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2 中間公表版（外部有識者点検対象以外）\○05 官科\"/>
    </mc:Choice>
  </mc:AlternateContent>
  <bookViews>
    <workbookView xWindow="0" yWindow="0" windowWidth="20490" windowHeight="753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0A574499_DA50_44C6_B656_14923040A866_.wvu.Cols" localSheetId="1" hidden="1">入力規則等!$C:$D,入力規則等!$H:$I,入力規則等!$M:$N,入力規則等!$R:$S</definedName>
    <definedName name="Z_0A574499_DA50_44C6_B656_14923040A866_.wvu.FilterData" localSheetId="4" hidden="1">別紙3!$AP$1:$AP$1320</definedName>
    <definedName name="Z_0A574499_DA50_44C6_B656_14923040A866_.wvu.PrintArea" localSheetId="0" hidden="1">行政事業レビューシート!$A$1:$AX$1131</definedName>
    <definedName name="Z_0A574499_DA50_44C6_B656_14923040A866_.wvu.Rows" localSheetId="0" hidden="1">行政事業レビューシート!$25:$28,行政事業レビューシート!$44:$99,行政事業レビューシート!$103:$114,行政事業レビューシート!$118:$129,行政事業レビューシート!$144:$151,行政事業レビューシート!$159:$186,行政事業レビューシート!$190:$429,行政事業レビューシート!$436:$455,行政事業レビューシート!$461:$480,行政事業レビューシート!$484:$699,行政事業レビューシート!$725:$725,行政事業レビューシート!$805:$830,行政事業レビューシート!$891:$899,行政事業レビューシート!$925:$1097</definedName>
    <definedName name="Z_BF2E6D9D_1613_44D4_BE3C_4174C2C2116C_.wvu.Cols" localSheetId="1" hidden="1">入力規則等!$C:$D,入力規則等!$H:$I,入力規則等!$M:$N,入力規則等!$R:$S</definedName>
    <definedName name="Z_BF2E6D9D_1613_44D4_BE3C_4174C2C2116C_.wvu.FilterData" localSheetId="4" hidden="1">別紙3!$AP$1:$AP$1320</definedName>
    <definedName name="Z_BF2E6D9D_1613_44D4_BE3C_4174C2C2116C_.wvu.PrintArea" localSheetId="0" hidden="1">行政事業レビューシート!$A$1:$AX$1131</definedName>
    <definedName name="Z_BF2E6D9D_1613_44D4_BE3C_4174C2C2116C_.wvu.Rows" localSheetId="0" hidden="1">行政事業レビューシート!$25:$28,行政事業レビューシート!$44:$99,行政事業レビューシート!$103:$114,行政事業レビューシート!$118:$129,行政事業レビューシート!$144:$151,行政事業レビューシート!$159:$186,行政事業レビューシート!$190:$429,行政事業レビューシート!$436:$455,行政事業レビューシート!$461:$480,行政事業レビューシート!$484:$699,行政事業レビューシート!$725:$725,行政事業レビューシート!$805:$830,行政事業レビューシート!$891:$899,行政事業レビューシート!$925:$1097</definedName>
  </definedNames>
  <calcPr calcId="162913"/>
  <customWorkbookViews>
    <customWorkbookView name="日本医療研究開発機構 - 個人用ビュー" guid="{0A574499-DA50-44C6-B656-14923040A866}" mergeInterval="0" personalView="1" maximized="1" xWindow="-8" yWindow="-8" windowWidth="1382" windowHeight="744" activeSheetId="1" showComments="commIndAndComment"/>
    <customWorkbookView name="testadmin - 個人用ビュー" guid="{BF2E6D9D-1613-44D4-BE3C-4174C2C2116C}" mergeInterval="0" personalView="1" maximized="1" xWindow="-4" yWindow="-4" windowWidth="1928" windowHeight="1044" activeSheetId="1"/>
  </customWorkbookViews>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S3" i="2"/>
  <c r="S4" i="2" s="1"/>
  <c r="S5" i="2" s="1"/>
  <c r="S6" i="2" s="1"/>
  <c r="S7" i="2" s="1"/>
  <c r="S8" i="2" s="1"/>
  <c r="P10" i="2" s="1"/>
  <c r="G11" i="1" s="1"/>
  <c r="G8" i="1" l="1"/>
</calcChain>
</file>

<file path=xl/sharedStrings.xml><?xml version="1.0" encoding="utf-8"?>
<sst xmlns="http://schemas.openxmlformats.org/spreadsheetml/2006/main" count="3799" uniqueCount="795">
  <si>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</si>
  <si>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</si>
  <si>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</si>
  <si>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</si>
  <si>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</si>
  <si>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</si>
  <si>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</si>
  <si>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</si>
  <si>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</si>
  <si>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</si>
  <si>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</si>
  <si>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</si>
  <si>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</si>
  <si>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</si>
  <si>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</si>
  <si>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</si>
  <si>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</si>
  <si>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</si>
  <si>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</si>
  <si>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</si>
  <si>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</si>
  <si>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</si>
  <si>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</si>
  <si>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</si>
  <si>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</si>
  <si>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</si>
  <si>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</si>
  <si>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</si>
  <si>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</si>
  <si>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</si>
  <si>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</si>
  <si>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</si>
  <si>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</si>
  <si>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</si>
  <si>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</si>
  <si>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</si>
  <si>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</si>
  <si>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</si>
  <si>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</si>
  <si>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</si>
  <si>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</si>
  <si>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</si>
  <si>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</si>
  <si>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</si>
  <si>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</si>
  <si>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</si>
  <si>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</si>
  <si>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</si>
  <si>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</si>
  <si>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</si>
  <si>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</si>
  <si>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</si>
  <si>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</si>
  <si>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</si>
  <si>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</si>
  <si>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</si>
  <si>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</si>
  <si>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</si>
  <si>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</si>
  <si>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</si>
  <si>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</si>
  <si>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</si>
  <si>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</si>
  <si>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</si>
  <si>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</si>
  <si>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</si>
  <si>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</si>
  <si>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</si>
  <si>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</si>
  <si>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</si>
  <si>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</si>
  <si>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</si>
  <si>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</si>
  <si>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</si>
  <si>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</si>
  <si>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</si>
  <si>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</si>
  <si>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</si>
  <si>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</si>
  <si>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</si>
  <si>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</si>
  <si>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</si>
  <si>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</si>
  <si>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</si>
  <si>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</si>
  <si>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</si>
  <si>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</si>
  <si>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</si>
  <si>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</si>
  <si>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</si>
  <si>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</si>
  <si>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</si>
  <si>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</si>
  <si>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</si>
  <si>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</si>
  <si>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</si>
  <si>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</si>
  <si>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</si>
  <si>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</si>
  <si>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</si>
  <si>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</si>
  <si>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</si>
  <si>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</si>
  <si>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</si>
  <si>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</si>
  <si>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</si>
  <si>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</si>
  <si>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</si>
  <si>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</si>
  <si>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</si>
  <si>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</si>
  <si>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</si>
  <si>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</si>
  <si>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</si>
  <si>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</si>
  <si>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</si>
  <si>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</si>
  <si>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</si>
  <si>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</si>
  <si>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</si>
  <si>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</si>
  <si>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</si>
  <si>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</si>
  <si>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</si>
  <si>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</si>
  <si>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</si>
  <si>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</si>
  <si>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</si>
  <si>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</si>
  <si>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</si>
  <si>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</si>
  <si>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</si>
  <si>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</si>
  <si>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</si>
  <si>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</si>
  <si>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</si>
  <si>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</si>
  <si>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</si>
  <si>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</si>
  <si>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</si>
  <si>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</si>
  <si>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</si>
  <si>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</si>
  <si>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</si>
  <si>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</si>
  <si>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</si>
  <si>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</si>
  <si>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</si>
  <si>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</si>
  <si>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</si>
  <si>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</si>
  <si>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</si>
  <si>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</si>
  <si>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</si>
  <si>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</si>
  <si>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</si>
  <si>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</si>
  <si>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</si>
  <si>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</si>
  <si>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</si>
  <si>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</si>
  <si>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</si>
  <si>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</si>
  <si>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</si>
  <si>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</si>
  <si>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</si>
  <si>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</si>
  <si>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</si>
  <si>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</si>
  <si>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</si>
  <si>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</si>
  <si>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</si>
  <si>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</si>
  <si>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</si>
  <si>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</si>
  <si>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</si>
  <si>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</si>
  <si>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</si>
  <si>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</si>
  <si>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</si>
  <si>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</si>
  <si>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</si>
  <si>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</si>
  <si>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</si>
  <si>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</si>
  <si>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</si>
  <si>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</si>
  <si>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</si>
  <si>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</si>
  <si>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</si>
  <si>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</si>
  <si>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</si>
  <si>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</si>
  <si>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</si>
  <si>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</si>
  <si>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</si>
  <si>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</si>
  <si>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</si>
  <si>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</si>
  <si>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</si>
  <si>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</si>
  <si>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</si>
  <si>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</si>
  <si>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</si>
  <si>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</si>
  <si>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</si>
  <si>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</si>
  <si>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</si>
  <si>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</si>
  <si>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</si>
  <si>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</si>
  <si>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</si>
  <si>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</si>
  <si>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</si>
  <si>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</si>
  <si>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</si>
  <si>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</si>
  <si>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</si>
  <si>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</si>
  <si>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</si>
  <si>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</si>
  <si>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</si>
  <si>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</si>
  <si>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</si>
  <si>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</si>
  <si>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</si>
  <si>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</si>
  <si>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</si>
  <si>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</si>
  <si>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</si>
  <si>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</si>
  <si>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</si>
  <si>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</si>
  <si>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</si>
  <si>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</si>
  <si>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</si>
  <si>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</si>
  <si>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</si>
  <si>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</si>
  <si>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</si>
  <si>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</si>
  <si>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</si>
  <si>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</si>
  <si>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</si>
  <si>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</si>
  <si>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</si>
  <si>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</si>
  <si>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</si>
  <si>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</si>
  <si>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</si>
  <si>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</si>
  <si>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</si>
  <si>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</si>
  <si>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</si>
  <si>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</si>
  <si>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</si>
  <si>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</si>
  <si>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</si>
  <si>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</si>
  <si>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</si>
  <si>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</si>
  <si>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</si>
  <si>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</si>
  <si>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</si>
  <si>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</si>
  <si>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</si>
  <si>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</si>
  <si>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</si>
  <si>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</si>
  <si>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</si>
  <si>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</si>
  <si>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</si>
  <si>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</si>
  <si>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</si>
  <si>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</si>
  <si>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</si>
  <si>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</si>
  <si>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</si>
  <si>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</si>
  <si>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</si>
  <si>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</si>
  <si>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</si>
  <si>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</si>
  <si>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</si>
  <si>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</si>
  <si>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</si>
  <si>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</si>
  <si>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</si>
  <si>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</si>
  <si>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</si>
  <si>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</si>
  <si>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</si>
  <si>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</si>
  <si>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</si>
  <si>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</si>
  <si>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</si>
  <si>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</si>
  <si>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</si>
  <si>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</si>
  <si>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</si>
  <si>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</si>
  <si>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</si>
  <si>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</si>
  <si>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</si>
  <si>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</si>
  <si>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</si>
  <si>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</si>
  <si>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</si>
  <si>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</si>
  <si>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</si>
  <si>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</si>
  <si>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</si>
  <si>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</si>
  <si>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</si>
  <si>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</si>
  <si>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</si>
  <si>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</si>
  <si>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</si>
  <si>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</si>
  <si>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</si>
  <si>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</si>
  <si>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</si>
  <si>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</si>
  <si>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</si>
  <si>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</si>
  <si>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</si>
  <si>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</si>
  <si>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</si>
  <si>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</si>
  <si>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</si>
  <si>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</si>
  <si>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</si>
  <si>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</si>
  <si>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</si>
  <si>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</si>
  <si>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</si>
  <si>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</si>
  <si>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</si>
  <si>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</si>
  <si>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</si>
  <si>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</si>
  <si>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</si>
  <si>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</si>
  <si>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</si>
  <si>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</si>
  <si>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</si>
  <si>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</si>
  <si>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</si>
  <si>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</si>
  <si>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</si>
  <si>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</si>
  <si>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</si>
  <si>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</si>
  <si>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</si>
  <si>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</si>
  <si>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</si>
  <si>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</si>
  <si>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</si>
  <si>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</si>
  <si>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</si>
  <si>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</si>
  <si>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</si>
  <si>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</si>
  <si>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</si>
  <si>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</si>
  <si>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</si>
  <si>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</si>
  <si>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</si>
  <si>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</si>
  <si>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</si>
  <si>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</si>
  <si>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</si>
  <si>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</si>
  <si>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</si>
  <si>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</si>
  <si>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</si>
  <si>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</si>
  <si>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</si>
  <si>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</si>
  <si>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</si>
  <si>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</si>
  <si>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</si>
  <si>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</si>
  <si>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</si>
  <si>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</si>
  <si>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</si>
  <si>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</si>
  <si>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</si>
  <si>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</si>
  <si>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</si>
  <si>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</si>
  <si>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</si>
  <si>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</si>
  <si>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</si>
  <si>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</si>
  <si>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</si>
  <si>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</si>
  <si>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</si>
  <si>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</si>
  <si>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</si>
  <si>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</si>
  <si>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</si>
  <si>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</si>
  <si>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</si>
  <si>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</si>
  <si>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</si>
  <si>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</si>
  <si>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</si>
  <si>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</si>
  <si>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</si>
  <si>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</si>
  <si>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</si>
  <si>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</si>
  <si>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</si>
  <si>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</si>
  <si>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</si>
  <si>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</si>
  <si>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</si>
  <si>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</si>
  <si>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</si>
  <si>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</si>
  <si>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</si>
  <si>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</si>
  <si>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</si>
  <si>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</si>
  <si>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</si>
  <si>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</si>
  <si>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</si>
  <si>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</si>
  <si>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</si>
  <si>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</si>
  <si>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</si>
  <si>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</si>
  <si>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</si>
  <si>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</si>
  <si>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</si>
  <si>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</si>
  <si>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</si>
  <si>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</si>
  <si>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</si>
  <si>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</si>
  <si>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</si>
  <si>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</si>
  <si>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</si>
  <si>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</si>
  <si>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</si>
  <si>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</si>
  <si>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</si>
  <si>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</si>
  <si>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</si>
  <si>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</si>
  <si>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</si>
  <si>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</si>
  <si>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</si>
  <si>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</si>
  <si>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</si>
  <si>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</si>
  <si>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</si>
  <si>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</si>
  <si>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</si>
  <si>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</si>
  <si>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</si>
  <si>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</si>
  <si>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</si>
  <si>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</si>
  <si>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</si>
  <si>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</si>
  <si>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</si>
  <si>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</si>
  <si>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</si>
  <si>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</si>
  <si>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</si>
  <si>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</si>
  <si>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</si>
  <si>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</si>
  <si>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</si>
  <si>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</si>
  <si>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</si>
  <si>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</si>
  <si>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</si>
  <si>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</si>
  <si>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</si>
  <si>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</si>
  <si>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</si>
  <si>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</si>
  <si>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</si>
  <si>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</si>
  <si>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</si>
  <si>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</si>
  <si>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</si>
  <si>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</si>
  <si>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</si>
  <si>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</si>
  <si>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</si>
  <si>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</si>
  <si>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</si>
  <si>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</si>
  <si>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</si>
  <si>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</si>
  <si>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</si>
  <si>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</si>
  <si>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</si>
  <si>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</si>
  <si>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</si>
  <si>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</si>
  <si>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</si>
  <si>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</si>
  <si>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</si>
  <si>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</si>
  <si>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</si>
  <si>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</si>
  <si>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</si>
  <si>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</si>
  <si>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</si>
  <si>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</si>
  <si>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</si>
  <si>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</si>
  <si>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</si>
  <si>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</si>
  <si>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</si>
  <si>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</si>
  <si>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</si>
  <si>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</si>
  <si>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</si>
  <si>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</si>
  <si>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</si>
  <si>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</si>
  <si>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</si>
  <si>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</si>
  <si>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</si>
  <si>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</si>
  <si>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</si>
  <si>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</si>
  <si>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</si>
  <si>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</si>
  <si>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</si>
  <si>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</si>
  <si>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</si>
  <si>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</si>
  <si>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</si>
  <si>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</si>
  <si>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</si>
  <si>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</si>
  <si>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</si>
  <si>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</si>
  <si>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</si>
  <si>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</si>
  <si>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</si>
  <si>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</si>
  <si>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</si>
  <si>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</si>
  <si>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</si>
  <si>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</si>
  <si>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</si>
  <si>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</si>
  <si>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</si>
  <si>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</si>
  <si>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</si>
  <si>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</si>
  <si>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</si>
  <si>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</si>
  <si>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</si>
  <si>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</si>
  <si>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</si>
  <si>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</si>
  <si>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</si>
  <si>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</si>
  <si>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</si>
  <si>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</si>
  <si>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大臣官房、医政局</t>
    <phoneticPr fontId="5"/>
  </si>
  <si>
    <t>厚生科学課、研究開発振興課</t>
    <phoneticPr fontId="5"/>
  </si>
  <si>
    <t>○</t>
  </si>
  <si>
    <t>・健康・医療戦略推進法
(平成２６年５月３０日法律第４８号)
・国立研究開発法人日本医療研究開発機構法
(平成２６年５月３０日法律第４９号)</t>
    <phoneticPr fontId="5"/>
  </si>
  <si>
    <t>-</t>
  </si>
  <si>
    <t>-</t>
    <phoneticPr fontId="5"/>
  </si>
  <si>
    <t>-</t>
    <phoneticPr fontId="5"/>
  </si>
  <si>
    <t>-</t>
    <phoneticPr fontId="5"/>
  </si>
  <si>
    <t>医療研究開発推進事業費補助金</t>
    <phoneticPr fontId="5"/>
  </si>
  <si>
    <t>保健衛生医療調査等推進事業費補助金</t>
    <phoneticPr fontId="5"/>
  </si>
  <si>
    <t>件</t>
    <rPh sb="0" eb="1">
      <t>ケン</t>
    </rPh>
    <phoneticPr fontId="5"/>
  </si>
  <si>
    <t>-</t>
    <phoneticPr fontId="5"/>
  </si>
  <si>
    <t>-</t>
    <phoneticPr fontId="5"/>
  </si>
  <si>
    <t>-</t>
    <phoneticPr fontId="5"/>
  </si>
  <si>
    <t>「医療分野研究開発推進計画」の実行状況について～統合プロジェクト～</t>
    <phoneticPr fontId="5"/>
  </si>
  <si>
    <t>企業への導出（ライセンスアウト）
2015年度までに1件
2020年頃までに5件</t>
    <phoneticPr fontId="5"/>
  </si>
  <si>
    <t>導出件数</t>
    <phoneticPr fontId="5"/>
  </si>
  <si>
    <t>-</t>
    <phoneticPr fontId="5"/>
  </si>
  <si>
    <t>-</t>
    <phoneticPr fontId="5"/>
  </si>
  <si>
    <t>-</t>
    <phoneticPr fontId="5"/>
  </si>
  <si>
    <t>創薬ターゲットの同定
2020年頃までに10件</t>
    <phoneticPr fontId="5"/>
  </si>
  <si>
    <t>同定件数</t>
    <phoneticPr fontId="5"/>
  </si>
  <si>
    <t>-</t>
    <phoneticPr fontId="5"/>
  </si>
  <si>
    <t>-</t>
    <phoneticPr fontId="5"/>
  </si>
  <si>
    <t>-</t>
    <phoneticPr fontId="5"/>
  </si>
  <si>
    <t>「医療分野研究開発推進計画」の実行状況について～統合プロジェクト～</t>
    <phoneticPr fontId="5"/>
  </si>
  <si>
    <t>「医療分野研究開発推進計画」の実行状況について～統合プロジェクト～</t>
    <phoneticPr fontId="5"/>
  </si>
  <si>
    <t>契約件数（補助・委託）</t>
    <phoneticPr fontId="5"/>
  </si>
  <si>
    <t>-</t>
    <phoneticPr fontId="5"/>
  </si>
  <si>
    <t>Ｘ：「執行額」／Ｙ：「契約件数（補助・委託）」　　　　　　　　　　　　　　</t>
    <phoneticPr fontId="5"/>
  </si>
  <si>
    <t>百万円</t>
    <rPh sb="0" eb="2">
      <t>ヒャクマン</t>
    </rPh>
    <rPh sb="2" eb="3">
      <t>エン</t>
    </rPh>
    <phoneticPr fontId="5"/>
  </si>
  <si>
    <t>　　Ｘ/Ｙ</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</si>
  <si>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</si>
  <si>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</si>
  <si>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</si>
  <si>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</si>
  <si>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</si>
  <si>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</si>
  <si>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</si>
  <si>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</si>
  <si>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</si>
  <si>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</si>
  <si>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t>
    <phoneticPr fontId="5"/>
  </si>
  <si>
    <t>-</t>
    <phoneticPr fontId="5"/>
  </si>
  <si>
    <t>△</t>
  </si>
  <si>
    <t>有</t>
  </si>
  <si>
    <t>‐</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</si>
  <si>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</si>
  <si>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</si>
  <si>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</si>
  <si>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</si>
  <si>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</si>
  <si>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</si>
  <si>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</si>
  <si>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</si>
  <si>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</si>
  <si>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目標最終年度の32年度に向けて、順調に達成している。</t>
    <phoneticPr fontId="5"/>
  </si>
  <si>
    <t>成果は、論文等により社会に発信され、また、AMEDホームページ等での公表により研究者・研究機関及び国民に活用されている。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</si>
  <si>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</si>
  <si>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</si>
  <si>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</si>
  <si>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</si>
  <si>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</si>
  <si>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</si>
  <si>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</si>
  <si>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　平成30年度において、最終目標年度の成果目標に対して着実に成果実績が達成され、執行率はほぼ100％であり、各研究事業の適切かつ効果的な実施及び研究費予算の効率的な執行を図ったところである。</t>
    <phoneticPr fontId="5"/>
  </si>
  <si>
    <t>適切に予算を執行し、事業の目標が達成できており、このまま継続して事業を実施する。</t>
    <phoneticPr fontId="5"/>
  </si>
  <si>
    <t>914</t>
    <phoneticPr fontId="5"/>
  </si>
  <si>
    <t>医療研究開発推進事業費補助金（革新的医療技術創出拠点プロジェクト）（保健衛生医療調査等推進事業費補助金含む）</t>
    <phoneticPr fontId="5"/>
  </si>
  <si>
    <t>アカデミア等における画期的な基礎研究成果を一貫して実用化に繋ぐ体制を構築するとともに、各開発段階のシーズについて国際水準の質の高い臨床研究・治験を実施・支援する体制の整備も行う。</t>
    <phoneticPr fontId="5"/>
  </si>
  <si>
    <t>大学等の基礎研究成果を一貫して実用化につなぐ体制を構築するため、橋渡し研究支援拠点と臨床研究中核病院等の一体化を進める。また、人材確保・育成を含めた拠点機能の強化、ネットワーク化、シーズの拡大等をさらに推進する。さらに、ＩＣＨ－ＧＣＰ準拠の質の高い臨床研究や治験を実施するとともに、ＡＲＯ※機能を活用して多施設共同研究の支援を行うなどの体制の整備を進める。
※ＡＲＯ ： Academic Research Organizationの略、研究機関、医療機関等を有する大学等がその機能を活用して医薬品開発等を支援する組織</t>
    <phoneticPr fontId="5"/>
  </si>
  <si>
    <t>医師主導治験届出数
2015年度まで：年間21件
2020年頃まで：年間40件
（2014年度実績：37件）</t>
    <rPh sb="0" eb="2">
      <t>イシ</t>
    </rPh>
    <rPh sb="2" eb="4">
      <t>シュドウ</t>
    </rPh>
    <rPh sb="4" eb="6">
      <t>チケン</t>
    </rPh>
    <rPh sb="6" eb="8">
      <t>トドケデ</t>
    </rPh>
    <rPh sb="8" eb="9">
      <t>スウ</t>
    </rPh>
    <rPh sb="14" eb="16">
      <t>ネンド</t>
    </rPh>
    <rPh sb="19" eb="21">
      <t>ネンカン</t>
    </rPh>
    <rPh sb="23" eb="24">
      <t>ケン</t>
    </rPh>
    <rPh sb="29" eb="31">
      <t>ネンゴロ</t>
    </rPh>
    <rPh sb="34" eb="36">
      <t>ネンカン</t>
    </rPh>
    <rPh sb="38" eb="39">
      <t>ケン</t>
    </rPh>
    <rPh sb="45" eb="47">
      <t>ネンド</t>
    </rPh>
    <rPh sb="47" eb="49">
      <t>ジッセキ</t>
    </rPh>
    <rPh sb="52" eb="53">
      <t>ケン</t>
    </rPh>
    <phoneticPr fontId="5"/>
  </si>
  <si>
    <t>医師主導治験届出数</t>
    <rPh sb="0" eb="2">
      <t>イシ</t>
    </rPh>
    <rPh sb="2" eb="4">
      <t>シュドウ</t>
    </rPh>
    <rPh sb="4" eb="6">
      <t>チケン</t>
    </rPh>
    <rPh sb="6" eb="8">
      <t>トドケデ</t>
    </rPh>
    <rPh sb="8" eb="9">
      <t>スウ</t>
    </rPh>
    <phoneticPr fontId="5"/>
  </si>
  <si>
    <t>First in Human (FIH) 試験（企業治験含む）
2015年度まで：年間26件
2020年頃まで：年間40件
（2014年度実績：26件）</t>
    <phoneticPr fontId="5"/>
  </si>
  <si>
    <t>First in Human (FIH) 試験（企業治験含む）件数</t>
    <phoneticPr fontId="5"/>
  </si>
  <si>
    <t>4,121/47</t>
    <phoneticPr fontId="5"/>
  </si>
  <si>
    <t>4,284/77</t>
    <phoneticPr fontId="5"/>
  </si>
  <si>
    <t>治験届出数のうち医師主導治験の数</t>
    <phoneticPr fontId="5"/>
  </si>
  <si>
    <t>治験届出数のうち国際共同治験に係るものの割合</t>
    <phoneticPr fontId="5"/>
  </si>
  <si>
    <t>件</t>
    <rPh sb="0" eb="1">
      <t>ケン</t>
    </rPh>
    <phoneticPr fontId="5"/>
  </si>
  <si>
    <t>件</t>
    <phoneticPr fontId="5"/>
  </si>
  <si>
    <t>件</t>
    <phoneticPr fontId="5"/>
  </si>
  <si>
    <t>件</t>
    <phoneticPr fontId="5"/>
  </si>
  <si>
    <t>-</t>
    <phoneticPr fontId="5"/>
  </si>
  <si>
    <t>-</t>
    <phoneticPr fontId="5"/>
  </si>
  <si>
    <t>-</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</si>
  <si>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
医師主導治験によって、革新的な医薬品・医療機器等の開発や、希少疾病・難病等の企業が手がつけづらい分野の治験を推進することで、厚生労働科学研究事業の適正かつ効果的な実施及び医薬品等の研究開発の促進並びに保健衛生分野の調査研究の充実を図る。
国際共同治験への参加により、日本国内で治験を別に実施することなく薬事承認申請に必要なデータ取得が可能となるため、ドラッグラグ・ディバイスラグの解消につなげ、厚生労働科学研究事業の適正かつ効果的な実施及び医薬品等の研究開発の促進並びに保健衛生分野の調査研究の充実を図る。</t>
    <phoneticPr fontId="5"/>
  </si>
  <si>
    <t>88103</t>
    <phoneticPr fontId="5"/>
  </si>
  <si>
    <t>88403</t>
    <phoneticPr fontId="5"/>
  </si>
  <si>
    <t>-</t>
    <phoneticPr fontId="5"/>
  </si>
  <si>
    <t>-</t>
    <phoneticPr fontId="5"/>
  </si>
  <si>
    <t>-</t>
    <phoneticPr fontId="5"/>
  </si>
  <si>
    <t>学校法人慶應義塾</t>
  </si>
  <si>
    <t>国立大学法人東北大学</t>
  </si>
  <si>
    <t>国立大学法人大阪大学</t>
  </si>
  <si>
    <t>国立研究開発法人国立がん研究センター</t>
  </si>
  <si>
    <t>国立大学法人旭川医科大学</t>
  </si>
  <si>
    <t>国立大学法人九州大学</t>
  </si>
  <si>
    <t>国立大学法人東京大学</t>
  </si>
  <si>
    <t>学校法人北里研究所</t>
  </si>
  <si>
    <t>国立大学法人岡山大学</t>
  </si>
  <si>
    <t>学校法人慈恵大学　東京慈恵会医科大学</t>
  </si>
  <si>
    <t>国立大学法人名古屋大学</t>
  </si>
  <si>
    <t>国立大学法人京都大学</t>
  </si>
  <si>
    <t>国立大学法人北海道大学</t>
  </si>
  <si>
    <t>国立大学法人千葉大学</t>
  </si>
  <si>
    <t>早期開発から後期開発までのシームレスな研究開発支援体制構築事業</t>
  </si>
  <si>
    <t>国立がん研究センター東病院　臨床研究中核病院整備事業</t>
  </si>
  <si>
    <t>東北大学病院における医療技術実用化総合促進拠点構築</t>
  </si>
  <si>
    <t>臨床研究法の統一書式及び利益相反様式の見直しについての検討</t>
  </si>
  <si>
    <t>臨床研究中核病院機能を安定的に発揮できる拠点づくり</t>
  </si>
  <si>
    <t>世界最先端の革新的医療技術の研究開発を最速で進めるための中核的機能強化事業</t>
  </si>
  <si>
    <t>革新的医薬品医療機器等の研究開発を支援する臨床研究中核病院ARO機能強化</t>
  </si>
  <si>
    <t>地域ごとの臨床研究に関する情報整理と提供方法の検討</t>
  </si>
  <si>
    <t>未承認医薬品を用いた臨床研究の安全性確保と革新的医薬品・医療技術創出の体制強化</t>
  </si>
  <si>
    <t>先端医療技術開発力に基づく革新的医薬品・医療機器等の臨床開発</t>
  </si>
  <si>
    <t>安全性確保に立脚した新規医療技術開発推進に関する研究</t>
  </si>
  <si>
    <t>新治療法開発のための医薬品・医療機器・再生医療等製品創造と科学の双翼プロジェクト</t>
  </si>
  <si>
    <t>自閉症スペクトラム障害に対する新規治療薬の開発</t>
  </si>
  <si>
    <t>認知症に対する経頭蓋超音波治療装置の開発</t>
  </si>
  <si>
    <t>グレリン投与による高度侵襲手術の安全性の向上を目指した新規医薬品の開発</t>
  </si>
  <si>
    <t>がん遺伝子プロファイリング検査の実用化に向けた研究</t>
  </si>
  <si>
    <t>日本発放射性薬剤64Cu-ATSM を用いた悪性脳腫瘍に対する 革新的治療法の開発研究</t>
  </si>
  <si>
    <t>備蓄・緊急投与が可能な人工赤血球製剤の臨床への橋渡し研究</t>
  </si>
  <si>
    <t>PD-1阻害抗体の抗腫瘍効果を増強するミトコンドリア活性化剤を用いた新規併用治療法の開発</t>
  </si>
  <si>
    <t>多系統萎縮症の革新的治療法の創出を目指した研究</t>
  </si>
  <si>
    <t>M201-A塩酸塩による革新的な心房細動治療薬の開発</t>
  </si>
  <si>
    <t>尿中糖鎖プロファイリングによる IgA 腎症の診断法の開発</t>
  </si>
  <si>
    <t>A.(株)三菱総合研究所</t>
    <phoneticPr fontId="5"/>
  </si>
  <si>
    <t xml:space="preserve">平成30年度　臨床研究実施基準等適合性確認業務 </t>
  </si>
  <si>
    <t>役務費</t>
    <phoneticPr fontId="5"/>
  </si>
  <si>
    <t>(株)三菱総合研究所</t>
  </si>
  <si>
    <t>一般競争契約
（総合評価）</t>
  </si>
  <si>
    <t>一般競争入札</t>
  </si>
  <si>
    <t>ﾆｭｰｺﾝ(株)</t>
  </si>
  <si>
    <t xml:space="preserve">研究倫理審査委員会報告システム登録情報整備およびデータのバックアップ作業 </t>
  </si>
  <si>
    <t>随意契約
（その他）</t>
  </si>
  <si>
    <t>随意契約(入札基準額超)</t>
  </si>
  <si>
    <t xml:space="preserve">平成30年度研究倫理審査委員会報告システムの運用･保守業務 </t>
  </si>
  <si>
    <t>日鉄日立ｼｽﾃﾑｴﾝｼﾞﾆｱﾘﾝｸﾞ(株)</t>
  </si>
  <si>
    <t xml:space="preserve">平成30年度AMEDオンライン課題評価システム運用保守 </t>
  </si>
  <si>
    <t xml:space="preserve">平成30年度AMEDオンライン課題評価システム機能拡張 </t>
  </si>
  <si>
    <t>ﾈｲﾁｬｰ･ｼﾞｬﾊﾟﾝ(株)</t>
  </si>
  <si>
    <t xml:space="preserve">AMEDレビューア候補者提案査読等依頼支援業務　10～12月分 </t>
  </si>
  <si>
    <t xml:space="preserve">AMEDレビューア候補者提案査読等依頼支援業務（1月～3月分） </t>
  </si>
  <si>
    <t>扶桑速記印刷(株)</t>
  </si>
  <si>
    <t xml:space="preserve">【年契】速記出張録音・テープ起こし（単価契約）　8月分　臨床研究課 </t>
  </si>
  <si>
    <t>一般競争契約
（最低価格）</t>
  </si>
  <si>
    <t xml:space="preserve">【年契】速記出張録音・テープ起こし（単価契約） 9月分 臨床研究課 </t>
  </si>
  <si>
    <t>(有)ｲﾁｴﾑ</t>
  </si>
  <si>
    <t xml:space="preserve">臨床研究課パンフレット </t>
  </si>
  <si>
    <t>随意契約
（少額）</t>
  </si>
  <si>
    <t>少額随契(一者)</t>
  </si>
  <si>
    <t xml:space="preserve">ポスターの作成 </t>
  </si>
  <si>
    <t>(一社)ARO協議会</t>
  </si>
  <si>
    <t xml:space="preserve">ARO協議会　第6回学術集会出展料 </t>
  </si>
  <si>
    <t>(株)ﾋﾞｯｸｶﾒﾗ</t>
  </si>
  <si>
    <t xml:space="preserve">ビデオ会議システム </t>
  </si>
  <si>
    <t>(株)ｻﾝｹｲﾋﾞﾙ</t>
  </si>
  <si>
    <t xml:space="preserve">「平成31年度AMED事務処理説明会」会場借上 </t>
  </si>
  <si>
    <t>(一財)安全保障貿易情報ｾﾝﾀｰ</t>
  </si>
  <si>
    <t xml:space="preserve">輸出先調査データベースの利用 </t>
  </si>
  <si>
    <t>法施行前より実施中の特定臨床研究に関する調査</t>
    <phoneticPr fontId="5"/>
  </si>
  <si>
    <t>国立研究開発法人国立がん研究センター</t>
    <phoneticPr fontId="5"/>
  </si>
  <si>
    <t>B.国立研究開発法人国立がん研究センター</t>
    <phoneticPr fontId="5"/>
  </si>
  <si>
    <t>学校法人慶應義塾</t>
    <phoneticPr fontId="5"/>
  </si>
  <si>
    <t>C.学校法人慶應義塾</t>
    <phoneticPr fontId="5"/>
  </si>
  <si>
    <t>旅費</t>
  </si>
  <si>
    <t>人件費・謝金</t>
  </si>
  <si>
    <t>研究遂行に関連して必要な経費</t>
  </si>
  <si>
    <t>印刷費・外注費等</t>
  </si>
  <si>
    <t>印刷費・外注費等</t>
    <phoneticPr fontId="5"/>
  </si>
  <si>
    <t>研究機器・消耗品等の購入費用</t>
    <rPh sb="5" eb="8">
      <t>ショウモウヒン</t>
    </rPh>
    <phoneticPr fontId="5"/>
  </si>
  <si>
    <t>物件費</t>
  </si>
  <si>
    <t>その他</t>
  </si>
  <si>
    <t>間接経費</t>
  </si>
  <si>
    <t>ﾆｭｰｺﾝ(株)</t>
    <phoneticPr fontId="5"/>
  </si>
  <si>
    <t>ﾆｭｰｺﾝ(株)</t>
    <phoneticPr fontId="5"/>
  </si>
  <si>
    <t>ポジショニング分析および経験則分析によるARO機能類型化・評価指標創出のための調査研究</t>
    <phoneticPr fontId="5"/>
  </si>
  <si>
    <t>腸管上皮再生作用を特長とする『インジゴ潰瘍性大腸炎カプセル』の治験開始に向けた開発研究</t>
    <phoneticPr fontId="5"/>
  </si>
  <si>
    <t>心臓アセチルコリン感受性カリウムチャネル選択的阻害薬による遺伝性徐脈性難病（KACh チャネロパチー）に対する新規治療法の創出を目指す開発研究</t>
    <phoneticPr fontId="5"/>
  </si>
  <si>
    <t>PEG化スルファサラジンを用いたがん幹細胞標的治療の開発</t>
    <phoneticPr fontId="5"/>
  </si>
  <si>
    <t>難治性眼内悪性リンパ腫に対する副作用を軽減させたBruton型チロシンキナーゼ阻害剤を用いた治療プロトコールの作成</t>
    <phoneticPr fontId="5"/>
  </si>
  <si>
    <t>自己由来培養鼻腔粘膜上皮細胞シートの製造販売に向けた医師主導治験プロトコールの作成</t>
    <phoneticPr fontId="5"/>
  </si>
  <si>
    <t>臨床研究中核病院機能の活用による革新的医薬品・医療機器等の創出促進に向けた先進的AROモデルの構築</t>
    <phoneticPr fontId="5"/>
  </si>
  <si>
    <t>支援体制の強化・効率化による革新的医療開発の迅速化</t>
    <phoneticPr fontId="5"/>
  </si>
  <si>
    <t>技術専門員の評価実績に関する調査（WG③）</t>
    <phoneticPr fontId="5"/>
  </si>
  <si>
    <t>-</t>
    <phoneticPr fontId="5"/>
  </si>
  <si>
    <t>4,512/45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</si>
  <si>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</si>
  <si>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</si>
  <si>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</si>
  <si>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</si>
  <si>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</si>
  <si>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</si>
  <si>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</si>
  <si>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</si>
  <si>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</si>
  <si>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</si>
  <si>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</si>
  <si>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</si>
  <si>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</si>
  <si>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</si>
  <si>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</si>
  <si>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</si>
  <si>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</si>
  <si>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</si>
  <si>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</si>
  <si>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</si>
  <si>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</si>
  <si>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</si>
  <si>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</si>
  <si>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</si>
  <si>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</si>
  <si>
    <t>外部有識者点検対象外</t>
    <rPh sb="0" eb="10">
      <t>ガイブユウシキシャテンケンタイショウガイ</t>
    </rPh>
    <phoneticPr fontId="5"/>
  </si>
  <si>
    <t>アカデミア等における画期的な基礎研究成果を一貫して実用化に繋ぐ体制を構築するとともに、各開発段階のシーズについて国際水準の質の高い臨床研究・治験を実施・支援するための経費であり、引き続き、必要な予算額を確保し、適正な執行に努めること。</t>
    <phoneticPr fontId="5"/>
  </si>
  <si>
    <t>佐々木　昌弘、伯野　春彦</t>
    <rPh sb="0" eb="3">
      <t>ササキ</t>
    </rPh>
    <rPh sb="4" eb="6">
      <t>マサヒロ</t>
    </rPh>
    <rPh sb="7" eb="9">
      <t>ハクノ</t>
    </rPh>
    <rPh sb="10" eb="12">
      <t>ハルヒコ</t>
    </rPh>
    <phoneticPr fontId="5"/>
  </si>
  <si>
    <t>-</t>
    <phoneticPr fontId="5"/>
  </si>
  <si>
    <t>-</t>
    <phoneticPr fontId="5"/>
  </si>
  <si>
    <t>-</t>
    <phoneticPr fontId="5"/>
  </si>
  <si>
    <t>-</t>
    <phoneticPr fontId="5"/>
  </si>
  <si>
    <t>-</t>
    <phoneticPr fontId="5"/>
  </si>
  <si>
    <t>-</t>
    <phoneticPr fontId="5"/>
  </si>
  <si>
    <t>科学技術イノベーション創造推進費（健康・医療分野）</t>
    <rPh sb="0" eb="2">
      <t>カガク</t>
    </rPh>
    <rPh sb="2" eb="4">
      <t>ギジュツ</t>
    </rPh>
    <rPh sb="11" eb="13">
      <t>ソウゾウ</t>
    </rPh>
    <rPh sb="13" eb="16">
      <t>スイシンヒ</t>
    </rPh>
    <phoneticPr fontId="5"/>
  </si>
  <si>
    <t>-</t>
    <phoneticPr fontId="5"/>
  </si>
  <si>
    <t>「新しい日本のための優先課題推進枠」16,170の内数
保健医療分野におけるAI技術の普及を目指した基盤構築研究の推進や、新規事業の追加等による増。</t>
    <rPh sb="25" eb="27">
      <t>ウチスウ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</si>
</sst>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52917</xdr:colOff>
      <xdr:row>12</xdr:row>
      <xdr:rowOff>0</xdr:rowOff>
    </xdr:from>
    <xdr:to>
      <xdr:col>21</xdr:col>
      <xdr:colOff>190500</xdr:colOff>
      <xdr:row>13</xdr:row>
      <xdr:rowOff>15563</xdr:rowOff>
    </xdr:to>
    <xdr:sp macro="" textlink="">
      <xdr:nvSpPr>
        <xdr:cNvPr id="3" name="正方形/長方形 2"/>
        <xdr:cNvSpPr/>
      </xdr:nvSpPr>
      <xdr:spPr>
        <a:xfrm>
          <a:off x="3270250"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16</xdr:col>
      <xdr:colOff>74084</xdr:colOff>
      <xdr:row>13</xdr:row>
      <xdr:rowOff>10583</xdr:rowOff>
    </xdr:from>
    <xdr:to>
      <xdr:col>22</xdr:col>
      <xdr:colOff>10584</xdr:colOff>
      <xdr:row>14</xdr:row>
      <xdr:rowOff>26146</xdr:rowOff>
    </xdr:to>
    <xdr:sp macro="" textlink="">
      <xdr:nvSpPr>
        <xdr:cNvPr id="5" name="正方形/長方形 4"/>
        <xdr:cNvSpPr/>
      </xdr:nvSpPr>
      <xdr:spPr>
        <a:xfrm>
          <a:off x="3291417" y="6159500"/>
          <a:ext cx="1143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16</xdr:col>
      <xdr:colOff>31751</xdr:colOff>
      <xdr:row>16</xdr:row>
      <xdr:rowOff>31750</xdr:rowOff>
    </xdr:from>
    <xdr:to>
      <xdr:col>21</xdr:col>
      <xdr:colOff>169334</xdr:colOff>
      <xdr:row>16</xdr:row>
      <xdr:rowOff>311897</xdr:rowOff>
    </xdr:to>
    <xdr:sp macro="" textlink="">
      <xdr:nvSpPr>
        <xdr:cNvPr id="6" name="正方形/長方形 5"/>
        <xdr:cNvSpPr/>
      </xdr:nvSpPr>
      <xdr:spPr>
        <a:xfrm>
          <a:off x="3249084"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17</xdr:row>
      <xdr:rowOff>63500</xdr:rowOff>
    </xdr:from>
    <xdr:to>
      <xdr:col>21</xdr:col>
      <xdr:colOff>127000</xdr:colOff>
      <xdr:row>17</xdr:row>
      <xdr:rowOff>265207</xdr:rowOff>
    </xdr:to>
    <xdr:sp macro="" textlink="">
      <xdr:nvSpPr>
        <xdr:cNvPr id="7" name="正方形/長方形 6"/>
        <xdr:cNvSpPr/>
      </xdr:nvSpPr>
      <xdr:spPr>
        <a:xfrm>
          <a:off x="3206750" y="732366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10582</xdr:colOff>
      <xdr:row>12</xdr:row>
      <xdr:rowOff>0</xdr:rowOff>
    </xdr:from>
    <xdr:to>
      <xdr:col>28</xdr:col>
      <xdr:colOff>148166</xdr:colOff>
      <xdr:row>13</xdr:row>
      <xdr:rowOff>15563</xdr:rowOff>
    </xdr:to>
    <xdr:sp macro="" textlink="">
      <xdr:nvSpPr>
        <xdr:cNvPr id="8" name="正方形/長方形 7"/>
        <xdr:cNvSpPr/>
      </xdr:nvSpPr>
      <xdr:spPr>
        <a:xfrm>
          <a:off x="4635499"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23</xdr:col>
      <xdr:colOff>52916</xdr:colOff>
      <xdr:row>13</xdr:row>
      <xdr:rowOff>10583</xdr:rowOff>
    </xdr:from>
    <xdr:to>
      <xdr:col>28</xdr:col>
      <xdr:colOff>63500</xdr:colOff>
      <xdr:row>14</xdr:row>
      <xdr:rowOff>26146</xdr:rowOff>
    </xdr:to>
    <xdr:sp macro="" textlink="">
      <xdr:nvSpPr>
        <xdr:cNvPr id="9" name="正方形/長方形 8"/>
        <xdr:cNvSpPr/>
      </xdr:nvSpPr>
      <xdr:spPr>
        <a:xfrm>
          <a:off x="4677833" y="6159500"/>
          <a:ext cx="1016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23</xdr:col>
      <xdr:colOff>84666</xdr:colOff>
      <xdr:row>16</xdr:row>
      <xdr:rowOff>31750</xdr:rowOff>
    </xdr:from>
    <xdr:to>
      <xdr:col>29</xdr:col>
      <xdr:colOff>21166</xdr:colOff>
      <xdr:row>16</xdr:row>
      <xdr:rowOff>311897</xdr:rowOff>
    </xdr:to>
    <xdr:sp macro="" textlink="">
      <xdr:nvSpPr>
        <xdr:cNvPr id="10" name="正方形/長方形 9"/>
        <xdr:cNvSpPr/>
      </xdr:nvSpPr>
      <xdr:spPr>
        <a:xfrm>
          <a:off x="4709583"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22</xdr:col>
      <xdr:colOff>169334</xdr:colOff>
      <xdr:row>17</xdr:row>
      <xdr:rowOff>42333</xdr:rowOff>
    </xdr:from>
    <xdr:to>
      <xdr:col>28</xdr:col>
      <xdr:colOff>105834</xdr:colOff>
      <xdr:row>17</xdr:row>
      <xdr:rowOff>244040</xdr:rowOff>
    </xdr:to>
    <xdr:sp macro="" textlink="">
      <xdr:nvSpPr>
        <xdr:cNvPr id="11" name="正方形/長方形 10"/>
        <xdr:cNvSpPr/>
      </xdr:nvSpPr>
      <xdr:spPr>
        <a:xfrm>
          <a:off x="4593167" y="7302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12</xdr:row>
      <xdr:rowOff>21167</xdr:rowOff>
    </xdr:from>
    <xdr:to>
      <xdr:col>35</xdr:col>
      <xdr:colOff>169333</xdr:colOff>
      <xdr:row>13</xdr:row>
      <xdr:rowOff>36730</xdr:rowOff>
    </xdr:to>
    <xdr:sp macro="" textlink="">
      <xdr:nvSpPr>
        <xdr:cNvPr id="12" name="正方形/長方形 11"/>
        <xdr:cNvSpPr/>
      </xdr:nvSpPr>
      <xdr:spPr>
        <a:xfrm>
          <a:off x="6064250" y="59055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29</xdr:col>
      <xdr:colOff>127000</xdr:colOff>
      <xdr:row>17</xdr:row>
      <xdr:rowOff>52917</xdr:rowOff>
    </xdr:from>
    <xdr:to>
      <xdr:col>35</xdr:col>
      <xdr:colOff>63500</xdr:colOff>
      <xdr:row>17</xdr:row>
      <xdr:rowOff>254624</xdr:rowOff>
    </xdr:to>
    <xdr:sp macro="" textlink="">
      <xdr:nvSpPr>
        <xdr:cNvPr id="13" name="正方形/長方形 12"/>
        <xdr:cNvSpPr/>
      </xdr:nvSpPr>
      <xdr:spPr>
        <a:xfrm>
          <a:off x="5958417"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16</xdr:row>
      <xdr:rowOff>31750</xdr:rowOff>
    </xdr:from>
    <xdr:to>
      <xdr:col>35</xdr:col>
      <xdr:colOff>169333</xdr:colOff>
      <xdr:row>16</xdr:row>
      <xdr:rowOff>311897</xdr:rowOff>
    </xdr:to>
    <xdr:sp macro="" textlink="">
      <xdr:nvSpPr>
        <xdr:cNvPr id="14" name="正方形/長方形 13"/>
        <xdr:cNvSpPr/>
      </xdr:nvSpPr>
      <xdr:spPr>
        <a:xfrm>
          <a:off x="6064250"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37</xdr:col>
      <xdr:colOff>63500</xdr:colOff>
      <xdr:row>12</xdr:row>
      <xdr:rowOff>10584</xdr:rowOff>
    </xdr:from>
    <xdr:to>
      <xdr:col>43</xdr:col>
      <xdr:colOff>0</xdr:colOff>
      <xdr:row>13</xdr:row>
      <xdr:rowOff>26147</xdr:rowOff>
    </xdr:to>
    <xdr:sp macro="" textlink="">
      <xdr:nvSpPr>
        <xdr:cNvPr id="15" name="正方形/長方形 14"/>
        <xdr:cNvSpPr/>
      </xdr:nvSpPr>
      <xdr:spPr>
        <a:xfrm>
          <a:off x="7503583" y="5894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36</xdr:col>
      <xdr:colOff>169333</xdr:colOff>
      <xdr:row>17</xdr:row>
      <xdr:rowOff>52917</xdr:rowOff>
    </xdr:from>
    <xdr:to>
      <xdr:col>42</xdr:col>
      <xdr:colOff>105833</xdr:colOff>
      <xdr:row>17</xdr:row>
      <xdr:rowOff>254624</xdr:rowOff>
    </xdr:to>
    <xdr:sp macro="" textlink="">
      <xdr:nvSpPr>
        <xdr:cNvPr id="16" name="正方形/長方形 15"/>
        <xdr:cNvSpPr/>
      </xdr:nvSpPr>
      <xdr:spPr>
        <a:xfrm>
          <a:off x="7408333"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148166</xdr:colOff>
      <xdr:row>19</xdr:row>
      <xdr:rowOff>52917</xdr:rowOff>
    </xdr:from>
    <xdr:to>
      <xdr:col>21</xdr:col>
      <xdr:colOff>84666</xdr:colOff>
      <xdr:row>19</xdr:row>
      <xdr:rowOff>254624</xdr:rowOff>
    </xdr:to>
    <xdr:sp macro="" textlink="">
      <xdr:nvSpPr>
        <xdr:cNvPr id="17" name="正方形/長方形 16"/>
        <xdr:cNvSpPr/>
      </xdr:nvSpPr>
      <xdr:spPr>
        <a:xfrm>
          <a:off x="3164416"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148167</xdr:colOff>
      <xdr:row>19</xdr:row>
      <xdr:rowOff>52917</xdr:rowOff>
    </xdr:from>
    <xdr:to>
      <xdr:col>28</xdr:col>
      <xdr:colOff>84667</xdr:colOff>
      <xdr:row>19</xdr:row>
      <xdr:rowOff>254624</xdr:rowOff>
    </xdr:to>
    <xdr:sp macro="" textlink="">
      <xdr:nvSpPr>
        <xdr:cNvPr id="18" name="正方形/長方形 17"/>
        <xdr:cNvSpPr/>
      </xdr:nvSpPr>
      <xdr:spPr>
        <a:xfrm>
          <a:off x="4572000"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148167</xdr:colOff>
      <xdr:row>19</xdr:row>
      <xdr:rowOff>42333</xdr:rowOff>
    </xdr:from>
    <xdr:to>
      <xdr:col>35</xdr:col>
      <xdr:colOff>84667</xdr:colOff>
      <xdr:row>19</xdr:row>
      <xdr:rowOff>244040</xdr:rowOff>
    </xdr:to>
    <xdr:sp macro="" textlink="">
      <xdr:nvSpPr>
        <xdr:cNvPr id="19" name="正方形/長方形 18"/>
        <xdr:cNvSpPr/>
      </xdr:nvSpPr>
      <xdr:spPr>
        <a:xfrm>
          <a:off x="5979584" y="7937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190500</xdr:colOff>
      <xdr:row>22</xdr:row>
      <xdr:rowOff>31750</xdr:rowOff>
    </xdr:from>
    <xdr:to>
      <xdr:col>21</xdr:col>
      <xdr:colOff>127000</xdr:colOff>
      <xdr:row>22</xdr:row>
      <xdr:rowOff>311897</xdr:rowOff>
    </xdr:to>
    <xdr:sp macro="" textlink="">
      <xdr:nvSpPr>
        <xdr:cNvPr id="20" name="正方形/長方形 19"/>
        <xdr:cNvSpPr/>
      </xdr:nvSpPr>
      <xdr:spPr>
        <a:xfrm>
          <a:off x="3206750" y="8815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39,184</a:t>
          </a:r>
          <a:r>
            <a:rPr kumimoji="1" lang="ja-JP" altLang="en-US" sz="1100">
              <a:solidFill>
                <a:schemeClr val="tx1"/>
              </a:solidFill>
            </a:rPr>
            <a:t>の内数</a:t>
          </a:r>
          <a:endParaRPr kumimoji="1" lang="ja-JP" altLang="en-US" sz="1100"/>
        </a:p>
      </xdr:txBody>
    </xdr:sp>
    <xdr:clientData/>
  </xdr:twoCellAnchor>
  <xdr:twoCellAnchor>
    <xdr:from>
      <xdr:col>15</xdr:col>
      <xdr:colOff>179917</xdr:colOff>
      <xdr:row>23</xdr:row>
      <xdr:rowOff>42334</xdr:rowOff>
    </xdr:from>
    <xdr:to>
      <xdr:col>21</xdr:col>
      <xdr:colOff>116417</xdr:colOff>
      <xdr:row>23</xdr:row>
      <xdr:rowOff>322481</xdr:rowOff>
    </xdr:to>
    <xdr:sp macro="" textlink="">
      <xdr:nvSpPr>
        <xdr:cNvPr id="21" name="正方形/長方形 20"/>
        <xdr:cNvSpPr/>
      </xdr:nvSpPr>
      <xdr:spPr>
        <a:xfrm>
          <a:off x="3196167" y="9154584"/>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7,766</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28</xdr:row>
      <xdr:rowOff>42334</xdr:rowOff>
    </xdr:from>
    <xdr:to>
      <xdr:col>21</xdr:col>
      <xdr:colOff>127000</xdr:colOff>
      <xdr:row>28</xdr:row>
      <xdr:rowOff>322481</xdr:rowOff>
    </xdr:to>
    <xdr:sp macro="" textlink="">
      <xdr:nvSpPr>
        <xdr:cNvPr id="22" name="正方形/長方形 21"/>
        <xdr:cNvSpPr/>
      </xdr:nvSpPr>
      <xdr:spPr>
        <a:xfrm>
          <a:off x="3206750" y="948266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30</xdr:col>
      <xdr:colOff>190500</xdr:colOff>
      <xdr:row>133</xdr:row>
      <xdr:rowOff>169333</xdr:rowOff>
    </xdr:from>
    <xdr:to>
      <xdr:col>34</xdr:col>
      <xdr:colOff>34242</xdr:colOff>
      <xdr:row>134</xdr:row>
      <xdr:rowOff>337423</xdr:rowOff>
    </xdr:to>
    <xdr:sp macro="" textlink="">
      <xdr:nvSpPr>
        <xdr:cNvPr id="23" name="正方形/長方形 22"/>
        <xdr:cNvSpPr/>
      </xdr:nvSpPr>
      <xdr:spPr>
        <a:xfrm>
          <a:off x="6223000"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2/2</a:t>
          </a:r>
          <a:r>
            <a:rPr kumimoji="1" lang="ja-JP" altLang="en-US" sz="1100">
              <a:solidFill>
                <a:schemeClr val="tx1"/>
              </a:solidFill>
            </a:rPr>
            <a:t>）</a:t>
          </a:r>
        </a:p>
      </xdr:txBody>
    </xdr:sp>
    <xdr:clientData/>
  </xdr:twoCellAnchor>
  <xdr:twoCellAnchor>
    <xdr:from>
      <xdr:col>34</xdr:col>
      <xdr:colOff>169333</xdr:colOff>
      <xdr:row>133</xdr:row>
      <xdr:rowOff>169333</xdr:rowOff>
    </xdr:from>
    <xdr:to>
      <xdr:col>38</xdr:col>
      <xdr:colOff>13074</xdr:colOff>
      <xdr:row>134</xdr:row>
      <xdr:rowOff>337423</xdr:rowOff>
    </xdr:to>
    <xdr:sp macro="" textlink="">
      <xdr:nvSpPr>
        <xdr:cNvPr id="25" name="正方形/長方形 24"/>
        <xdr:cNvSpPr/>
      </xdr:nvSpPr>
      <xdr:spPr>
        <a:xfrm>
          <a:off x="7006166"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2/2</a:t>
          </a:r>
          <a:r>
            <a:rPr kumimoji="1" lang="ja-JP" altLang="en-US" sz="1100">
              <a:solidFill>
                <a:schemeClr val="tx1"/>
              </a:solidFill>
            </a:rPr>
            <a:t>）</a:t>
          </a:r>
        </a:p>
      </xdr:txBody>
    </xdr:sp>
    <xdr:clientData/>
  </xdr:twoCellAnchor>
  <xdr:twoCellAnchor>
    <xdr:from>
      <xdr:col>29</xdr:col>
      <xdr:colOff>127000</xdr:colOff>
      <xdr:row>134</xdr:row>
      <xdr:rowOff>264583</xdr:rowOff>
    </xdr:from>
    <xdr:to>
      <xdr:col>35</xdr:col>
      <xdr:colOff>80060</xdr:colOff>
      <xdr:row>134</xdr:row>
      <xdr:rowOff>556683</xdr:rowOff>
    </xdr:to>
    <xdr:sp macro="" textlink="">
      <xdr:nvSpPr>
        <xdr:cNvPr id="26" name="正方形/長方形 25"/>
        <xdr:cNvSpPr/>
      </xdr:nvSpPr>
      <xdr:spPr>
        <a:xfrm>
          <a:off x="6019800" y="18616083"/>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114300</xdr:colOff>
      <xdr:row>134</xdr:row>
      <xdr:rowOff>254001</xdr:rowOff>
    </xdr:from>
    <xdr:to>
      <xdr:col>39</xdr:col>
      <xdr:colOff>67360</xdr:colOff>
      <xdr:row>134</xdr:row>
      <xdr:rowOff>546101</xdr:rowOff>
    </xdr:to>
    <xdr:sp macro="" textlink="">
      <xdr:nvSpPr>
        <xdr:cNvPr id="28" name="正方形/長方形 27"/>
        <xdr:cNvSpPr/>
      </xdr:nvSpPr>
      <xdr:spPr>
        <a:xfrm>
          <a:off x="6819900" y="1860550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114301</xdr:colOff>
      <xdr:row>134</xdr:row>
      <xdr:rowOff>243416</xdr:rowOff>
    </xdr:from>
    <xdr:to>
      <xdr:col>43</xdr:col>
      <xdr:colOff>69478</xdr:colOff>
      <xdr:row>134</xdr:row>
      <xdr:rowOff>535516</xdr:rowOff>
    </xdr:to>
    <xdr:sp macro="" textlink="">
      <xdr:nvSpPr>
        <xdr:cNvPr id="29" name="正方形/長方形 28"/>
        <xdr:cNvSpPr/>
      </xdr:nvSpPr>
      <xdr:spPr>
        <a:xfrm>
          <a:off x="7632701" y="18594916"/>
          <a:ext cx="11743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48683</xdr:colOff>
      <xdr:row>134</xdr:row>
      <xdr:rowOff>232833</xdr:rowOff>
    </xdr:from>
    <xdr:to>
      <xdr:col>50</xdr:col>
      <xdr:colOff>107576</xdr:colOff>
      <xdr:row>134</xdr:row>
      <xdr:rowOff>524933</xdr:rowOff>
    </xdr:to>
    <xdr:sp macro="" textlink="">
      <xdr:nvSpPr>
        <xdr:cNvPr id="30" name="正方形/長方形 29"/>
        <xdr:cNvSpPr/>
      </xdr:nvSpPr>
      <xdr:spPr>
        <a:xfrm>
          <a:off x="9395883" y="18584333"/>
          <a:ext cx="117649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148167</xdr:colOff>
      <xdr:row>138</xdr:row>
      <xdr:rowOff>148166</xdr:rowOff>
    </xdr:from>
    <xdr:to>
      <xdr:col>51</xdr:col>
      <xdr:colOff>29260</xdr:colOff>
      <xdr:row>138</xdr:row>
      <xdr:rowOff>440266</xdr:rowOff>
    </xdr:to>
    <xdr:sp macro="" textlink="">
      <xdr:nvSpPr>
        <xdr:cNvPr id="32" name="正方形/長方形 31"/>
        <xdr:cNvSpPr/>
      </xdr:nvSpPr>
      <xdr:spPr>
        <a:xfrm>
          <a:off x="9398000" y="20277666"/>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116417</xdr:colOff>
      <xdr:row>141</xdr:row>
      <xdr:rowOff>116417</xdr:rowOff>
    </xdr:from>
    <xdr:to>
      <xdr:col>38</xdr:col>
      <xdr:colOff>127864</xdr:colOff>
      <xdr:row>141</xdr:row>
      <xdr:rowOff>408517</xdr:rowOff>
    </xdr:to>
    <xdr:sp macro="" textlink="">
      <xdr:nvSpPr>
        <xdr:cNvPr id="33" name="正方形/長方形 32"/>
        <xdr:cNvSpPr/>
      </xdr:nvSpPr>
      <xdr:spPr>
        <a:xfrm>
          <a:off x="6953250" y="21240750"/>
          <a:ext cx="81578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137583</xdr:colOff>
      <xdr:row>141</xdr:row>
      <xdr:rowOff>127000</xdr:rowOff>
    </xdr:from>
    <xdr:to>
      <xdr:col>42</xdr:col>
      <xdr:colOff>149031</xdr:colOff>
      <xdr:row>141</xdr:row>
      <xdr:rowOff>419100</xdr:rowOff>
    </xdr:to>
    <xdr:sp macro="" textlink="">
      <xdr:nvSpPr>
        <xdr:cNvPr id="34" name="正方形/長方形 33"/>
        <xdr:cNvSpPr/>
      </xdr:nvSpPr>
      <xdr:spPr>
        <a:xfrm>
          <a:off x="7778750" y="21251333"/>
          <a:ext cx="81578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33</xdr:col>
      <xdr:colOff>139699</xdr:colOff>
      <xdr:row>142</xdr:row>
      <xdr:rowOff>114300</xdr:rowOff>
    </xdr:from>
    <xdr:to>
      <xdr:col>39</xdr:col>
      <xdr:colOff>94876</xdr:colOff>
      <xdr:row>142</xdr:row>
      <xdr:rowOff>406400</xdr:rowOff>
    </xdr:to>
    <xdr:sp macro="" textlink="">
      <xdr:nvSpPr>
        <xdr:cNvPr id="35" name="正方形/長方形 34"/>
        <xdr:cNvSpPr/>
      </xdr:nvSpPr>
      <xdr:spPr>
        <a:xfrm>
          <a:off x="6845299" y="21717000"/>
          <a:ext cx="11743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114300</xdr:colOff>
      <xdr:row>142</xdr:row>
      <xdr:rowOff>103716</xdr:rowOff>
    </xdr:from>
    <xdr:to>
      <xdr:col>43</xdr:col>
      <xdr:colOff>67361</xdr:colOff>
      <xdr:row>142</xdr:row>
      <xdr:rowOff>395816</xdr:rowOff>
    </xdr:to>
    <xdr:sp macro="" textlink="">
      <xdr:nvSpPr>
        <xdr:cNvPr id="36" name="正方形/長方形 35"/>
        <xdr:cNvSpPr/>
      </xdr:nvSpPr>
      <xdr:spPr>
        <a:xfrm>
          <a:off x="7632700" y="21706416"/>
          <a:ext cx="117226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47</xdr:col>
      <xdr:colOff>52916</xdr:colOff>
      <xdr:row>141</xdr:row>
      <xdr:rowOff>148166</xdr:rowOff>
    </xdr:from>
    <xdr:to>
      <xdr:col>49</xdr:col>
      <xdr:colOff>466531</xdr:colOff>
      <xdr:row>141</xdr:row>
      <xdr:rowOff>440266</xdr:rowOff>
    </xdr:to>
    <xdr:sp macro="" textlink="">
      <xdr:nvSpPr>
        <xdr:cNvPr id="37" name="正方形/長方形 36"/>
        <xdr:cNvSpPr/>
      </xdr:nvSpPr>
      <xdr:spPr>
        <a:xfrm>
          <a:off x="9503833" y="21272499"/>
          <a:ext cx="81578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46</xdr:col>
      <xdr:colOff>137584</xdr:colOff>
      <xdr:row>142</xdr:row>
      <xdr:rowOff>137583</xdr:rowOff>
    </xdr:from>
    <xdr:to>
      <xdr:col>51</xdr:col>
      <xdr:colOff>18677</xdr:colOff>
      <xdr:row>142</xdr:row>
      <xdr:rowOff>429683</xdr:rowOff>
    </xdr:to>
    <xdr:sp macro="" textlink="">
      <xdr:nvSpPr>
        <xdr:cNvPr id="38" name="正方形/長方形 37"/>
        <xdr:cNvSpPr/>
      </xdr:nvSpPr>
      <xdr:spPr>
        <a:xfrm>
          <a:off x="9387417" y="21769916"/>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6</xdr:col>
      <xdr:colOff>74083</xdr:colOff>
      <xdr:row>740</xdr:row>
      <xdr:rowOff>201083</xdr:rowOff>
    </xdr:from>
    <xdr:to>
      <xdr:col>49</xdr:col>
      <xdr:colOff>235324</xdr:colOff>
      <xdr:row>762</xdr:row>
      <xdr:rowOff>210459</xdr:rowOff>
    </xdr:to>
    <xdr:grpSp>
      <xdr:nvGrpSpPr>
        <xdr:cNvPr id="39" name="グループ化 38"/>
        <xdr:cNvGrpSpPr/>
      </xdr:nvGrpSpPr>
      <xdr:grpSpPr>
        <a:xfrm>
          <a:off x="1293283" y="51496383"/>
          <a:ext cx="8898841" cy="8759676"/>
          <a:chOff x="1467971" y="54673500"/>
          <a:chExt cx="8807824" cy="8992758"/>
        </a:xfrm>
      </xdr:grpSpPr>
      <xdr:sp macro="" textlink="">
        <xdr:nvSpPr>
          <xdr:cNvPr id="40" name="正方形/長方形 39"/>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4,942</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1" name="下矢印 40"/>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2" name="グループ化 41"/>
          <xdr:cNvGrpSpPr/>
        </xdr:nvGrpSpPr>
        <xdr:grpSpPr>
          <a:xfrm>
            <a:off x="2921934" y="57587030"/>
            <a:ext cx="5692588" cy="1860178"/>
            <a:chOff x="2700618" y="230829971"/>
            <a:chExt cx="5692588" cy="1860178"/>
          </a:xfrm>
        </xdr:grpSpPr>
        <xdr:sp macro="" textlink="">
          <xdr:nvSpPr>
            <xdr:cNvPr id="62" name="正方形/長方形 6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4,659</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endPar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3" name="テキスト ボックス 62"/>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3" name="グループ化 42"/>
          <xdr:cNvGrpSpPr/>
        </xdr:nvGrpSpPr>
        <xdr:grpSpPr>
          <a:xfrm>
            <a:off x="2927537" y="59517995"/>
            <a:ext cx="5681383" cy="1109381"/>
            <a:chOff x="2823882" y="232604054"/>
            <a:chExt cx="5681383" cy="1109381"/>
          </a:xfrm>
        </xdr:grpSpPr>
        <xdr:sp macro="" textlink="">
          <xdr:nvSpPr>
            <xdr:cNvPr id="58" name="下矢印 5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下矢印 5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下矢印 5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 name="正方形/長方形 6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44" name="グループ化 43"/>
          <xdr:cNvGrpSpPr/>
        </xdr:nvGrpSpPr>
        <xdr:grpSpPr>
          <a:xfrm>
            <a:off x="1467971" y="60681137"/>
            <a:ext cx="2610971" cy="2385549"/>
            <a:chOff x="1255058" y="233733597"/>
            <a:chExt cx="2610971" cy="2385548"/>
          </a:xfrm>
        </xdr:grpSpPr>
        <xdr:sp macro="" textlink="">
          <xdr:nvSpPr>
            <xdr:cNvPr id="56" name="正方形/長方形 5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53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7" name="テキスト ボックス 5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5" name="グループ化 44"/>
          <xdr:cNvGrpSpPr/>
        </xdr:nvGrpSpPr>
        <xdr:grpSpPr>
          <a:xfrm>
            <a:off x="4216211" y="60937588"/>
            <a:ext cx="3033991" cy="2130600"/>
            <a:chOff x="3978086" y="233990029"/>
            <a:chExt cx="3033991" cy="2130599"/>
          </a:xfrm>
        </xdr:grpSpPr>
        <xdr:sp macro="" textlink="">
          <xdr:nvSpPr>
            <xdr:cNvPr id="54" name="正方形/長方形 5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3,451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5" name="テキスト ボックス 5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6" name="グループ化 45"/>
          <xdr:cNvGrpSpPr/>
        </xdr:nvGrpSpPr>
        <xdr:grpSpPr>
          <a:xfrm>
            <a:off x="7295030" y="60937588"/>
            <a:ext cx="2812676" cy="2130600"/>
            <a:chOff x="7082117" y="233990029"/>
            <a:chExt cx="2812676" cy="2130599"/>
          </a:xfrm>
        </xdr:grpSpPr>
        <xdr:sp macro="" textlink="">
          <xdr:nvSpPr>
            <xdr:cNvPr id="52" name="正方形/長方形 5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1,061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3" name="テキスト ボックス 5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7" name="正方形/長方形 46"/>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1,140</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8" name="下矢印 47"/>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大かっこ 48"/>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50" name="大かっこ 49"/>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51" name="大かっこ 50"/>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42333</xdr:colOff>
      <xdr:row>750</xdr:row>
      <xdr:rowOff>211667</xdr:rowOff>
    </xdr:from>
    <xdr:to>
      <xdr:col>49</xdr:col>
      <xdr:colOff>317499</xdr:colOff>
      <xdr:row>752</xdr:row>
      <xdr:rowOff>182074</xdr:rowOff>
    </xdr:to>
    <xdr:sp macro="" textlink="">
      <xdr:nvSpPr>
        <xdr:cNvPr id="64" name="大かっこ 63"/>
        <xdr:cNvSpPr>
          <a:spLocks noChangeArrowheads="1"/>
        </xdr:cNvSpPr>
      </xdr:nvSpPr>
      <xdr:spPr bwMode="auto">
        <a:xfrm>
          <a:off x="8443383" y="55437617"/>
          <a:ext cx="1675341" cy="6752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78</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10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6</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38</xdr:col>
      <xdr:colOff>152400</xdr:colOff>
      <xdr:row>133</xdr:row>
      <xdr:rowOff>177800</xdr:rowOff>
    </xdr:from>
    <xdr:to>
      <xdr:col>41</xdr:col>
      <xdr:colOff>199341</xdr:colOff>
      <xdr:row>134</xdr:row>
      <xdr:rowOff>345890</xdr:rowOff>
    </xdr:to>
    <xdr:sp macro="" textlink="">
      <xdr:nvSpPr>
        <xdr:cNvPr id="65" name="正方形/長方形 64"/>
        <xdr:cNvSpPr/>
      </xdr:nvSpPr>
      <xdr:spPr>
        <a:xfrm>
          <a:off x="7874000" y="17767300"/>
          <a:ext cx="656541"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50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1/2</a:t>
          </a:r>
          <a:r>
            <a:rPr kumimoji="1" lang="ja-JP" altLang="en-US" sz="1100">
              <a:solidFill>
                <a:schemeClr val="tx1"/>
              </a:solidFill>
            </a:rPr>
            <a:t>）</a:t>
          </a:r>
        </a:p>
      </xdr:txBody>
    </xdr:sp>
    <xdr:clientData/>
  </xdr:twoCellAnchor>
  <xdr:twoCellAnchor>
    <xdr:from>
      <xdr:col>44</xdr:col>
      <xdr:colOff>177800</xdr:colOff>
      <xdr:row>12</xdr:row>
      <xdr:rowOff>0</xdr:rowOff>
    </xdr:from>
    <xdr:to>
      <xdr:col>49</xdr:col>
      <xdr:colOff>317500</xdr:colOff>
      <xdr:row>13</xdr:row>
      <xdr:rowOff>15563</xdr:rowOff>
    </xdr:to>
    <xdr:sp macro="" textlink="">
      <xdr:nvSpPr>
        <xdr:cNvPr id="66" name="正方形/長方形 65"/>
        <xdr:cNvSpPr/>
      </xdr:nvSpPr>
      <xdr:spPr>
        <a:xfrm>
          <a:off x="9118600" y="6540500"/>
          <a:ext cx="1155700" cy="282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59,409</a:t>
          </a:r>
          <a:r>
            <a:rPr kumimoji="1" lang="ja-JP" altLang="en-US" sz="1100">
              <a:solidFill>
                <a:schemeClr val="tx1"/>
              </a:solidFill>
            </a:rPr>
            <a:t>の内数</a:t>
          </a:r>
          <a:endParaRPr kumimoji="1" lang="ja-JP" altLang="en-US" sz="1100"/>
        </a:p>
      </xdr:txBody>
    </xdr:sp>
    <xdr:clientData/>
  </xdr:twoCellAnchor>
  <xdr:twoCellAnchor>
    <xdr:from>
      <xdr:col>44</xdr:col>
      <xdr:colOff>152400</xdr:colOff>
      <xdr:row>17</xdr:row>
      <xdr:rowOff>63500</xdr:rowOff>
    </xdr:from>
    <xdr:to>
      <xdr:col>49</xdr:col>
      <xdr:colOff>292100</xdr:colOff>
      <xdr:row>17</xdr:row>
      <xdr:rowOff>265207</xdr:rowOff>
    </xdr:to>
    <xdr:sp macro="" textlink="">
      <xdr:nvSpPr>
        <xdr:cNvPr id="67" name="正方形/長方形 66"/>
        <xdr:cNvSpPr/>
      </xdr:nvSpPr>
      <xdr:spPr>
        <a:xfrm>
          <a:off x="9093200" y="7988300"/>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12700</xdr:colOff>
      <xdr:row>22</xdr:row>
      <xdr:rowOff>38100</xdr:rowOff>
    </xdr:from>
    <xdr:to>
      <xdr:col>28</xdr:col>
      <xdr:colOff>152400</xdr:colOff>
      <xdr:row>22</xdr:row>
      <xdr:rowOff>318247</xdr:rowOff>
    </xdr:to>
    <xdr:sp macro="" textlink="">
      <xdr:nvSpPr>
        <xdr:cNvPr id="68" name="正方形/長方形 67"/>
        <xdr:cNvSpPr/>
      </xdr:nvSpPr>
      <xdr:spPr>
        <a:xfrm>
          <a:off x="4686300" y="9486900"/>
          <a:ext cx="11557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50,234</a:t>
          </a:r>
          <a:r>
            <a:rPr kumimoji="1" lang="ja-JP" altLang="en-US" sz="1100">
              <a:solidFill>
                <a:schemeClr val="tx1"/>
              </a:solidFill>
            </a:rPr>
            <a:t>の内数</a:t>
          </a:r>
          <a:endParaRPr kumimoji="1" lang="ja-JP" altLang="en-US" sz="1100"/>
        </a:p>
      </xdr:txBody>
    </xdr:sp>
    <xdr:clientData/>
  </xdr:twoCellAnchor>
  <xdr:twoCellAnchor>
    <xdr:from>
      <xdr:col>23</xdr:col>
      <xdr:colOff>25400</xdr:colOff>
      <xdr:row>23</xdr:row>
      <xdr:rowOff>38100</xdr:rowOff>
    </xdr:from>
    <xdr:to>
      <xdr:col>28</xdr:col>
      <xdr:colOff>165100</xdr:colOff>
      <xdr:row>23</xdr:row>
      <xdr:rowOff>318247</xdr:rowOff>
    </xdr:to>
    <xdr:sp macro="" textlink="">
      <xdr:nvSpPr>
        <xdr:cNvPr id="69" name="正方形/長方形 68"/>
        <xdr:cNvSpPr/>
      </xdr:nvSpPr>
      <xdr:spPr>
        <a:xfrm>
          <a:off x="4699000" y="9817100"/>
          <a:ext cx="11557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chemeClr val="tx1"/>
              </a:solidFill>
            </a:rPr>
            <a:t> </a:t>
          </a:r>
          <a:r>
            <a:rPr kumimoji="1" lang="en-US" altLang="ja-JP" sz="1100">
              <a:solidFill>
                <a:schemeClr val="tx1"/>
              </a:solidFill>
            </a:rPr>
            <a:t>9,175</a:t>
          </a:r>
          <a:r>
            <a:rPr kumimoji="1" lang="ja-JP" altLang="en-US" sz="1100">
              <a:solidFill>
                <a:schemeClr val="tx1"/>
              </a:solidFill>
            </a:rPr>
            <a:t>の内数</a:t>
          </a:r>
          <a:endParaRPr kumimoji="1" lang="ja-JP" altLang="en-US" sz="1100"/>
        </a:p>
      </xdr:txBody>
    </xdr:sp>
    <xdr:clientData/>
  </xdr:twoCellAnchor>
  <xdr:twoCellAnchor>
    <xdr:from>
      <xdr:col>23</xdr:col>
      <xdr:colOff>12700</xdr:colOff>
      <xdr:row>28</xdr:row>
      <xdr:rowOff>25400</xdr:rowOff>
    </xdr:from>
    <xdr:to>
      <xdr:col>28</xdr:col>
      <xdr:colOff>152400</xdr:colOff>
      <xdr:row>28</xdr:row>
      <xdr:rowOff>305547</xdr:rowOff>
    </xdr:to>
    <xdr:sp macro="" textlink="">
      <xdr:nvSpPr>
        <xdr:cNvPr id="70" name="正方形/長方形 69"/>
        <xdr:cNvSpPr/>
      </xdr:nvSpPr>
      <xdr:spPr>
        <a:xfrm>
          <a:off x="4686300" y="10134600"/>
          <a:ext cx="1155700" cy="28014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59,409</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899</v>
      </c>
      <c r="AT2" s="955"/>
      <c r="AU2" s="955"/>
      <c r="AV2" s="52" t="str">
        <f>IF(AW2="", "", "-")</f>
        <v>-</v>
      </c>
      <c r="AW2" s="922">
        <v>3</v>
      </c>
      <c r="AX2" s="922"/>
    </row>
    <row r="3" spans="1:50" ht="21" customHeight="1" thickBot="1" x14ac:dyDescent="0.2">
      <c r="A3" s="878" t="s">
        <v>542</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568</v>
      </c>
      <c r="AK3" s="880"/>
      <c r="AL3" s="880"/>
      <c r="AM3" s="880"/>
      <c r="AN3" s="880"/>
      <c r="AO3" s="880"/>
      <c r="AP3" s="880"/>
      <c r="AQ3" s="880"/>
      <c r="AR3" s="880"/>
      <c r="AS3" s="880"/>
      <c r="AT3" s="880"/>
      <c r="AU3" s="880"/>
      <c r="AV3" s="880"/>
      <c r="AW3" s="880"/>
      <c r="AX3" s="24" t="s">
        <v>65</v>
      </c>
    </row>
    <row r="4" spans="1:50" ht="24.75" customHeight="1" x14ac:dyDescent="0.15">
      <c r="A4" s="711" t="s">
        <v>25</v>
      </c>
      <c r="B4" s="712"/>
      <c r="C4" s="712"/>
      <c r="D4" s="712"/>
      <c r="E4" s="712"/>
      <c r="F4" s="712"/>
      <c r="G4" s="689" t="s">
        <v>637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0" t="s">
        <v>73</v>
      </c>
      <c r="H5" s="851"/>
      <c r="I5" s="851"/>
      <c r="J5" s="851"/>
      <c r="K5" s="851"/>
      <c r="L5" s="851"/>
      <c r="M5" s="852" t="s">
        <v>66</v>
      </c>
      <c r="N5" s="853"/>
      <c r="O5" s="853"/>
      <c r="P5" s="853"/>
      <c r="Q5" s="853"/>
      <c r="R5" s="854"/>
      <c r="S5" s="855" t="s">
        <v>131</v>
      </c>
      <c r="T5" s="851"/>
      <c r="U5" s="851"/>
      <c r="V5" s="851"/>
      <c r="W5" s="851"/>
      <c r="X5" s="856"/>
      <c r="Y5" s="705" t="s">
        <v>3</v>
      </c>
      <c r="Z5" s="547"/>
      <c r="AA5" s="547"/>
      <c r="AB5" s="547"/>
      <c r="AC5" s="547"/>
      <c r="AD5" s="548"/>
      <c r="AE5" s="706" t="s">
        <v>570</v>
      </c>
      <c r="AF5" s="706"/>
      <c r="AG5" s="706"/>
      <c r="AH5" s="706"/>
      <c r="AI5" s="706"/>
      <c r="AJ5" s="706"/>
      <c r="AK5" s="706"/>
      <c r="AL5" s="706"/>
      <c r="AM5" s="706"/>
      <c r="AN5" s="706"/>
      <c r="AO5" s="706"/>
      <c r="AP5" s="707"/>
      <c r="AQ5" s="708" t="s">
        <v>785</v>
      </c>
      <c r="AR5" s="709"/>
      <c r="AS5" s="709"/>
      <c r="AT5" s="709"/>
      <c r="AU5" s="709"/>
      <c r="AV5" s="709"/>
      <c r="AW5" s="709"/>
      <c r="AX5" s="710"/>
    </row>
    <row r="6" spans="1:50" ht="39" customHeight="1" x14ac:dyDescent="0.15">
      <c r="A6" s="713" t="s">
        <v>4</v>
      </c>
      <c r="B6" s="714"/>
      <c r="C6" s="714"/>
      <c r="D6" s="714"/>
      <c r="E6" s="714"/>
      <c r="F6" s="714"/>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159.94999999999999" customHeight="1" x14ac:dyDescent="0.15">
      <c r="A7" s="499" t="s">
        <v>22</v>
      </c>
      <c r="B7" s="500"/>
      <c r="C7" s="500"/>
      <c r="D7" s="500"/>
      <c r="E7" s="500"/>
      <c r="F7" s="501"/>
      <c r="G7" s="502" t="s">
        <v>572</v>
      </c>
      <c r="H7" s="503"/>
      <c r="I7" s="503"/>
      <c r="J7" s="503"/>
      <c r="K7" s="503"/>
      <c r="L7" s="503"/>
      <c r="M7" s="503"/>
      <c r="N7" s="503"/>
      <c r="O7" s="503"/>
      <c r="P7" s="503"/>
      <c r="Q7" s="503"/>
      <c r="R7" s="503"/>
      <c r="S7" s="503"/>
      <c r="T7" s="503"/>
      <c r="U7" s="503"/>
      <c r="V7" s="503"/>
      <c r="W7" s="503"/>
      <c r="X7" s="504"/>
      <c r="Y7" s="933" t="s">
        <v>514</v>
      </c>
      <c r="Z7" s="447"/>
      <c r="AA7" s="447"/>
      <c r="AB7" s="447"/>
      <c r="AC7" s="447"/>
      <c r="AD7" s="934"/>
      <c r="AE7" s="923" t="s">
        <v>782</v>
      </c>
      <c r="AF7" s="924"/>
      <c r="AG7" s="924"/>
      <c r="AH7" s="924"/>
      <c r="AI7" s="924"/>
      <c r="AJ7" s="924"/>
      <c r="AK7" s="924"/>
      <c r="AL7" s="924"/>
      <c r="AM7" s="924"/>
      <c r="AN7" s="924"/>
      <c r="AO7" s="924"/>
      <c r="AP7" s="924"/>
      <c r="AQ7" s="924"/>
      <c r="AR7" s="924"/>
      <c r="AS7" s="924"/>
      <c r="AT7" s="924"/>
      <c r="AU7" s="924"/>
      <c r="AV7" s="924"/>
      <c r="AW7" s="924"/>
      <c r="AX7" s="925"/>
    </row>
    <row r="8" spans="1:50" ht="39.950000000000003" customHeight="1" x14ac:dyDescent="0.15">
      <c r="A8" s="499" t="s">
        <v>378</v>
      </c>
      <c r="B8" s="500"/>
      <c r="C8" s="500"/>
      <c r="D8" s="500"/>
      <c r="E8" s="500"/>
      <c r="F8" s="501"/>
      <c r="G8" s="956" t="str">
        <f>入力規則等!A28</f>
        <v>医療分野の研究開発関連、科学技術・イノベーション</v>
      </c>
      <c r="H8" s="727"/>
      <c r="I8" s="727"/>
      <c r="J8" s="727"/>
      <c r="K8" s="727"/>
      <c r="L8" s="727"/>
      <c r="M8" s="727"/>
      <c r="N8" s="727"/>
      <c r="O8" s="727"/>
      <c r="P8" s="727"/>
      <c r="Q8" s="727"/>
      <c r="R8" s="727"/>
      <c r="S8" s="727"/>
      <c r="T8" s="727"/>
      <c r="U8" s="727"/>
      <c r="V8" s="727"/>
      <c r="W8" s="727"/>
      <c r="X8" s="957"/>
      <c r="Y8" s="857" t="s">
        <v>379</v>
      </c>
      <c r="Z8" s="858"/>
      <c r="AA8" s="858"/>
      <c r="AB8" s="858"/>
      <c r="AC8" s="858"/>
      <c r="AD8" s="859"/>
      <c r="AE8" s="726" t="str">
        <f>入力規則等!K13</f>
        <v>社会保障、文教及び科学振興</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0" t="s">
        <v>23</v>
      </c>
      <c r="B9" s="861"/>
      <c r="C9" s="861"/>
      <c r="D9" s="861"/>
      <c r="E9" s="861"/>
      <c r="F9" s="861"/>
      <c r="G9" s="862" t="s">
        <v>638</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50.1" customHeight="1" x14ac:dyDescent="0.15">
      <c r="A10" s="667" t="s">
        <v>30</v>
      </c>
      <c r="B10" s="668"/>
      <c r="C10" s="668"/>
      <c r="D10" s="668"/>
      <c r="E10" s="668"/>
      <c r="F10" s="668"/>
      <c r="G10" s="761" t="s">
        <v>639</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24.95"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8" t="s">
        <v>24</v>
      </c>
      <c r="B12" s="959"/>
      <c r="C12" s="959"/>
      <c r="D12" s="959"/>
      <c r="E12" s="959"/>
      <c r="F12" s="960"/>
      <c r="G12" s="767"/>
      <c r="H12" s="768"/>
      <c r="I12" s="768"/>
      <c r="J12" s="768"/>
      <c r="K12" s="768"/>
      <c r="L12" s="768"/>
      <c r="M12" s="768"/>
      <c r="N12" s="768"/>
      <c r="O12" s="768"/>
      <c r="P12" s="419" t="s">
        <v>533</v>
      </c>
      <c r="Q12" s="420"/>
      <c r="R12" s="420"/>
      <c r="S12" s="420"/>
      <c r="T12" s="420"/>
      <c r="U12" s="420"/>
      <c r="V12" s="421"/>
      <c r="W12" s="419" t="s">
        <v>530</v>
      </c>
      <c r="X12" s="420"/>
      <c r="Y12" s="420"/>
      <c r="Z12" s="420"/>
      <c r="AA12" s="420"/>
      <c r="AB12" s="420"/>
      <c r="AC12" s="421"/>
      <c r="AD12" s="419" t="s">
        <v>525</v>
      </c>
      <c r="AE12" s="420"/>
      <c r="AF12" s="420"/>
      <c r="AG12" s="420"/>
      <c r="AH12" s="420"/>
      <c r="AI12" s="420"/>
      <c r="AJ12" s="421"/>
      <c r="AK12" s="419" t="s">
        <v>518</v>
      </c>
      <c r="AL12" s="420"/>
      <c r="AM12" s="420"/>
      <c r="AN12" s="420"/>
      <c r="AO12" s="420"/>
      <c r="AP12" s="420"/>
      <c r="AQ12" s="421"/>
      <c r="AR12" s="419" t="s">
        <v>516</v>
      </c>
      <c r="AS12" s="420"/>
      <c r="AT12" s="420"/>
      <c r="AU12" s="420"/>
      <c r="AV12" s="420"/>
      <c r="AW12" s="420"/>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c r="Q13" s="665"/>
      <c r="R13" s="665"/>
      <c r="S13" s="665"/>
      <c r="T13" s="665"/>
      <c r="U13" s="665"/>
      <c r="V13" s="666"/>
      <c r="W13" s="664"/>
      <c r="X13" s="665"/>
      <c r="Y13" s="665"/>
      <c r="Z13" s="665"/>
      <c r="AA13" s="665"/>
      <c r="AB13" s="665"/>
      <c r="AC13" s="666"/>
      <c r="AD13" s="664"/>
      <c r="AE13" s="665"/>
      <c r="AF13" s="665"/>
      <c r="AG13" s="665"/>
      <c r="AH13" s="665"/>
      <c r="AI13" s="665"/>
      <c r="AJ13" s="666"/>
      <c r="AK13" s="664"/>
      <c r="AL13" s="665"/>
      <c r="AM13" s="665"/>
      <c r="AN13" s="665"/>
      <c r="AO13" s="665"/>
      <c r="AP13" s="665"/>
      <c r="AQ13" s="666"/>
      <c r="AR13" s="930"/>
      <c r="AS13" s="931"/>
      <c r="AT13" s="931"/>
      <c r="AU13" s="931"/>
      <c r="AV13" s="931"/>
      <c r="AW13" s="931"/>
      <c r="AX13" s="932"/>
    </row>
    <row r="14" spans="1:50" ht="21" customHeight="1" x14ac:dyDescent="0.15">
      <c r="A14" s="621"/>
      <c r="B14" s="622"/>
      <c r="C14" s="622"/>
      <c r="D14" s="622"/>
      <c r="E14" s="622"/>
      <c r="F14" s="623"/>
      <c r="G14" s="732"/>
      <c r="H14" s="733"/>
      <c r="I14" s="718" t="s">
        <v>8</v>
      </c>
      <c r="J14" s="769"/>
      <c r="K14" s="769"/>
      <c r="L14" s="769"/>
      <c r="M14" s="769"/>
      <c r="N14" s="769"/>
      <c r="O14" s="770"/>
      <c r="P14" s="664"/>
      <c r="Q14" s="665"/>
      <c r="R14" s="665"/>
      <c r="S14" s="665"/>
      <c r="T14" s="665"/>
      <c r="U14" s="665"/>
      <c r="V14" s="666"/>
      <c r="W14" s="664"/>
      <c r="X14" s="665"/>
      <c r="Y14" s="665"/>
      <c r="Z14" s="665"/>
      <c r="AA14" s="665"/>
      <c r="AB14" s="665"/>
      <c r="AC14" s="666"/>
      <c r="AD14" s="664" t="s">
        <v>574</v>
      </c>
      <c r="AE14" s="665"/>
      <c r="AF14" s="665"/>
      <c r="AG14" s="665"/>
      <c r="AH14" s="665"/>
      <c r="AI14" s="665"/>
      <c r="AJ14" s="666"/>
      <c r="AK14" s="664" t="s">
        <v>576</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658</v>
      </c>
      <c r="Q15" s="665"/>
      <c r="R15" s="665"/>
      <c r="S15" s="665"/>
      <c r="T15" s="665"/>
      <c r="U15" s="665"/>
      <c r="V15" s="666"/>
      <c r="W15" s="664" t="s">
        <v>660</v>
      </c>
      <c r="X15" s="665"/>
      <c r="Y15" s="665"/>
      <c r="Z15" s="665"/>
      <c r="AA15" s="665"/>
      <c r="AB15" s="665"/>
      <c r="AC15" s="666"/>
      <c r="AD15" s="664" t="s">
        <v>658</v>
      </c>
      <c r="AE15" s="665"/>
      <c r="AF15" s="665"/>
      <c r="AG15" s="665"/>
      <c r="AH15" s="665"/>
      <c r="AI15" s="665"/>
      <c r="AJ15" s="666"/>
      <c r="AK15" s="664" t="s">
        <v>760</v>
      </c>
      <c r="AL15" s="665"/>
      <c r="AM15" s="665"/>
      <c r="AN15" s="665"/>
      <c r="AO15" s="665"/>
      <c r="AP15" s="665"/>
      <c r="AQ15" s="666"/>
      <c r="AR15" s="664" t="s">
        <v>786</v>
      </c>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659</v>
      </c>
      <c r="Q16" s="665"/>
      <c r="R16" s="665"/>
      <c r="S16" s="665"/>
      <c r="T16" s="665"/>
      <c r="U16" s="665"/>
      <c r="V16" s="666"/>
      <c r="W16" s="664" t="s">
        <v>658</v>
      </c>
      <c r="X16" s="665"/>
      <c r="Y16" s="665"/>
      <c r="Z16" s="665"/>
      <c r="AA16" s="665"/>
      <c r="AB16" s="665"/>
      <c r="AC16" s="666"/>
      <c r="AD16" s="664" t="s">
        <v>762</v>
      </c>
      <c r="AE16" s="665"/>
      <c r="AF16" s="665"/>
      <c r="AG16" s="665"/>
      <c r="AH16" s="665"/>
      <c r="AI16" s="665"/>
      <c r="AJ16" s="666"/>
      <c r="AK16" s="664" t="s">
        <v>576</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c r="Q17" s="665"/>
      <c r="R17" s="665"/>
      <c r="S17" s="665"/>
      <c r="T17" s="665"/>
      <c r="U17" s="665"/>
      <c r="V17" s="666"/>
      <c r="W17" s="664"/>
      <c r="X17" s="665"/>
      <c r="Y17" s="665"/>
      <c r="Z17" s="665"/>
      <c r="AA17" s="665"/>
      <c r="AB17" s="665"/>
      <c r="AC17" s="666"/>
      <c r="AD17" s="664"/>
      <c r="AE17" s="665"/>
      <c r="AF17" s="665"/>
      <c r="AG17" s="665"/>
      <c r="AH17" s="665"/>
      <c r="AI17" s="665"/>
      <c r="AJ17" s="666"/>
      <c r="AK17" s="664" t="s">
        <v>576</v>
      </c>
      <c r="AL17" s="665"/>
      <c r="AM17" s="665"/>
      <c r="AN17" s="665"/>
      <c r="AO17" s="665"/>
      <c r="AP17" s="665"/>
      <c r="AQ17" s="666"/>
      <c r="AR17" s="928"/>
      <c r="AS17" s="928"/>
      <c r="AT17" s="928"/>
      <c r="AU17" s="928"/>
      <c r="AV17" s="928"/>
      <c r="AW17" s="928"/>
      <c r="AX17" s="929"/>
    </row>
    <row r="18" spans="1:50" ht="24.75" customHeight="1" x14ac:dyDescent="0.15">
      <c r="A18" s="621"/>
      <c r="B18" s="622"/>
      <c r="C18" s="622"/>
      <c r="D18" s="622"/>
      <c r="E18" s="622"/>
      <c r="F18" s="623"/>
      <c r="G18" s="734"/>
      <c r="H18" s="735"/>
      <c r="I18" s="723" t="s">
        <v>20</v>
      </c>
      <c r="J18" s="724"/>
      <c r="K18" s="724"/>
      <c r="L18" s="724"/>
      <c r="M18" s="724"/>
      <c r="N18" s="724"/>
      <c r="O18" s="725"/>
      <c r="P18" s="889">
        <f>SUM(P13:V17)</f>
        <v>0</v>
      </c>
      <c r="Q18" s="890"/>
      <c r="R18" s="890"/>
      <c r="S18" s="890"/>
      <c r="T18" s="890"/>
      <c r="U18" s="890"/>
      <c r="V18" s="891"/>
      <c r="W18" s="889">
        <f>SUM(W13:AC17)</f>
        <v>0</v>
      </c>
      <c r="X18" s="890"/>
      <c r="Y18" s="890"/>
      <c r="Z18" s="890"/>
      <c r="AA18" s="890"/>
      <c r="AB18" s="890"/>
      <c r="AC18" s="891"/>
      <c r="AD18" s="889">
        <f>SUM(AD13:AJ17)</f>
        <v>0</v>
      </c>
      <c r="AE18" s="890"/>
      <c r="AF18" s="890"/>
      <c r="AG18" s="890"/>
      <c r="AH18" s="890"/>
      <c r="AI18" s="890"/>
      <c r="AJ18" s="891"/>
      <c r="AK18" s="889">
        <f>SUM(AK13:AQ17)</f>
        <v>0</v>
      </c>
      <c r="AL18" s="890"/>
      <c r="AM18" s="890"/>
      <c r="AN18" s="890"/>
      <c r="AO18" s="890"/>
      <c r="AP18" s="890"/>
      <c r="AQ18" s="891"/>
      <c r="AR18" s="889">
        <f>SUM(AR13:AX17)</f>
        <v>0</v>
      </c>
      <c r="AS18" s="890"/>
      <c r="AT18" s="890"/>
      <c r="AU18" s="890"/>
      <c r="AV18" s="890"/>
      <c r="AW18" s="890"/>
      <c r="AX18" s="892"/>
    </row>
    <row r="19" spans="1:50" ht="24.75" customHeight="1" x14ac:dyDescent="0.15">
      <c r="A19" s="621"/>
      <c r="B19" s="622"/>
      <c r="C19" s="622"/>
      <c r="D19" s="622"/>
      <c r="E19" s="622"/>
      <c r="F19" s="623"/>
      <c r="G19" s="887" t="s">
        <v>9</v>
      </c>
      <c r="H19" s="888"/>
      <c r="I19" s="888"/>
      <c r="J19" s="888"/>
      <c r="K19" s="888"/>
      <c r="L19" s="888"/>
      <c r="M19" s="888"/>
      <c r="N19" s="888"/>
      <c r="O19" s="888"/>
      <c r="P19" s="664">
        <v>4391</v>
      </c>
      <c r="Q19" s="665"/>
      <c r="R19" s="665"/>
      <c r="S19" s="665"/>
      <c r="T19" s="665"/>
      <c r="U19" s="665"/>
      <c r="V19" s="666"/>
      <c r="W19" s="664">
        <v>4283</v>
      </c>
      <c r="X19" s="665"/>
      <c r="Y19" s="665"/>
      <c r="Z19" s="665"/>
      <c r="AA19" s="665"/>
      <c r="AB19" s="665"/>
      <c r="AC19" s="666"/>
      <c r="AD19" s="664">
        <v>4942</v>
      </c>
      <c r="AE19" s="665"/>
      <c r="AF19" s="665"/>
      <c r="AG19" s="665"/>
      <c r="AH19" s="665"/>
      <c r="AI19" s="665"/>
      <c r="AJ19" s="666"/>
      <c r="AK19" s="331"/>
      <c r="AL19" s="331"/>
      <c r="AM19" s="331"/>
      <c r="AN19" s="331"/>
      <c r="AO19" s="331"/>
      <c r="AP19" s="331"/>
      <c r="AQ19" s="331"/>
      <c r="AR19" s="331"/>
      <c r="AS19" s="331"/>
      <c r="AT19" s="331"/>
      <c r="AU19" s="331"/>
      <c r="AV19" s="331"/>
      <c r="AW19" s="331"/>
      <c r="AX19" s="333"/>
    </row>
    <row r="20" spans="1:50" ht="24.75" customHeight="1" x14ac:dyDescent="0.15">
      <c r="A20" s="621"/>
      <c r="B20" s="622"/>
      <c r="C20" s="622"/>
      <c r="D20" s="622"/>
      <c r="E20" s="622"/>
      <c r="F20" s="623"/>
      <c r="G20" s="887" t="s">
        <v>10</v>
      </c>
      <c r="H20" s="888"/>
      <c r="I20" s="888"/>
      <c r="J20" s="888"/>
      <c r="K20" s="888"/>
      <c r="L20" s="888"/>
      <c r="M20" s="888"/>
      <c r="N20" s="888"/>
      <c r="O20" s="888"/>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0"/>
      <c r="B21" s="861"/>
      <c r="C21" s="861"/>
      <c r="D21" s="861"/>
      <c r="E21" s="861"/>
      <c r="F21" s="961"/>
      <c r="G21" s="317" t="s">
        <v>477</v>
      </c>
      <c r="H21" s="318"/>
      <c r="I21" s="318"/>
      <c r="J21" s="318"/>
      <c r="K21" s="318"/>
      <c r="L21" s="318"/>
      <c r="M21" s="318"/>
      <c r="N21" s="318"/>
      <c r="O21" s="318"/>
      <c r="P21" s="319" t="e">
        <f>IF(P19=0, "-", SUM(P19)/SUM(P13,P14))</f>
        <v>#DIV/0!</v>
      </c>
      <c r="Q21" s="319"/>
      <c r="R21" s="319"/>
      <c r="S21" s="319"/>
      <c r="T21" s="319"/>
      <c r="U21" s="319"/>
      <c r="V21" s="319"/>
      <c r="W21" s="319" t="e">
        <f t="shared" ref="W21" si="2">IF(W19=0, "-", SUM(W19)/SUM(W13,W14))</f>
        <v>#DIV/0!</v>
      </c>
      <c r="X21" s="319"/>
      <c r="Y21" s="319"/>
      <c r="Z21" s="319"/>
      <c r="AA21" s="319"/>
      <c r="AB21" s="319"/>
      <c r="AC21" s="319"/>
      <c r="AD21" s="319" t="e">
        <f t="shared" ref="AD21" si="3">IF(AD19=0, "-", SUM(AD19)/SUM(AD13,AD14))</f>
        <v>#DIV/0!</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9" t="s">
        <v>558</v>
      </c>
      <c r="B22" s="980"/>
      <c r="C22" s="980"/>
      <c r="D22" s="980"/>
      <c r="E22" s="980"/>
      <c r="F22" s="981"/>
      <c r="G22" s="966" t="s">
        <v>456</v>
      </c>
      <c r="H22" s="223"/>
      <c r="I22" s="223"/>
      <c r="J22" s="223"/>
      <c r="K22" s="223"/>
      <c r="L22" s="223"/>
      <c r="M22" s="223"/>
      <c r="N22" s="223"/>
      <c r="O22" s="224"/>
      <c r="P22" s="951" t="s">
        <v>519</v>
      </c>
      <c r="Q22" s="223"/>
      <c r="R22" s="223"/>
      <c r="S22" s="223"/>
      <c r="T22" s="223"/>
      <c r="U22" s="223"/>
      <c r="V22" s="224"/>
      <c r="W22" s="951" t="s">
        <v>515</v>
      </c>
      <c r="X22" s="223"/>
      <c r="Y22" s="223"/>
      <c r="Z22" s="223"/>
      <c r="AA22" s="223"/>
      <c r="AB22" s="223"/>
      <c r="AC22" s="224"/>
      <c r="AD22" s="951" t="s">
        <v>455</v>
      </c>
      <c r="AE22" s="223"/>
      <c r="AF22" s="223"/>
      <c r="AG22" s="223"/>
      <c r="AH22" s="223"/>
      <c r="AI22" s="223"/>
      <c r="AJ22" s="223"/>
      <c r="AK22" s="223"/>
      <c r="AL22" s="223"/>
      <c r="AM22" s="223"/>
      <c r="AN22" s="223"/>
      <c r="AO22" s="223"/>
      <c r="AP22" s="223"/>
      <c r="AQ22" s="223"/>
      <c r="AR22" s="223"/>
      <c r="AS22" s="223"/>
      <c r="AT22" s="223"/>
      <c r="AU22" s="223"/>
      <c r="AV22" s="223"/>
      <c r="AW22" s="223"/>
      <c r="AX22" s="988"/>
    </row>
    <row r="23" spans="1:50" ht="25.5" customHeight="1" x14ac:dyDescent="0.15">
      <c r="A23" s="982"/>
      <c r="B23" s="983"/>
      <c r="C23" s="983"/>
      <c r="D23" s="983"/>
      <c r="E23" s="983"/>
      <c r="F23" s="984"/>
      <c r="G23" s="967" t="s">
        <v>577</v>
      </c>
      <c r="H23" s="968"/>
      <c r="I23" s="968"/>
      <c r="J23" s="968"/>
      <c r="K23" s="968"/>
      <c r="L23" s="968"/>
      <c r="M23" s="968"/>
      <c r="N23" s="968"/>
      <c r="O23" s="969"/>
      <c r="P23" s="930"/>
      <c r="Q23" s="931"/>
      <c r="R23" s="931"/>
      <c r="S23" s="931"/>
      <c r="T23" s="931"/>
      <c r="U23" s="931"/>
      <c r="V23" s="952"/>
      <c r="W23" s="930"/>
      <c r="X23" s="931"/>
      <c r="Y23" s="931"/>
      <c r="Z23" s="931"/>
      <c r="AA23" s="931"/>
      <c r="AB23" s="931"/>
      <c r="AC23" s="952"/>
      <c r="AD23" s="989" t="s">
        <v>794</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578</v>
      </c>
      <c r="H24" s="971"/>
      <c r="I24" s="971"/>
      <c r="J24" s="971"/>
      <c r="K24" s="971"/>
      <c r="L24" s="971"/>
      <c r="M24" s="971"/>
      <c r="N24" s="971"/>
      <c r="O24" s="972"/>
      <c r="P24" s="664"/>
      <c r="Q24" s="665"/>
      <c r="R24" s="665"/>
      <c r="S24" s="665"/>
      <c r="T24" s="665"/>
      <c r="U24" s="665"/>
      <c r="V24" s="666"/>
      <c r="W24" s="664"/>
      <c r="X24" s="665"/>
      <c r="Y24" s="665"/>
      <c r="Z24" s="665"/>
      <c r="AA24" s="665"/>
      <c r="AB24" s="665"/>
      <c r="AC24" s="666"/>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70"/>
      <c r="H25" s="971"/>
      <c r="I25" s="971"/>
      <c r="J25" s="971"/>
      <c r="K25" s="971"/>
      <c r="L25" s="971"/>
      <c r="M25" s="971"/>
      <c r="N25" s="971"/>
      <c r="O25" s="972"/>
      <c r="P25" s="664"/>
      <c r="Q25" s="665"/>
      <c r="R25" s="665"/>
      <c r="S25" s="665"/>
      <c r="T25" s="665"/>
      <c r="U25" s="665"/>
      <c r="V25" s="666"/>
      <c r="W25" s="664"/>
      <c r="X25" s="665"/>
      <c r="Y25" s="665"/>
      <c r="Z25" s="665"/>
      <c r="AA25" s="665"/>
      <c r="AB25" s="665"/>
      <c r="AC25" s="666"/>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70"/>
      <c r="H26" s="971"/>
      <c r="I26" s="971"/>
      <c r="J26" s="971"/>
      <c r="K26" s="971"/>
      <c r="L26" s="971"/>
      <c r="M26" s="971"/>
      <c r="N26" s="971"/>
      <c r="O26" s="972"/>
      <c r="P26" s="664"/>
      <c r="Q26" s="665"/>
      <c r="R26" s="665"/>
      <c r="S26" s="665"/>
      <c r="T26" s="665"/>
      <c r="U26" s="665"/>
      <c r="V26" s="666"/>
      <c r="W26" s="664"/>
      <c r="X26" s="665"/>
      <c r="Y26" s="665"/>
      <c r="Z26" s="665"/>
      <c r="AA26" s="665"/>
      <c r="AB26" s="665"/>
      <c r="AC26" s="666"/>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664"/>
      <c r="Q27" s="665"/>
      <c r="R27" s="665"/>
      <c r="S27" s="665"/>
      <c r="T27" s="665"/>
      <c r="U27" s="665"/>
      <c r="V27" s="666"/>
      <c r="W27" s="664"/>
      <c r="X27" s="665"/>
      <c r="Y27" s="665"/>
      <c r="Z27" s="665"/>
      <c r="AA27" s="665"/>
      <c r="AB27" s="665"/>
      <c r="AC27" s="666"/>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460</v>
      </c>
      <c r="H28" s="974"/>
      <c r="I28" s="974"/>
      <c r="J28" s="974"/>
      <c r="K28" s="974"/>
      <c r="L28" s="974"/>
      <c r="M28" s="974"/>
      <c r="N28" s="974"/>
      <c r="O28" s="975"/>
      <c r="P28" s="889">
        <f>P29-SUM(P23:P27)</f>
        <v>0</v>
      </c>
      <c r="Q28" s="890"/>
      <c r="R28" s="890"/>
      <c r="S28" s="890"/>
      <c r="T28" s="890"/>
      <c r="U28" s="890"/>
      <c r="V28" s="891"/>
      <c r="W28" s="889">
        <f>W29-SUM(W23:W27)</f>
        <v>0</v>
      </c>
      <c r="X28" s="890"/>
      <c r="Y28" s="890"/>
      <c r="Z28" s="890"/>
      <c r="AA28" s="890"/>
      <c r="AB28" s="890"/>
      <c r="AC28" s="891"/>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457</v>
      </c>
      <c r="H29" s="977"/>
      <c r="I29" s="977"/>
      <c r="J29" s="977"/>
      <c r="K29" s="977"/>
      <c r="L29" s="977"/>
      <c r="M29" s="977"/>
      <c r="N29" s="977"/>
      <c r="O29" s="978"/>
      <c r="P29" s="664">
        <f>AK13</f>
        <v>0</v>
      </c>
      <c r="Q29" s="665"/>
      <c r="R29" s="665"/>
      <c r="S29" s="665"/>
      <c r="T29" s="665"/>
      <c r="U29" s="665"/>
      <c r="V29" s="666"/>
      <c r="W29" s="948">
        <f>AR13</f>
        <v>0</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2" t="s">
        <v>472</v>
      </c>
      <c r="B30" s="873"/>
      <c r="C30" s="873"/>
      <c r="D30" s="873"/>
      <c r="E30" s="873"/>
      <c r="F30" s="874"/>
      <c r="G30" s="780" t="s">
        <v>265</v>
      </c>
      <c r="H30" s="781"/>
      <c r="I30" s="781"/>
      <c r="J30" s="781"/>
      <c r="K30" s="781"/>
      <c r="L30" s="781"/>
      <c r="M30" s="781"/>
      <c r="N30" s="781"/>
      <c r="O30" s="782"/>
      <c r="P30" s="868" t="s">
        <v>59</v>
      </c>
      <c r="Q30" s="781"/>
      <c r="R30" s="781"/>
      <c r="S30" s="781"/>
      <c r="T30" s="781"/>
      <c r="U30" s="781"/>
      <c r="V30" s="781"/>
      <c r="W30" s="781"/>
      <c r="X30" s="782"/>
      <c r="Y30" s="865"/>
      <c r="Z30" s="866"/>
      <c r="AA30" s="867"/>
      <c r="AB30" s="869" t="s">
        <v>11</v>
      </c>
      <c r="AC30" s="870"/>
      <c r="AD30" s="871"/>
      <c r="AE30" s="869" t="s">
        <v>534</v>
      </c>
      <c r="AF30" s="870"/>
      <c r="AG30" s="870"/>
      <c r="AH30" s="871"/>
      <c r="AI30" s="869" t="s">
        <v>531</v>
      </c>
      <c r="AJ30" s="870"/>
      <c r="AK30" s="870"/>
      <c r="AL30" s="871"/>
      <c r="AM30" s="926" t="s">
        <v>526</v>
      </c>
      <c r="AN30" s="926"/>
      <c r="AO30" s="926"/>
      <c r="AP30" s="869"/>
      <c r="AQ30" s="774" t="s">
        <v>354</v>
      </c>
      <c r="AR30" s="775"/>
      <c r="AS30" s="775"/>
      <c r="AT30" s="776"/>
      <c r="AU30" s="781" t="s">
        <v>253</v>
      </c>
      <c r="AV30" s="781"/>
      <c r="AW30" s="781"/>
      <c r="AX30" s="927"/>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8"/>
      <c r="AC31" s="249"/>
      <c r="AD31" s="250"/>
      <c r="AE31" s="248"/>
      <c r="AF31" s="249"/>
      <c r="AG31" s="249"/>
      <c r="AH31" s="250"/>
      <c r="AI31" s="248"/>
      <c r="AJ31" s="249"/>
      <c r="AK31" s="249"/>
      <c r="AL31" s="250"/>
      <c r="AM31" s="252"/>
      <c r="AN31" s="252"/>
      <c r="AO31" s="252"/>
      <c r="AP31" s="248"/>
      <c r="AQ31" s="597" t="s">
        <v>576</v>
      </c>
      <c r="AR31" s="201"/>
      <c r="AS31" s="134" t="s">
        <v>355</v>
      </c>
      <c r="AT31" s="135"/>
      <c r="AU31" s="200">
        <v>32</v>
      </c>
      <c r="AV31" s="200"/>
      <c r="AW31" s="402" t="s">
        <v>300</v>
      </c>
      <c r="AX31" s="403"/>
    </row>
    <row r="32" spans="1:50" ht="23.25" customHeight="1" x14ac:dyDescent="0.15">
      <c r="A32" s="407"/>
      <c r="B32" s="405"/>
      <c r="C32" s="405"/>
      <c r="D32" s="405"/>
      <c r="E32" s="405"/>
      <c r="F32" s="406"/>
      <c r="G32" s="571" t="s">
        <v>640</v>
      </c>
      <c r="H32" s="572"/>
      <c r="I32" s="572"/>
      <c r="J32" s="572"/>
      <c r="K32" s="572"/>
      <c r="L32" s="572"/>
      <c r="M32" s="572"/>
      <c r="N32" s="572"/>
      <c r="O32" s="573"/>
      <c r="P32" s="106" t="s">
        <v>641</v>
      </c>
      <c r="Q32" s="106"/>
      <c r="R32" s="106"/>
      <c r="S32" s="106"/>
      <c r="T32" s="106"/>
      <c r="U32" s="106"/>
      <c r="V32" s="106"/>
      <c r="W32" s="106"/>
      <c r="X32" s="107"/>
      <c r="Y32" s="475" t="s">
        <v>12</v>
      </c>
      <c r="Z32" s="535"/>
      <c r="AA32" s="536"/>
      <c r="AB32" s="465" t="s">
        <v>579</v>
      </c>
      <c r="AC32" s="465"/>
      <c r="AD32" s="465"/>
      <c r="AE32" s="219">
        <v>23</v>
      </c>
      <c r="AF32" s="220"/>
      <c r="AG32" s="220"/>
      <c r="AH32" s="220"/>
      <c r="AI32" s="219">
        <v>33</v>
      </c>
      <c r="AJ32" s="220"/>
      <c r="AK32" s="220"/>
      <c r="AL32" s="220"/>
      <c r="AM32" s="219">
        <v>36</v>
      </c>
      <c r="AN32" s="220"/>
      <c r="AO32" s="220"/>
      <c r="AP32" s="220"/>
      <c r="AQ32" s="341" t="s">
        <v>575</v>
      </c>
      <c r="AR32" s="208"/>
      <c r="AS32" s="208"/>
      <c r="AT32" s="342"/>
      <c r="AU32" s="220" t="s">
        <v>576</v>
      </c>
      <c r="AV32" s="220"/>
      <c r="AW32" s="220"/>
      <c r="AX32" s="222"/>
    </row>
    <row r="33" spans="1:50" ht="23.25" customHeight="1" x14ac:dyDescent="0.15">
      <c r="A33" s="408"/>
      <c r="B33" s="409"/>
      <c r="C33" s="409"/>
      <c r="D33" s="409"/>
      <c r="E33" s="409"/>
      <c r="F33" s="410"/>
      <c r="G33" s="574"/>
      <c r="H33" s="575"/>
      <c r="I33" s="575"/>
      <c r="J33" s="575"/>
      <c r="K33" s="575"/>
      <c r="L33" s="575"/>
      <c r="M33" s="575"/>
      <c r="N33" s="575"/>
      <c r="O33" s="576"/>
      <c r="P33" s="109"/>
      <c r="Q33" s="109"/>
      <c r="R33" s="109"/>
      <c r="S33" s="109"/>
      <c r="T33" s="109"/>
      <c r="U33" s="109"/>
      <c r="V33" s="109"/>
      <c r="W33" s="109"/>
      <c r="X33" s="110"/>
      <c r="Y33" s="419" t="s">
        <v>54</v>
      </c>
      <c r="Z33" s="420"/>
      <c r="AA33" s="421"/>
      <c r="AB33" s="527" t="s">
        <v>579</v>
      </c>
      <c r="AC33" s="527"/>
      <c r="AD33" s="527"/>
      <c r="AE33" s="219" t="s">
        <v>576</v>
      </c>
      <c r="AF33" s="220"/>
      <c r="AG33" s="220"/>
      <c r="AH33" s="220"/>
      <c r="AI33" s="219" t="s">
        <v>580</v>
      </c>
      <c r="AJ33" s="220"/>
      <c r="AK33" s="220"/>
      <c r="AL33" s="220"/>
      <c r="AM33" s="219" t="s">
        <v>575</v>
      </c>
      <c r="AN33" s="220"/>
      <c r="AO33" s="220"/>
      <c r="AP33" s="220"/>
      <c r="AQ33" s="341" t="s">
        <v>581</v>
      </c>
      <c r="AR33" s="208"/>
      <c r="AS33" s="208"/>
      <c r="AT33" s="342"/>
      <c r="AU33" s="220">
        <v>40</v>
      </c>
      <c r="AV33" s="220"/>
      <c r="AW33" s="220"/>
      <c r="AX33" s="222"/>
    </row>
    <row r="34" spans="1:50" ht="23.25" customHeight="1" x14ac:dyDescent="0.15">
      <c r="A34" s="407"/>
      <c r="B34" s="405"/>
      <c r="C34" s="405"/>
      <c r="D34" s="405"/>
      <c r="E34" s="405"/>
      <c r="F34" s="406"/>
      <c r="G34" s="577"/>
      <c r="H34" s="578"/>
      <c r="I34" s="578"/>
      <c r="J34" s="578"/>
      <c r="K34" s="578"/>
      <c r="L34" s="578"/>
      <c r="M34" s="578"/>
      <c r="N34" s="578"/>
      <c r="O34" s="579"/>
      <c r="P34" s="112"/>
      <c r="Q34" s="112"/>
      <c r="R34" s="112"/>
      <c r="S34" s="112"/>
      <c r="T34" s="112"/>
      <c r="U34" s="112"/>
      <c r="V34" s="112"/>
      <c r="W34" s="112"/>
      <c r="X34" s="113"/>
      <c r="Y34" s="419" t="s">
        <v>13</v>
      </c>
      <c r="Z34" s="420"/>
      <c r="AA34" s="421"/>
      <c r="AB34" s="563" t="s">
        <v>301</v>
      </c>
      <c r="AC34" s="563"/>
      <c r="AD34" s="563"/>
      <c r="AE34" s="219" t="s">
        <v>576</v>
      </c>
      <c r="AF34" s="220"/>
      <c r="AG34" s="220"/>
      <c r="AH34" s="220"/>
      <c r="AI34" s="219" t="s">
        <v>575</v>
      </c>
      <c r="AJ34" s="220"/>
      <c r="AK34" s="220"/>
      <c r="AL34" s="220"/>
      <c r="AM34" s="219" t="s">
        <v>576</v>
      </c>
      <c r="AN34" s="220"/>
      <c r="AO34" s="220"/>
      <c r="AP34" s="220"/>
      <c r="AQ34" s="341" t="s">
        <v>576</v>
      </c>
      <c r="AR34" s="208"/>
      <c r="AS34" s="208"/>
      <c r="AT34" s="342"/>
      <c r="AU34" s="220" t="s">
        <v>576</v>
      </c>
      <c r="AV34" s="220"/>
      <c r="AW34" s="220"/>
      <c r="AX34" s="222"/>
    </row>
    <row r="35" spans="1:50" ht="23.25" customHeight="1" x14ac:dyDescent="0.15">
      <c r="A35" s="227" t="s">
        <v>504</v>
      </c>
      <c r="B35" s="228"/>
      <c r="C35" s="228"/>
      <c r="D35" s="228"/>
      <c r="E35" s="228"/>
      <c r="F35" s="229"/>
      <c r="G35" s="233" t="s">
        <v>583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7" t="s">
        <v>472</v>
      </c>
      <c r="B37" s="778"/>
      <c r="C37" s="778"/>
      <c r="D37" s="778"/>
      <c r="E37" s="778"/>
      <c r="F37" s="779"/>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15" t="s">
        <v>253</v>
      </c>
      <c r="AV37" s="415"/>
      <c r="AW37" s="415"/>
      <c r="AX37" s="921"/>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8"/>
      <c r="AC38" s="249"/>
      <c r="AD38" s="250"/>
      <c r="AE38" s="248"/>
      <c r="AF38" s="249"/>
      <c r="AG38" s="249"/>
      <c r="AH38" s="250"/>
      <c r="AI38" s="248"/>
      <c r="AJ38" s="249"/>
      <c r="AK38" s="249"/>
      <c r="AL38" s="250"/>
      <c r="AM38" s="252"/>
      <c r="AN38" s="252"/>
      <c r="AO38" s="252"/>
      <c r="AP38" s="248"/>
      <c r="AQ38" s="597" t="s">
        <v>576</v>
      </c>
      <c r="AR38" s="201"/>
      <c r="AS38" s="134" t="s">
        <v>355</v>
      </c>
      <c r="AT38" s="135"/>
      <c r="AU38" s="200">
        <v>32</v>
      </c>
      <c r="AV38" s="200"/>
      <c r="AW38" s="402" t="s">
        <v>300</v>
      </c>
      <c r="AX38" s="403"/>
    </row>
    <row r="39" spans="1:50" ht="23.25" customHeight="1" x14ac:dyDescent="0.15">
      <c r="A39" s="407"/>
      <c r="B39" s="405"/>
      <c r="C39" s="405"/>
      <c r="D39" s="405"/>
      <c r="E39" s="405"/>
      <c r="F39" s="406"/>
      <c r="G39" s="571" t="s">
        <v>642</v>
      </c>
      <c r="H39" s="572"/>
      <c r="I39" s="572"/>
      <c r="J39" s="572"/>
      <c r="K39" s="572"/>
      <c r="L39" s="572"/>
      <c r="M39" s="572"/>
      <c r="N39" s="572"/>
      <c r="O39" s="573"/>
      <c r="P39" s="106" t="s">
        <v>643</v>
      </c>
      <c r="Q39" s="106"/>
      <c r="R39" s="106"/>
      <c r="S39" s="106"/>
      <c r="T39" s="106"/>
      <c r="U39" s="106"/>
      <c r="V39" s="106"/>
      <c r="W39" s="106"/>
      <c r="X39" s="107"/>
      <c r="Y39" s="475" t="s">
        <v>12</v>
      </c>
      <c r="Z39" s="535"/>
      <c r="AA39" s="536"/>
      <c r="AB39" s="465" t="s">
        <v>579</v>
      </c>
      <c r="AC39" s="465"/>
      <c r="AD39" s="465"/>
      <c r="AE39" s="219">
        <v>24</v>
      </c>
      <c r="AF39" s="220"/>
      <c r="AG39" s="220"/>
      <c r="AH39" s="220"/>
      <c r="AI39" s="219">
        <v>26</v>
      </c>
      <c r="AJ39" s="220"/>
      <c r="AK39" s="220"/>
      <c r="AL39" s="220"/>
      <c r="AM39" s="219">
        <v>22</v>
      </c>
      <c r="AN39" s="220"/>
      <c r="AO39" s="220"/>
      <c r="AP39" s="220"/>
      <c r="AQ39" s="341" t="s">
        <v>575</v>
      </c>
      <c r="AR39" s="208"/>
      <c r="AS39" s="208"/>
      <c r="AT39" s="342"/>
      <c r="AU39" s="220" t="s">
        <v>580</v>
      </c>
      <c r="AV39" s="220"/>
      <c r="AW39" s="220"/>
      <c r="AX39" s="222"/>
    </row>
    <row r="40" spans="1:50" ht="23.25" customHeight="1" x14ac:dyDescent="0.15">
      <c r="A40" s="408"/>
      <c r="B40" s="409"/>
      <c r="C40" s="409"/>
      <c r="D40" s="409"/>
      <c r="E40" s="409"/>
      <c r="F40" s="410"/>
      <c r="G40" s="574"/>
      <c r="H40" s="575"/>
      <c r="I40" s="575"/>
      <c r="J40" s="575"/>
      <c r="K40" s="575"/>
      <c r="L40" s="575"/>
      <c r="M40" s="575"/>
      <c r="N40" s="575"/>
      <c r="O40" s="576"/>
      <c r="P40" s="109"/>
      <c r="Q40" s="109"/>
      <c r="R40" s="109"/>
      <c r="S40" s="109"/>
      <c r="T40" s="109"/>
      <c r="U40" s="109"/>
      <c r="V40" s="109"/>
      <c r="W40" s="109"/>
      <c r="X40" s="110"/>
      <c r="Y40" s="419" t="s">
        <v>54</v>
      </c>
      <c r="Z40" s="420"/>
      <c r="AA40" s="421"/>
      <c r="AB40" s="527" t="s">
        <v>579</v>
      </c>
      <c r="AC40" s="527"/>
      <c r="AD40" s="527"/>
      <c r="AE40" s="219" t="s">
        <v>576</v>
      </c>
      <c r="AF40" s="220"/>
      <c r="AG40" s="220"/>
      <c r="AH40" s="220"/>
      <c r="AI40" s="219" t="s">
        <v>576</v>
      </c>
      <c r="AJ40" s="220"/>
      <c r="AK40" s="220"/>
      <c r="AL40" s="220"/>
      <c r="AM40" s="219" t="s">
        <v>576</v>
      </c>
      <c r="AN40" s="220"/>
      <c r="AO40" s="220"/>
      <c r="AP40" s="220"/>
      <c r="AQ40" s="341" t="s">
        <v>576</v>
      </c>
      <c r="AR40" s="208"/>
      <c r="AS40" s="208"/>
      <c r="AT40" s="342"/>
      <c r="AU40" s="220">
        <v>40</v>
      </c>
      <c r="AV40" s="220"/>
      <c r="AW40" s="220"/>
      <c r="AX40" s="222"/>
    </row>
    <row r="41" spans="1:50" ht="23.25" customHeight="1" x14ac:dyDescent="0.15">
      <c r="A41" s="411"/>
      <c r="B41" s="412"/>
      <c r="C41" s="412"/>
      <c r="D41" s="412"/>
      <c r="E41" s="412"/>
      <c r="F41" s="413"/>
      <c r="G41" s="577"/>
      <c r="H41" s="578"/>
      <c r="I41" s="578"/>
      <c r="J41" s="578"/>
      <c r="K41" s="578"/>
      <c r="L41" s="578"/>
      <c r="M41" s="578"/>
      <c r="N41" s="578"/>
      <c r="O41" s="579"/>
      <c r="P41" s="112"/>
      <c r="Q41" s="112"/>
      <c r="R41" s="112"/>
      <c r="S41" s="112"/>
      <c r="T41" s="112"/>
      <c r="U41" s="112"/>
      <c r="V41" s="112"/>
      <c r="W41" s="112"/>
      <c r="X41" s="113"/>
      <c r="Y41" s="419" t="s">
        <v>13</v>
      </c>
      <c r="Z41" s="420"/>
      <c r="AA41" s="421"/>
      <c r="AB41" s="563" t="s">
        <v>301</v>
      </c>
      <c r="AC41" s="563"/>
      <c r="AD41" s="563"/>
      <c r="AE41" s="219" t="s">
        <v>576</v>
      </c>
      <c r="AF41" s="220"/>
      <c r="AG41" s="220"/>
      <c r="AH41" s="220"/>
      <c r="AI41" s="219" t="s">
        <v>576</v>
      </c>
      <c r="AJ41" s="220"/>
      <c r="AK41" s="220"/>
      <c r="AL41" s="220"/>
      <c r="AM41" s="219" t="s">
        <v>582</v>
      </c>
      <c r="AN41" s="220"/>
      <c r="AO41" s="220"/>
      <c r="AP41" s="220"/>
      <c r="AQ41" s="341" t="s">
        <v>575</v>
      </c>
      <c r="AR41" s="208"/>
      <c r="AS41" s="208"/>
      <c r="AT41" s="342"/>
      <c r="AU41" s="220" t="s">
        <v>575</v>
      </c>
      <c r="AV41" s="220"/>
      <c r="AW41" s="220"/>
      <c r="AX41" s="222"/>
    </row>
    <row r="42" spans="1:50" ht="23.25" customHeight="1" x14ac:dyDescent="0.15">
      <c r="A42" s="227" t="s">
        <v>504</v>
      </c>
      <c r="B42" s="228"/>
      <c r="C42" s="228"/>
      <c r="D42" s="228"/>
      <c r="E42" s="228"/>
      <c r="F42" s="229"/>
      <c r="G42" s="233" t="s">
        <v>583</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7" t="s">
        <v>472</v>
      </c>
      <c r="B44" s="778"/>
      <c r="C44" s="778"/>
      <c r="D44" s="778"/>
      <c r="E44" s="778"/>
      <c r="F44" s="779"/>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15" t="s">
        <v>253</v>
      </c>
      <c r="AV44" s="415"/>
      <c r="AW44" s="415"/>
      <c r="AX44" s="921"/>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8"/>
      <c r="AC45" s="249"/>
      <c r="AD45" s="250"/>
      <c r="AE45" s="248"/>
      <c r="AF45" s="249"/>
      <c r="AG45" s="249"/>
      <c r="AH45" s="250"/>
      <c r="AI45" s="248"/>
      <c r="AJ45" s="249"/>
      <c r="AK45" s="249"/>
      <c r="AL45" s="250"/>
      <c r="AM45" s="252"/>
      <c r="AN45" s="252"/>
      <c r="AO45" s="252"/>
      <c r="AP45" s="248"/>
      <c r="AQ45" s="597" t="s">
        <v>576</v>
      </c>
      <c r="AR45" s="201"/>
      <c r="AS45" s="134" t="s">
        <v>355</v>
      </c>
      <c r="AT45" s="135"/>
      <c r="AU45" s="200">
        <v>32</v>
      </c>
      <c r="AV45" s="200"/>
      <c r="AW45" s="402" t="s">
        <v>300</v>
      </c>
      <c r="AX45" s="403"/>
    </row>
    <row r="46" spans="1:50" ht="23.25" hidden="1" customHeight="1" x14ac:dyDescent="0.15">
      <c r="A46" s="407"/>
      <c r="B46" s="405"/>
      <c r="C46" s="405"/>
      <c r="D46" s="405"/>
      <c r="E46" s="405"/>
      <c r="F46" s="406"/>
      <c r="G46" s="571" t="s">
        <v>584</v>
      </c>
      <c r="H46" s="572"/>
      <c r="I46" s="572"/>
      <c r="J46" s="572"/>
      <c r="K46" s="572"/>
      <c r="L46" s="572"/>
      <c r="M46" s="572"/>
      <c r="N46" s="572"/>
      <c r="O46" s="573"/>
      <c r="P46" s="106" t="s">
        <v>585</v>
      </c>
      <c r="Q46" s="106"/>
      <c r="R46" s="106"/>
      <c r="S46" s="106"/>
      <c r="T46" s="106"/>
      <c r="U46" s="106"/>
      <c r="V46" s="106"/>
      <c r="W46" s="106"/>
      <c r="X46" s="107"/>
      <c r="Y46" s="475" t="s">
        <v>12</v>
      </c>
      <c r="Z46" s="535"/>
      <c r="AA46" s="536"/>
      <c r="AB46" s="465" t="s">
        <v>579</v>
      </c>
      <c r="AC46" s="465"/>
      <c r="AD46" s="465"/>
      <c r="AE46" s="219">
        <v>15</v>
      </c>
      <c r="AF46" s="220"/>
      <c r="AG46" s="220"/>
      <c r="AH46" s="220"/>
      <c r="AI46" s="219">
        <v>80</v>
      </c>
      <c r="AJ46" s="220"/>
      <c r="AK46" s="220"/>
      <c r="AL46" s="220"/>
      <c r="AM46" s="219"/>
      <c r="AN46" s="220"/>
      <c r="AO46" s="220"/>
      <c r="AP46" s="220"/>
      <c r="AQ46" s="341" t="s">
        <v>576</v>
      </c>
      <c r="AR46" s="208"/>
      <c r="AS46" s="208"/>
      <c r="AT46" s="342"/>
      <c r="AU46" s="220" t="s">
        <v>576</v>
      </c>
      <c r="AV46" s="220"/>
      <c r="AW46" s="220"/>
      <c r="AX46" s="222"/>
    </row>
    <row r="47" spans="1:50" ht="23.25" hidden="1" customHeight="1" x14ac:dyDescent="0.15">
      <c r="A47" s="408"/>
      <c r="B47" s="409"/>
      <c r="C47" s="409"/>
      <c r="D47" s="409"/>
      <c r="E47" s="409"/>
      <c r="F47" s="410"/>
      <c r="G47" s="574"/>
      <c r="H47" s="575"/>
      <c r="I47" s="575"/>
      <c r="J47" s="575"/>
      <c r="K47" s="575"/>
      <c r="L47" s="575"/>
      <c r="M47" s="575"/>
      <c r="N47" s="575"/>
      <c r="O47" s="576"/>
      <c r="P47" s="109"/>
      <c r="Q47" s="109"/>
      <c r="R47" s="109"/>
      <c r="S47" s="109"/>
      <c r="T47" s="109"/>
      <c r="U47" s="109"/>
      <c r="V47" s="109"/>
      <c r="W47" s="109"/>
      <c r="X47" s="110"/>
      <c r="Y47" s="419" t="s">
        <v>54</v>
      </c>
      <c r="Z47" s="420"/>
      <c r="AA47" s="421"/>
      <c r="AB47" s="527" t="s">
        <v>579</v>
      </c>
      <c r="AC47" s="527"/>
      <c r="AD47" s="527"/>
      <c r="AE47" s="219" t="s">
        <v>586</v>
      </c>
      <c r="AF47" s="220"/>
      <c r="AG47" s="220"/>
      <c r="AH47" s="220"/>
      <c r="AI47" s="219" t="s">
        <v>587</v>
      </c>
      <c r="AJ47" s="220"/>
      <c r="AK47" s="220"/>
      <c r="AL47" s="220"/>
      <c r="AM47" s="219" t="s">
        <v>576</v>
      </c>
      <c r="AN47" s="220"/>
      <c r="AO47" s="220"/>
      <c r="AP47" s="220"/>
      <c r="AQ47" s="341" t="s">
        <v>580</v>
      </c>
      <c r="AR47" s="208"/>
      <c r="AS47" s="208"/>
      <c r="AT47" s="342"/>
      <c r="AU47" s="220">
        <v>5</v>
      </c>
      <c r="AV47" s="220"/>
      <c r="AW47" s="220"/>
      <c r="AX47" s="222"/>
    </row>
    <row r="48" spans="1:50" ht="23.25" hidden="1" customHeight="1" x14ac:dyDescent="0.15">
      <c r="A48" s="411"/>
      <c r="B48" s="412"/>
      <c r="C48" s="412"/>
      <c r="D48" s="412"/>
      <c r="E48" s="412"/>
      <c r="F48" s="413"/>
      <c r="G48" s="577"/>
      <c r="H48" s="578"/>
      <c r="I48" s="578"/>
      <c r="J48" s="578"/>
      <c r="K48" s="578"/>
      <c r="L48" s="578"/>
      <c r="M48" s="578"/>
      <c r="N48" s="578"/>
      <c r="O48" s="579"/>
      <c r="P48" s="112"/>
      <c r="Q48" s="112"/>
      <c r="R48" s="112"/>
      <c r="S48" s="112"/>
      <c r="T48" s="112"/>
      <c r="U48" s="112"/>
      <c r="V48" s="112"/>
      <c r="W48" s="112"/>
      <c r="X48" s="113"/>
      <c r="Y48" s="419" t="s">
        <v>13</v>
      </c>
      <c r="Z48" s="420"/>
      <c r="AA48" s="421"/>
      <c r="AB48" s="563" t="s">
        <v>301</v>
      </c>
      <c r="AC48" s="563"/>
      <c r="AD48" s="563"/>
      <c r="AE48" s="219" t="s">
        <v>575</v>
      </c>
      <c r="AF48" s="220"/>
      <c r="AG48" s="220"/>
      <c r="AH48" s="220"/>
      <c r="AI48" s="219" t="s">
        <v>588</v>
      </c>
      <c r="AJ48" s="220"/>
      <c r="AK48" s="220"/>
      <c r="AL48" s="220"/>
      <c r="AM48" s="219" t="s">
        <v>576</v>
      </c>
      <c r="AN48" s="220"/>
      <c r="AO48" s="220"/>
      <c r="AP48" s="220"/>
      <c r="AQ48" s="341" t="s">
        <v>576</v>
      </c>
      <c r="AR48" s="208"/>
      <c r="AS48" s="208"/>
      <c r="AT48" s="342"/>
      <c r="AU48" s="220" t="s">
        <v>576</v>
      </c>
      <c r="AV48" s="220"/>
      <c r="AW48" s="220"/>
      <c r="AX48" s="222"/>
    </row>
    <row r="49" spans="1:50" ht="23.25" hidden="1" customHeight="1" x14ac:dyDescent="0.15">
      <c r="A49" s="227" t="s">
        <v>504</v>
      </c>
      <c r="B49" s="228"/>
      <c r="C49" s="228"/>
      <c r="D49" s="228"/>
      <c r="E49" s="228"/>
      <c r="F49" s="229"/>
      <c r="G49" s="233" t="s">
        <v>594</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4" t="s">
        <v>472</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35" t="s">
        <v>253</v>
      </c>
      <c r="AV51" s="935"/>
      <c r="AW51" s="935"/>
      <c r="AX51" s="936"/>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8"/>
      <c r="AC52" s="249"/>
      <c r="AD52" s="250"/>
      <c r="AE52" s="248"/>
      <c r="AF52" s="249"/>
      <c r="AG52" s="249"/>
      <c r="AH52" s="250"/>
      <c r="AI52" s="248"/>
      <c r="AJ52" s="249"/>
      <c r="AK52" s="249"/>
      <c r="AL52" s="250"/>
      <c r="AM52" s="252"/>
      <c r="AN52" s="252"/>
      <c r="AO52" s="252"/>
      <c r="AP52" s="248"/>
      <c r="AQ52" s="597" t="s">
        <v>576</v>
      </c>
      <c r="AR52" s="201"/>
      <c r="AS52" s="134" t="s">
        <v>355</v>
      </c>
      <c r="AT52" s="135"/>
      <c r="AU52" s="200">
        <v>32</v>
      </c>
      <c r="AV52" s="200"/>
      <c r="AW52" s="402" t="s">
        <v>300</v>
      </c>
      <c r="AX52" s="403"/>
    </row>
    <row r="53" spans="1:50" ht="23.25" hidden="1" customHeight="1" x14ac:dyDescent="0.15">
      <c r="A53" s="407"/>
      <c r="B53" s="405"/>
      <c r="C53" s="405"/>
      <c r="D53" s="405"/>
      <c r="E53" s="405"/>
      <c r="F53" s="406"/>
      <c r="G53" s="571" t="s">
        <v>589</v>
      </c>
      <c r="H53" s="572"/>
      <c r="I53" s="572"/>
      <c r="J53" s="572"/>
      <c r="K53" s="572"/>
      <c r="L53" s="572"/>
      <c r="M53" s="572"/>
      <c r="N53" s="572"/>
      <c r="O53" s="573"/>
      <c r="P53" s="106" t="s">
        <v>590</v>
      </c>
      <c r="Q53" s="106"/>
      <c r="R53" s="106"/>
      <c r="S53" s="106"/>
      <c r="T53" s="106"/>
      <c r="U53" s="106"/>
      <c r="V53" s="106"/>
      <c r="W53" s="106"/>
      <c r="X53" s="107"/>
      <c r="Y53" s="475" t="s">
        <v>12</v>
      </c>
      <c r="Z53" s="535"/>
      <c r="AA53" s="536"/>
      <c r="AB53" s="465" t="s">
        <v>579</v>
      </c>
      <c r="AC53" s="465"/>
      <c r="AD53" s="465"/>
      <c r="AE53" s="219">
        <v>8</v>
      </c>
      <c r="AF53" s="220"/>
      <c r="AG53" s="220"/>
      <c r="AH53" s="220"/>
      <c r="AI53" s="219">
        <v>11</v>
      </c>
      <c r="AJ53" s="220"/>
      <c r="AK53" s="220"/>
      <c r="AL53" s="220"/>
      <c r="AM53" s="219"/>
      <c r="AN53" s="220"/>
      <c r="AO53" s="220"/>
      <c r="AP53" s="220"/>
      <c r="AQ53" s="341" t="s">
        <v>592</v>
      </c>
      <c r="AR53" s="208"/>
      <c r="AS53" s="208"/>
      <c r="AT53" s="342"/>
      <c r="AU53" s="220" t="s">
        <v>593</v>
      </c>
      <c r="AV53" s="220"/>
      <c r="AW53" s="220"/>
      <c r="AX53" s="222"/>
    </row>
    <row r="54" spans="1:50" ht="23.25" hidden="1" customHeight="1" x14ac:dyDescent="0.15">
      <c r="A54" s="408"/>
      <c r="B54" s="409"/>
      <c r="C54" s="409"/>
      <c r="D54" s="409"/>
      <c r="E54" s="409"/>
      <c r="F54" s="410"/>
      <c r="G54" s="574"/>
      <c r="H54" s="575"/>
      <c r="I54" s="575"/>
      <c r="J54" s="575"/>
      <c r="K54" s="575"/>
      <c r="L54" s="575"/>
      <c r="M54" s="575"/>
      <c r="N54" s="575"/>
      <c r="O54" s="576"/>
      <c r="P54" s="109"/>
      <c r="Q54" s="109"/>
      <c r="R54" s="109"/>
      <c r="S54" s="109"/>
      <c r="T54" s="109"/>
      <c r="U54" s="109"/>
      <c r="V54" s="109"/>
      <c r="W54" s="109"/>
      <c r="X54" s="110"/>
      <c r="Y54" s="419" t="s">
        <v>54</v>
      </c>
      <c r="Z54" s="420"/>
      <c r="AA54" s="421"/>
      <c r="AB54" s="527" t="s">
        <v>579</v>
      </c>
      <c r="AC54" s="527"/>
      <c r="AD54" s="527"/>
      <c r="AE54" s="219" t="s">
        <v>576</v>
      </c>
      <c r="AF54" s="220"/>
      <c r="AG54" s="220"/>
      <c r="AH54" s="220"/>
      <c r="AI54" s="219" t="s">
        <v>576</v>
      </c>
      <c r="AJ54" s="220"/>
      <c r="AK54" s="220"/>
      <c r="AL54" s="220"/>
      <c r="AM54" s="219" t="s">
        <v>591</v>
      </c>
      <c r="AN54" s="220"/>
      <c r="AO54" s="220"/>
      <c r="AP54" s="220"/>
      <c r="AQ54" s="341" t="s">
        <v>593</v>
      </c>
      <c r="AR54" s="208"/>
      <c r="AS54" s="208"/>
      <c r="AT54" s="342"/>
      <c r="AU54" s="220">
        <v>10</v>
      </c>
      <c r="AV54" s="220"/>
      <c r="AW54" s="220"/>
      <c r="AX54" s="222"/>
    </row>
    <row r="55" spans="1:50" ht="23.25" hidden="1" customHeight="1" x14ac:dyDescent="0.15">
      <c r="A55" s="411"/>
      <c r="B55" s="412"/>
      <c r="C55" s="412"/>
      <c r="D55" s="412"/>
      <c r="E55" s="412"/>
      <c r="F55" s="413"/>
      <c r="G55" s="577"/>
      <c r="H55" s="578"/>
      <c r="I55" s="578"/>
      <c r="J55" s="578"/>
      <c r="K55" s="578"/>
      <c r="L55" s="578"/>
      <c r="M55" s="578"/>
      <c r="N55" s="578"/>
      <c r="O55" s="579"/>
      <c r="P55" s="112"/>
      <c r="Q55" s="112"/>
      <c r="R55" s="112"/>
      <c r="S55" s="112"/>
      <c r="T55" s="112"/>
      <c r="U55" s="112"/>
      <c r="V55" s="112"/>
      <c r="W55" s="112"/>
      <c r="X55" s="113"/>
      <c r="Y55" s="419" t="s">
        <v>13</v>
      </c>
      <c r="Z55" s="420"/>
      <c r="AA55" s="421"/>
      <c r="AB55" s="601" t="s">
        <v>14</v>
      </c>
      <c r="AC55" s="601"/>
      <c r="AD55" s="601"/>
      <c r="AE55" s="219" t="s">
        <v>591</v>
      </c>
      <c r="AF55" s="220"/>
      <c r="AG55" s="220"/>
      <c r="AH55" s="220"/>
      <c r="AI55" s="219" t="s">
        <v>591</v>
      </c>
      <c r="AJ55" s="220"/>
      <c r="AK55" s="220"/>
      <c r="AL55" s="220"/>
      <c r="AM55" s="219" t="s">
        <v>576</v>
      </c>
      <c r="AN55" s="220"/>
      <c r="AO55" s="220"/>
      <c r="AP55" s="220"/>
      <c r="AQ55" s="341" t="s">
        <v>576</v>
      </c>
      <c r="AR55" s="208"/>
      <c r="AS55" s="208"/>
      <c r="AT55" s="342"/>
      <c r="AU55" s="220" t="s">
        <v>593</v>
      </c>
      <c r="AV55" s="220"/>
      <c r="AW55" s="220"/>
      <c r="AX55" s="222"/>
    </row>
    <row r="56" spans="1:50" ht="23.25" hidden="1" customHeight="1" x14ac:dyDescent="0.15">
      <c r="A56" s="227" t="s">
        <v>504</v>
      </c>
      <c r="B56" s="228"/>
      <c r="C56" s="228"/>
      <c r="D56" s="228"/>
      <c r="E56" s="228"/>
      <c r="F56" s="229"/>
      <c r="G56" s="233" t="s">
        <v>595</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thickBo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4" t="s">
        <v>472</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35" t="s">
        <v>253</v>
      </c>
      <c r="AV58" s="935"/>
      <c r="AW58" s="935"/>
      <c r="AX58" s="936"/>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8"/>
      <c r="AC59" s="249"/>
      <c r="AD59" s="250"/>
      <c r="AE59" s="248"/>
      <c r="AF59" s="249"/>
      <c r="AG59" s="249"/>
      <c r="AH59" s="250"/>
      <c r="AI59" s="248"/>
      <c r="AJ59" s="249"/>
      <c r="AK59" s="249"/>
      <c r="AL59" s="250"/>
      <c r="AM59" s="252"/>
      <c r="AN59" s="252"/>
      <c r="AO59" s="252"/>
      <c r="AP59" s="248"/>
      <c r="AQ59" s="597"/>
      <c r="AR59" s="201"/>
      <c r="AS59" s="134" t="s">
        <v>355</v>
      </c>
      <c r="AT59" s="135"/>
      <c r="AU59" s="200"/>
      <c r="AV59" s="200"/>
      <c r="AW59" s="402" t="s">
        <v>300</v>
      </c>
      <c r="AX59" s="403"/>
    </row>
    <row r="60" spans="1:50" ht="23.25" hidden="1" customHeight="1" x14ac:dyDescent="0.15">
      <c r="A60" s="407"/>
      <c r="B60" s="405"/>
      <c r="C60" s="405"/>
      <c r="D60" s="405"/>
      <c r="E60" s="405"/>
      <c r="F60" s="406"/>
      <c r="G60" s="571"/>
      <c r="H60" s="572"/>
      <c r="I60" s="572"/>
      <c r="J60" s="572"/>
      <c r="K60" s="572"/>
      <c r="L60" s="572"/>
      <c r="M60" s="572"/>
      <c r="N60" s="572"/>
      <c r="O60" s="573"/>
      <c r="P60" s="106"/>
      <c r="Q60" s="106"/>
      <c r="R60" s="106"/>
      <c r="S60" s="106"/>
      <c r="T60" s="106"/>
      <c r="U60" s="106"/>
      <c r="V60" s="106"/>
      <c r="W60" s="106"/>
      <c r="X60" s="107"/>
      <c r="Y60" s="475" t="s">
        <v>12</v>
      </c>
      <c r="Z60" s="535"/>
      <c r="AA60" s="536"/>
      <c r="AB60" s="465"/>
      <c r="AC60" s="465"/>
      <c r="AD60" s="465"/>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8"/>
      <c r="B61" s="409"/>
      <c r="C61" s="409"/>
      <c r="D61" s="409"/>
      <c r="E61" s="409"/>
      <c r="F61" s="410"/>
      <c r="G61" s="574"/>
      <c r="H61" s="575"/>
      <c r="I61" s="575"/>
      <c r="J61" s="575"/>
      <c r="K61" s="575"/>
      <c r="L61" s="575"/>
      <c r="M61" s="575"/>
      <c r="N61" s="575"/>
      <c r="O61" s="576"/>
      <c r="P61" s="109"/>
      <c r="Q61" s="109"/>
      <c r="R61" s="109"/>
      <c r="S61" s="109"/>
      <c r="T61" s="109"/>
      <c r="U61" s="109"/>
      <c r="V61" s="109"/>
      <c r="W61" s="109"/>
      <c r="X61" s="110"/>
      <c r="Y61" s="419" t="s">
        <v>54</v>
      </c>
      <c r="Z61" s="420"/>
      <c r="AA61" s="421"/>
      <c r="AB61" s="527"/>
      <c r="AC61" s="527"/>
      <c r="AD61" s="5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8"/>
      <c r="B62" s="409"/>
      <c r="C62" s="409"/>
      <c r="D62" s="409"/>
      <c r="E62" s="409"/>
      <c r="F62" s="410"/>
      <c r="G62" s="577"/>
      <c r="H62" s="578"/>
      <c r="I62" s="578"/>
      <c r="J62" s="578"/>
      <c r="K62" s="578"/>
      <c r="L62" s="578"/>
      <c r="M62" s="578"/>
      <c r="N62" s="578"/>
      <c r="O62" s="579"/>
      <c r="P62" s="112"/>
      <c r="Q62" s="112"/>
      <c r="R62" s="112"/>
      <c r="S62" s="112"/>
      <c r="T62" s="112"/>
      <c r="U62" s="112"/>
      <c r="V62" s="112"/>
      <c r="W62" s="112"/>
      <c r="X62" s="113"/>
      <c r="Y62" s="419" t="s">
        <v>13</v>
      </c>
      <c r="Z62" s="420"/>
      <c r="AA62" s="421"/>
      <c r="AB62" s="563" t="s">
        <v>14</v>
      </c>
      <c r="AC62" s="563"/>
      <c r="AD62" s="56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6" t="s">
        <v>473</v>
      </c>
      <c r="B65" s="487"/>
      <c r="C65" s="487"/>
      <c r="D65" s="487"/>
      <c r="E65" s="487"/>
      <c r="F65" s="488"/>
      <c r="G65" s="489"/>
      <c r="H65" s="240" t="s">
        <v>265</v>
      </c>
      <c r="I65" s="240"/>
      <c r="J65" s="240"/>
      <c r="K65" s="240"/>
      <c r="L65" s="240"/>
      <c r="M65" s="240"/>
      <c r="N65" s="240"/>
      <c r="O65" s="241"/>
      <c r="P65" s="239" t="s">
        <v>59</v>
      </c>
      <c r="Q65" s="240"/>
      <c r="R65" s="240"/>
      <c r="S65" s="240"/>
      <c r="T65" s="240"/>
      <c r="U65" s="240"/>
      <c r="V65" s="241"/>
      <c r="W65" s="491" t="s">
        <v>468</v>
      </c>
      <c r="X65" s="492"/>
      <c r="Y65" s="495"/>
      <c r="Z65" s="495"/>
      <c r="AA65" s="496"/>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8.75" hidden="1" customHeight="1" x14ac:dyDescent="0.15">
      <c r="A66" s="479"/>
      <c r="B66" s="480"/>
      <c r="C66" s="480"/>
      <c r="D66" s="480"/>
      <c r="E66" s="480"/>
      <c r="F66" s="481"/>
      <c r="G66" s="490"/>
      <c r="H66" s="243"/>
      <c r="I66" s="243"/>
      <c r="J66" s="243"/>
      <c r="K66" s="243"/>
      <c r="L66" s="243"/>
      <c r="M66" s="243"/>
      <c r="N66" s="243"/>
      <c r="O66" s="244"/>
      <c r="P66" s="242"/>
      <c r="Q66" s="243"/>
      <c r="R66" s="243"/>
      <c r="S66" s="243"/>
      <c r="T66" s="243"/>
      <c r="U66" s="243"/>
      <c r="V66" s="244"/>
      <c r="W66" s="493"/>
      <c r="X66" s="494"/>
      <c r="Y66" s="497"/>
      <c r="Z66" s="497"/>
      <c r="AA66" s="498"/>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471</v>
      </c>
      <c r="AX66" s="255"/>
    </row>
    <row r="67" spans="1:50" ht="23.25" hidden="1" customHeight="1" x14ac:dyDescent="0.15">
      <c r="A67" s="479"/>
      <c r="B67" s="480"/>
      <c r="C67" s="480"/>
      <c r="D67" s="480"/>
      <c r="E67" s="480"/>
      <c r="F67" s="481"/>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9"/>
      <c r="B68" s="480"/>
      <c r="C68" s="480"/>
      <c r="D68" s="480"/>
      <c r="E68" s="480"/>
      <c r="F68" s="481"/>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9"/>
      <c r="B69" s="480"/>
      <c r="C69" s="480"/>
      <c r="D69" s="480"/>
      <c r="E69" s="480"/>
      <c r="F69" s="481"/>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9" t="s">
        <v>478</v>
      </c>
      <c r="B70" s="480"/>
      <c r="C70" s="480"/>
      <c r="D70" s="480"/>
      <c r="E70" s="480"/>
      <c r="F70" s="481"/>
      <c r="G70" s="257" t="s">
        <v>357</v>
      </c>
      <c r="H70" s="308"/>
      <c r="I70" s="308"/>
      <c r="J70" s="308"/>
      <c r="K70" s="308"/>
      <c r="L70" s="308"/>
      <c r="M70" s="308"/>
      <c r="N70" s="308"/>
      <c r="O70" s="308"/>
      <c r="P70" s="308"/>
      <c r="Q70" s="308"/>
      <c r="R70" s="308"/>
      <c r="S70" s="308"/>
      <c r="T70" s="308"/>
      <c r="U70" s="308"/>
      <c r="V70" s="308"/>
      <c r="W70" s="311" t="s">
        <v>493</v>
      </c>
      <c r="X70" s="312"/>
      <c r="Y70" s="271" t="s">
        <v>12</v>
      </c>
      <c r="Z70" s="271"/>
      <c r="AA70" s="272"/>
      <c r="AB70" s="273" t="s">
        <v>494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9"/>
      <c r="B71" s="480"/>
      <c r="C71" s="480"/>
      <c r="D71" s="480"/>
      <c r="E71" s="480"/>
      <c r="F71" s="481"/>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2"/>
      <c r="B72" s="483"/>
      <c r="C72" s="483"/>
      <c r="D72" s="483"/>
      <c r="E72" s="483"/>
      <c r="F72" s="484"/>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0" t="s">
        <v>473</v>
      </c>
      <c r="B73" s="511"/>
      <c r="C73" s="511"/>
      <c r="D73" s="511"/>
      <c r="E73" s="511"/>
      <c r="F73" s="512"/>
      <c r="G73" s="589"/>
      <c r="H73" s="131" t="s">
        <v>265</v>
      </c>
      <c r="I73" s="131"/>
      <c r="J73" s="131"/>
      <c r="K73" s="131"/>
      <c r="L73" s="131"/>
      <c r="M73" s="131"/>
      <c r="N73" s="131"/>
      <c r="O73" s="132"/>
      <c r="P73" s="160" t="s">
        <v>59</v>
      </c>
      <c r="Q73" s="131"/>
      <c r="R73" s="131"/>
      <c r="S73" s="131"/>
      <c r="T73" s="131"/>
      <c r="U73" s="131"/>
      <c r="V73" s="131"/>
      <c r="W73" s="131"/>
      <c r="X73" s="132"/>
      <c r="Y73" s="591"/>
      <c r="Z73" s="592"/>
      <c r="AA73" s="593"/>
      <c r="AB73" s="160" t="s">
        <v>11</v>
      </c>
      <c r="AC73" s="131"/>
      <c r="AD73" s="132"/>
      <c r="AE73" s="245" t="s">
        <v>534</v>
      </c>
      <c r="AF73" s="246"/>
      <c r="AG73" s="246"/>
      <c r="AH73" s="247"/>
      <c r="AI73" s="245" t="s">
        <v>531</v>
      </c>
      <c r="AJ73" s="246"/>
      <c r="AK73" s="246"/>
      <c r="AL73" s="247"/>
      <c r="AM73" s="251" t="s">
        <v>526</v>
      </c>
      <c r="AN73" s="251"/>
      <c r="AO73" s="251"/>
      <c r="AP73" s="245"/>
      <c r="AQ73" s="160" t="s">
        <v>354</v>
      </c>
      <c r="AR73" s="131"/>
      <c r="AS73" s="131"/>
      <c r="AT73" s="132"/>
      <c r="AU73" s="136" t="s">
        <v>253</v>
      </c>
      <c r="AV73" s="137"/>
      <c r="AW73" s="137"/>
      <c r="AX73" s="138"/>
    </row>
    <row r="74" spans="1:50" ht="18.75" hidden="1" customHeight="1" x14ac:dyDescent="0.15">
      <c r="A74" s="513"/>
      <c r="B74" s="514"/>
      <c r="C74" s="514"/>
      <c r="D74" s="514"/>
      <c r="E74" s="514"/>
      <c r="F74" s="515"/>
      <c r="G74" s="590"/>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7"/>
      <c r="AR74" s="201"/>
      <c r="AS74" s="134" t="s">
        <v>355</v>
      </c>
      <c r="AT74" s="135"/>
      <c r="AU74" s="597"/>
      <c r="AV74" s="201"/>
      <c r="AW74" s="134" t="s">
        <v>300</v>
      </c>
      <c r="AX74" s="196"/>
    </row>
    <row r="75" spans="1:50" ht="23.25" hidden="1" customHeight="1" x14ac:dyDescent="0.15">
      <c r="A75" s="513"/>
      <c r="B75" s="514"/>
      <c r="C75" s="514"/>
      <c r="D75" s="514"/>
      <c r="E75" s="514"/>
      <c r="F75" s="515"/>
      <c r="G75" s="616"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3"/>
      <c r="B76" s="514"/>
      <c r="C76" s="514"/>
      <c r="D76" s="514"/>
      <c r="E76" s="514"/>
      <c r="F76" s="515"/>
      <c r="G76" s="617"/>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3"/>
      <c r="B77" s="514"/>
      <c r="C77" s="514"/>
      <c r="D77" s="514"/>
      <c r="E77" s="514"/>
      <c r="F77" s="515"/>
      <c r="G77" s="618"/>
      <c r="H77" s="112"/>
      <c r="I77" s="112"/>
      <c r="J77" s="112"/>
      <c r="K77" s="112"/>
      <c r="L77" s="112"/>
      <c r="M77" s="112"/>
      <c r="N77" s="112"/>
      <c r="O77" s="113"/>
      <c r="P77" s="109"/>
      <c r="Q77" s="109"/>
      <c r="R77" s="109"/>
      <c r="S77" s="109"/>
      <c r="T77" s="109"/>
      <c r="U77" s="109"/>
      <c r="V77" s="109"/>
      <c r="W77" s="109"/>
      <c r="X77" s="110"/>
      <c r="Y77" s="160" t="s">
        <v>13</v>
      </c>
      <c r="Z77" s="131"/>
      <c r="AA77" s="132"/>
      <c r="AB77" s="586" t="s">
        <v>14</v>
      </c>
      <c r="AC77" s="586"/>
      <c r="AD77" s="586"/>
      <c r="AE77" s="904"/>
      <c r="AF77" s="905"/>
      <c r="AG77" s="905"/>
      <c r="AH77" s="905"/>
      <c r="AI77" s="904"/>
      <c r="AJ77" s="905"/>
      <c r="AK77" s="905"/>
      <c r="AL77" s="905"/>
      <c r="AM77" s="904"/>
      <c r="AN77" s="905"/>
      <c r="AO77" s="905"/>
      <c r="AP77" s="905"/>
      <c r="AQ77" s="341"/>
      <c r="AR77" s="208"/>
      <c r="AS77" s="208"/>
      <c r="AT77" s="342"/>
      <c r="AU77" s="220"/>
      <c r="AV77" s="220"/>
      <c r="AW77" s="220"/>
      <c r="AX77" s="222"/>
    </row>
    <row r="78" spans="1:50" ht="69.75" hidden="1" customHeight="1" x14ac:dyDescent="0.15">
      <c r="A78" s="336" t="s">
        <v>507</v>
      </c>
      <c r="B78" s="337"/>
      <c r="C78" s="337"/>
      <c r="D78" s="337"/>
      <c r="E78" s="334" t="s">
        <v>450</v>
      </c>
      <c r="F78" s="335"/>
      <c r="G78" s="57" t="s">
        <v>357</v>
      </c>
      <c r="H78" s="594"/>
      <c r="I78" s="595"/>
      <c r="J78" s="595"/>
      <c r="K78" s="595"/>
      <c r="L78" s="595"/>
      <c r="M78" s="595"/>
      <c r="N78" s="595"/>
      <c r="O78" s="596"/>
      <c r="P78" s="148"/>
      <c r="Q78" s="148"/>
      <c r="R78" s="148"/>
      <c r="S78" s="148"/>
      <c r="T78" s="148"/>
      <c r="U78" s="148"/>
      <c r="V78" s="148"/>
      <c r="W78" s="148"/>
      <c r="X78" s="148"/>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9" t="s">
        <v>467</v>
      </c>
      <c r="AP79" s="280"/>
      <c r="AQ79" s="280"/>
      <c r="AR79" s="81" t="s">
        <v>465</v>
      </c>
      <c r="AS79" s="279"/>
      <c r="AT79" s="280"/>
      <c r="AU79" s="280"/>
      <c r="AV79" s="280"/>
      <c r="AW79" s="280"/>
      <c r="AX79" s="962"/>
    </row>
    <row r="80" spans="1:50" ht="18.75" hidden="1" customHeight="1" x14ac:dyDescent="0.15">
      <c r="A80" s="875" t="s">
        <v>266</v>
      </c>
      <c r="B80" s="528" t="s">
        <v>464</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559</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6"/>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6"/>
      <c r="B82" s="531"/>
      <c r="C82" s="432"/>
      <c r="D82" s="432"/>
      <c r="E82" s="432"/>
      <c r="F82" s="433"/>
      <c r="G82" s="683"/>
      <c r="H82" s="683"/>
      <c r="I82" s="683"/>
      <c r="J82" s="683"/>
      <c r="K82" s="683"/>
      <c r="L82" s="683"/>
      <c r="M82" s="683"/>
      <c r="N82" s="683"/>
      <c r="O82" s="683"/>
      <c r="P82" s="683"/>
      <c r="Q82" s="683"/>
      <c r="R82" s="683"/>
      <c r="S82" s="683"/>
      <c r="T82" s="683"/>
      <c r="U82" s="683"/>
      <c r="V82" s="683"/>
      <c r="W82" s="683"/>
      <c r="X82" s="683"/>
      <c r="Y82" s="683"/>
      <c r="Z82" s="683"/>
      <c r="AA82" s="684"/>
      <c r="AB82" s="898"/>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9"/>
    </row>
    <row r="83" spans="1:60" ht="22.5" hidden="1" customHeight="1" x14ac:dyDescent="0.15">
      <c r="A83" s="876"/>
      <c r="B83" s="531"/>
      <c r="C83" s="432"/>
      <c r="D83" s="432"/>
      <c r="E83" s="432"/>
      <c r="F83" s="433"/>
      <c r="G83" s="685"/>
      <c r="H83" s="685"/>
      <c r="I83" s="685"/>
      <c r="J83" s="685"/>
      <c r="K83" s="685"/>
      <c r="L83" s="685"/>
      <c r="M83" s="685"/>
      <c r="N83" s="685"/>
      <c r="O83" s="685"/>
      <c r="P83" s="685"/>
      <c r="Q83" s="685"/>
      <c r="R83" s="685"/>
      <c r="S83" s="685"/>
      <c r="T83" s="685"/>
      <c r="U83" s="685"/>
      <c r="V83" s="685"/>
      <c r="W83" s="685"/>
      <c r="X83" s="685"/>
      <c r="Y83" s="685"/>
      <c r="Z83" s="685"/>
      <c r="AA83" s="686"/>
      <c r="AB83" s="90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1"/>
    </row>
    <row r="84" spans="1:60" ht="19.5" hidden="1" customHeight="1" x14ac:dyDescent="0.15">
      <c r="A84" s="876"/>
      <c r="B84" s="532"/>
      <c r="C84" s="533"/>
      <c r="D84" s="533"/>
      <c r="E84" s="533"/>
      <c r="F84" s="534"/>
      <c r="G84" s="687"/>
      <c r="H84" s="687"/>
      <c r="I84" s="687"/>
      <c r="J84" s="687"/>
      <c r="K84" s="687"/>
      <c r="L84" s="687"/>
      <c r="M84" s="687"/>
      <c r="N84" s="687"/>
      <c r="O84" s="687"/>
      <c r="P84" s="687"/>
      <c r="Q84" s="687"/>
      <c r="R84" s="687"/>
      <c r="S84" s="687"/>
      <c r="T84" s="687"/>
      <c r="U84" s="687"/>
      <c r="V84" s="687"/>
      <c r="W84" s="687"/>
      <c r="X84" s="687"/>
      <c r="Y84" s="687"/>
      <c r="Z84" s="687"/>
      <c r="AA84" s="688"/>
      <c r="AB84" s="902"/>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3"/>
    </row>
    <row r="85" spans="1:60" ht="18.75" hidden="1" customHeight="1" x14ac:dyDescent="0.15">
      <c r="A85" s="876"/>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5"/>
      <c r="Z85" s="166"/>
      <c r="AA85" s="167"/>
      <c r="AB85" s="564" t="s">
        <v>11</v>
      </c>
      <c r="AC85" s="565"/>
      <c r="AD85" s="566"/>
      <c r="AE85" s="245" t="s">
        <v>534</v>
      </c>
      <c r="AF85" s="246"/>
      <c r="AG85" s="246"/>
      <c r="AH85" s="247"/>
      <c r="AI85" s="245" t="s">
        <v>531</v>
      </c>
      <c r="AJ85" s="246"/>
      <c r="AK85" s="246"/>
      <c r="AL85" s="247"/>
      <c r="AM85" s="251" t="s">
        <v>526</v>
      </c>
      <c r="AN85" s="251"/>
      <c r="AO85" s="251"/>
      <c r="AP85" s="245"/>
      <c r="AQ85" s="160" t="s">
        <v>354</v>
      </c>
      <c r="AR85" s="131"/>
      <c r="AS85" s="131"/>
      <c r="AT85" s="132"/>
      <c r="AU85" s="537" t="s">
        <v>253</v>
      </c>
      <c r="AV85" s="537"/>
      <c r="AW85" s="537"/>
      <c r="AX85" s="538"/>
      <c r="AY85" s="10"/>
      <c r="AZ85" s="10"/>
      <c r="BA85" s="10"/>
      <c r="BB85" s="10"/>
      <c r="BC85" s="10"/>
    </row>
    <row r="86" spans="1:60" ht="18.75" hidden="1" customHeight="1" x14ac:dyDescent="0.15">
      <c r="A86" s="876"/>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2" t="s">
        <v>300</v>
      </c>
      <c r="AX86" s="403"/>
      <c r="AY86" s="10"/>
      <c r="AZ86" s="10"/>
      <c r="BA86" s="10"/>
      <c r="BB86" s="10"/>
      <c r="BC86" s="10"/>
      <c r="BD86" s="10"/>
      <c r="BE86" s="10"/>
      <c r="BF86" s="10"/>
      <c r="BG86" s="10"/>
      <c r="BH86" s="10"/>
    </row>
    <row r="87" spans="1:60" ht="23.25" hidden="1" customHeight="1" x14ac:dyDescent="0.15">
      <c r="A87" s="876"/>
      <c r="B87" s="432"/>
      <c r="C87" s="432"/>
      <c r="D87" s="432"/>
      <c r="E87" s="432"/>
      <c r="F87" s="433"/>
      <c r="G87" s="105"/>
      <c r="H87" s="106"/>
      <c r="I87" s="106"/>
      <c r="J87" s="106"/>
      <c r="K87" s="106"/>
      <c r="L87" s="106"/>
      <c r="M87" s="106"/>
      <c r="N87" s="106"/>
      <c r="O87" s="107"/>
      <c r="P87" s="106"/>
      <c r="Q87" s="518"/>
      <c r="R87" s="518"/>
      <c r="S87" s="518"/>
      <c r="T87" s="518"/>
      <c r="U87" s="518"/>
      <c r="V87" s="518"/>
      <c r="W87" s="518"/>
      <c r="X87" s="519"/>
      <c r="Y87" s="568" t="s">
        <v>62</v>
      </c>
      <c r="Z87" s="569"/>
      <c r="AA87" s="570"/>
      <c r="AB87" s="465"/>
      <c r="AC87" s="465"/>
      <c r="AD87" s="465"/>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6"/>
      <c r="B88" s="432"/>
      <c r="C88" s="432"/>
      <c r="D88" s="432"/>
      <c r="E88" s="432"/>
      <c r="F88" s="433"/>
      <c r="G88" s="108"/>
      <c r="H88" s="109"/>
      <c r="I88" s="109"/>
      <c r="J88" s="109"/>
      <c r="K88" s="109"/>
      <c r="L88" s="109"/>
      <c r="M88" s="109"/>
      <c r="N88" s="109"/>
      <c r="O88" s="110"/>
      <c r="P88" s="520"/>
      <c r="Q88" s="520"/>
      <c r="R88" s="520"/>
      <c r="S88" s="520"/>
      <c r="T88" s="520"/>
      <c r="U88" s="520"/>
      <c r="V88" s="520"/>
      <c r="W88" s="520"/>
      <c r="X88" s="521"/>
      <c r="Y88" s="462" t="s">
        <v>54</v>
      </c>
      <c r="Z88" s="463"/>
      <c r="AA88" s="464"/>
      <c r="AB88" s="527"/>
      <c r="AC88" s="527"/>
      <c r="AD88" s="527"/>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6"/>
      <c r="B89" s="533"/>
      <c r="C89" s="533"/>
      <c r="D89" s="533"/>
      <c r="E89" s="533"/>
      <c r="F89" s="534"/>
      <c r="G89" s="111"/>
      <c r="H89" s="112"/>
      <c r="I89" s="112"/>
      <c r="J89" s="112"/>
      <c r="K89" s="112"/>
      <c r="L89" s="112"/>
      <c r="M89" s="112"/>
      <c r="N89" s="112"/>
      <c r="O89" s="113"/>
      <c r="P89" s="177"/>
      <c r="Q89" s="177"/>
      <c r="R89" s="177"/>
      <c r="S89" s="177"/>
      <c r="T89" s="177"/>
      <c r="U89" s="177"/>
      <c r="V89" s="177"/>
      <c r="W89" s="177"/>
      <c r="X89" s="567"/>
      <c r="Y89" s="462" t="s">
        <v>13</v>
      </c>
      <c r="Z89" s="463"/>
      <c r="AA89" s="464"/>
      <c r="AB89" s="601" t="s">
        <v>14</v>
      </c>
      <c r="AC89" s="601"/>
      <c r="AD89" s="601"/>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6"/>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5"/>
      <c r="Z90" s="166"/>
      <c r="AA90" s="167"/>
      <c r="AB90" s="564" t="s">
        <v>11</v>
      </c>
      <c r="AC90" s="565"/>
      <c r="AD90" s="566"/>
      <c r="AE90" s="245" t="s">
        <v>534</v>
      </c>
      <c r="AF90" s="246"/>
      <c r="AG90" s="246"/>
      <c r="AH90" s="247"/>
      <c r="AI90" s="245" t="s">
        <v>531</v>
      </c>
      <c r="AJ90" s="246"/>
      <c r="AK90" s="246"/>
      <c r="AL90" s="247"/>
      <c r="AM90" s="251" t="s">
        <v>526</v>
      </c>
      <c r="AN90" s="251"/>
      <c r="AO90" s="251"/>
      <c r="AP90" s="245"/>
      <c r="AQ90" s="160" t="s">
        <v>354</v>
      </c>
      <c r="AR90" s="131"/>
      <c r="AS90" s="131"/>
      <c r="AT90" s="132"/>
      <c r="AU90" s="537" t="s">
        <v>253</v>
      </c>
      <c r="AV90" s="537"/>
      <c r="AW90" s="537"/>
      <c r="AX90" s="538"/>
    </row>
    <row r="91" spans="1:60" ht="18.75" hidden="1" customHeight="1" x14ac:dyDescent="0.15">
      <c r="A91" s="876"/>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2" t="s">
        <v>300</v>
      </c>
      <c r="AX91" s="403"/>
      <c r="AY91" s="10"/>
      <c r="AZ91" s="10"/>
      <c r="BA91" s="10"/>
      <c r="BB91" s="10"/>
      <c r="BC91" s="10"/>
    </row>
    <row r="92" spans="1:60" ht="23.25" hidden="1" customHeight="1" x14ac:dyDescent="0.15">
      <c r="A92" s="876"/>
      <c r="B92" s="432"/>
      <c r="C92" s="432"/>
      <c r="D92" s="432"/>
      <c r="E92" s="432"/>
      <c r="F92" s="433"/>
      <c r="G92" s="105"/>
      <c r="H92" s="106"/>
      <c r="I92" s="106"/>
      <c r="J92" s="106"/>
      <c r="K92" s="106"/>
      <c r="L92" s="106"/>
      <c r="M92" s="106"/>
      <c r="N92" s="106"/>
      <c r="O92" s="107"/>
      <c r="P92" s="106"/>
      <c r="Q92" s="518"/>
      <c r="R92" s="518"/>
      <c r="S92" s="518"/>
      <c r="T92" s="518"/>
      <c r="U92" s="518"/>
      <c r="V92" s="518"/>
      <c r="W92" s="518"/>
      <c r="X92" s="519"/>
      <c r="Y92" s="568" t="s">
        <v>62</v>
      </c>
      <c r="Z92" s="569"/>
      <c r="AA92" s="570"/>
      <c r="AB92" s="465"/>
      <c r="AC92" s="465"/>
      <c r="AD92" s="465"/>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6"/>
      <c r="B93" s="432"/>
      <c r="C93" s="432"/>
      <c r="D93" s="432"/>
      <c r="E93" s="432"/>
      <c r="F93" s="433"/>
      <c r="G93" s="108"/>
      <c r="H93" s="109"/>
      <c r="I93" s="109"/>
      <c r="J93" s="109"/>
      <c r="K93" s="109"/>
      <c r="L93" s="109"/>
      <c r="M93" s="109"/>
      <c r="N93" s="109"/>
      <c r="O93" s="110"/>
      <c r="P93" s="520"/>
      <c r="Q93" s="520"/>
      <c r="R93" s="520"/>
      <c r="S93" s="520"/>
      <c r="T93" s="520"/>
      <c r="U93" s="520"/>
      <c r="V93" s="520"/>
      <c r="W93" s="520"/>
      <c r="X93" s="521"/>
      <c r="Y93" s="462" t="s">
        <v>54</v>
      </c>
      <c r="Z93" s="463"/>
      <c r="AA93" s="464"/>
      <c r="AB93" s="527"/>
      <c r="AC93" s="527"/>
      <c r="AD93" s="527"/>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6"/>
      <c r="B94" s="533"/>
      <c r="C94" s="533"/>
      <c r="D94" s="533"/>
      <c r="E94" s="533"/>
      <c r="F94" s="534"/>
      <c r="G94" s="111"/>
      <c r="H94" s="112"/>
      <c r="I94" s="112"/>
      <c r="J94" s="112"/>
      <c r="K94" s="112"/>
      <c r="L94" s="112"/>
      <c r="M94" s="112"/>
      <c r="N94" s="112"/>
      <c r="O94" s="113"/>
      <c r="P94" s="177"/>
      <c r="Q94" s="177"/>
      <c r="R94" s="177"/>
      <c r="S94" s="177"/>
      <c r="T94" s="177"/>
      <c r="U94" s="177"/>
      <c r="V94" s="177"/>
      <c r="W94" s="177"/>
      <c r="X94" s="567"/>
      <c r="Y94" s="462" t="s">
        <v>13</v>
      </c>
      <c r="Z94" s="463"/>
      <c r="AA94" s="464"/>
      <c r="AB94" s="601" t="s">
        <v>14</v>
      </c>
      <c r="AC94" s="601"/>
      <c r="AD94" s="601"/>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6"/>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5"/>
      <c r="Z95" s="166"/>
      <c r="AA95" s="167"/>
      <c r="AB95" s="564" t="s">
        <v>11</v>
      </c>
      <c r="AC95" s="565"/>
      <c r="AD95" s="566"/>
      <c r="AE95" s="245" t="s">
        <v>534</v>
      </c>
      <c r="AF95" s="246"/>
      <c r="AG95" s="246"/>
      <c r="AH95" s="247"/>
      <c r="AI95" s="245" t="s">
        <v>531</v>
      </c>
      <c r="AJ95" s="246"/>
      <c r="AK95" s="246"/>
      <c r="AL95" s="247"/>
      <c r="AM95" s="251" t="s">
        <v>526</v>
      </c>
      <c r="AN95" s="251"/>
      <c r="AO95" s="251"/>
      <c r="AP95" s="245"/>
      <c r="AQ95" s="160" t="s">
        <v>354</v>
      </c>
      <c r="AR95" s="131"/>
      <c r="AS95" s="131"/>
      <c r="AT95" s="132"/>
      <c r="AU95" s="537" t="s">
        <v>253</v>
      </c>
      <c r="AV95" s="537"/>
      <c r="AW95" s="537"/>
      <c r="AX95" s="538"/>
      <c r="AY95" s="10"/>
      <c r="AZ95" s="10"/>
      <c r="BA95" s="10"/>
      <c r="BB95" s="10"/>
      <c r="BC95" s="10"/>
      <c r="BD95" s="10"/>
      <c r="BE95" s="10"/>
      <c r="BF95" s="10"/>
      <c r="BG95" s="10"/>
      <c r="BH95" s="10"/>
    </row>
    <row r="96" spans="1:60" ht="18.75" hidden="1" customHeight="1" x14ac:dyDescent="0.15">
      <c r="A96" s="876"/>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2" t="s">
        <v>300</v>
      </c>
      <c r="AX96" s="403"/>
    </row>
    <row r="97" spans="1:60" ht="23.25" hidden="1" customHeight="1" x14ac:dyDescent="0.15">
      <c r="A97" s="876"/>
      <c r="B97" s="432"/>
      <c r="C97" s="432"/>
      <c r="D97" s="432"/>
      <c r="E97" s="432"/>
      <c r="F97" s="433"/>
      <c r="G97" s="105"/>
      <c r="H97" s="106"/>
      <c r="I97" s="106"/>
      <c r="J97" s="106"/>
      <c r="K97" s="106"/>
      <c r="L97" s="106"/>
      <c r="M97" s="106"/>
      <c r="N97" s="106"/>
      <c r="O97" s="107"/>
      <c r="P97" s="106"/>
      <c r="Q97" s="518"/>
      <c r="R97" s="518"/>
      <c r="S97" s="518"/>
      <c r="T97" s="518"/>
      <c r="U97" s="518"/>
      <c r="V97" s="518"/>
      <c r="W97" s="518"/>
      <c r="X97" s="519"/>
      <c r="Y97" s="568" t="s">
        <v>62</v>
      </c>
      <c r="Z97" s="569"/>
      <c r="AA97" s="570"/>
      <c r="AB97" s="472"/>
      <c r="AC97" s="473"/>
      <c r="AD97" s="474"/>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6"/>
      <c r="B98" s="432"/>
      <c r="C98" s="432"/>
      <c r="D98" s="432"/>
      <c r="E98" s="432"/>
      <c r="F98" s="433"/>
      <c r="G98" s="108"/>
      <c r="H98" s="109"/>
      <c r="I98" s="109"/>
      <c r="J98" s="109"/>
      <c r="K98" s="109"/>
      <c r="L98" s="109"/>
      <c r="M98" s="109"/>
      <c r="N98" s="109"/>
      <c r="O98" s="110"/>
      <c r="P98" s="520"/>
      <c r="Q98" s="520"/>
      <c r="R98" s="520"/>
      <c r="S98" s="520"/>
      <c r="T98" s="520"/>
      <c r="U98" s="520"/>
      <c r="V98" s="520"/>
      <c r="W98" s="520"/>
      <c r="X98" s="521"/>
      <c r="Y98" s="462" t="s">
        <v>54</v>
      </c>
      <c r="Z98" s="463"/>
      <c r="AA98" s="464"/>
      <c r="AB98" s="466"/>
      <c r="AC98" s="467"/>
      <c r="AD98" s="468"/>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7"/>
      <c r="B99" s="434"/>
      <c r="C99" s="434"/>
      <c r="D99" s="434"/>
      <c r="E99" s="434"/>
      <c r="F99" s="435"/>
      <c r="G99" s="587"/>
      <c r="H99" s="216"/>
      <c r="I99" s="216"/>
      <c r="J99" s="216"/>
      <c r="K99" s="216"/>
      <c r="L99" s="216"/>
      <c r="M99" s="216"/>
      <c r="N99" s="216"/>
      <c r="O99" s="588"/>
      <c r="P99" s="522"/>
      <c r="Q99" s="522"/>
      <c r="R99" s="522"/>
      <c r="S99" s="522"/>
      <c r="T99" s="522"/>
      <c r="U99" s="522"/>
      <c r="V99" s="522"/>
      <c r="W99" s="522"/>
      <c r="X99" s="523"/>
      <c r="Y99" s="893" t="s">
        <v>13</v>
      </c>
      <c r="Z99" s="894"/>
      <c r="AA99" s="895"/>
      <c r="AB99" s="906" t="s">
        <v>14</v>
      </c>
      <c r="AC99" s="907"/>
      <c r="AD99" s="90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5"/>
      <c r="Z100" s="866"/>
      <c r="AA100" s="867"/>
      <c r="AB100" s="485" t="s">
        <v>11</v>
      </c>
      <c r="AC100" s="485"/>
      <c r="AD100" s="485"/>
      <c r="AE100" s="543" t="s">
        <v>534</v>
      </c>
      <c r="AF100" s="544"/>
      <c r="AG100" s="544"/>
      <c r="AH100" s="545"/>
      <c r="AI100" s="543" t="s">
        <v>531</v>
      </c>
      <c r="AJ100" s="544"/>
      <c r="AK100" s="544"/>
      <c r="AL100" s="545"/>
      <c r="AM100" s="543" t="s">
        <v>527</v>
      </c>
      <c r="AN100" s="544"/>
      <c r="AO100" s="544"/>
      <c r="AP100" s="545"/>
      <c r="AQ100" s="321" t="s">
        <v>520</v>
      </c>
      <c r="AR100" s="322"/>
      <c r="AS100" s="322"/>
      <c r="AT100" s="323"/>
      <c r="AU100" s="321" t="s">
        <v>517</v>
      </c>
      <c r="AV100" s="322"/>
      <c r="AW100" s="322"/>
      <c r="AX100" s="324"/>
    </row>
    <row r="101" spans="1:60" ht="23.25" customHeight="1" x14ac:dyDescent="0.15">
      <c r="A101" s="426"/>
      <c r="B101" s="427"/>
      <c r="C101" s="427"/>
      <c r="D101" s="427"/>
      <c r="E101" s="427"/>
      <c r="F101" s="428"/>
      <c r="G101" s="106" t="s">
        <v>596</v>
      </c>
      <c r="H101" s="106"/>
      <c r="I101" s="106"/>
      <c r="J101" s="106"/>
      <c r="K101" s="106"/>
      <c r="L101" s="106"/>
      <c r="M101" s="106"/>
      <c r="N101" s="106"/>
      <c r="O101" s="106"/>
      <c r="P101" s="106"/>
      <c r="Q101" s="106"/>
      <c r="R101" s="106"/>
      <c r="S101" s="106"/>
      <c r="T101" s="106"/>
      <c r="U101" s="106"/>
      <c r="V101" s="106"/>
      <c r="W101" s="106"/>
      <c r="X101" s="107"/>
      <c r="Y101" s="546" t="s">
        <v>55</v>
      </c>
      <c r="Z101" s="547"/>
      <c r="AA101" s="548"/>
      <c r="AB101" s="465" t="s">
        <v>579</v>
      </c>
      <c r="AC101" s="465"/>
      <c r="AD101" s="465"/>
      <c r="AE101" s="219">
        <v>47</v>
      </c>
      <c r="AF101" s="220"/>
      <c r="AG101" s="220"/>
      <c r="AH101" s="221"/>
      <c r="AI101" s="219">
        <v>77</v>
      </c>
      <c r="AJ101" s="220"/>
      <c r="AK101" s="220"/>
      <c r="AL101" s="221"/>
      <c r="AM101" s="219">
        <v>45</v>
      </c>
      <c r="AN101" s="220"/>
      <c r="AO101" s="220"/>
      <c r="AP101" s="221"/>
      <c r="AQ101" s="219" t="s">
        <v>576</v>
      </c>
      <c r="AR101" s="220"/>
      <c r="AS101" s="220"/>
      <c r="AT101" s="221"/>
      <c r="AU101" s="219" t="s">
        <v>787</v>
      </c>
      <c r="AV101" s="220"/>
      <c r="AW101" s="220"/>
      <c r="AX101" s="221"/>
    </row>
    <row r="102" spans="1:60" ht="23.25" customHeight="1" x14ac:dyDescent="0.15">
      <c r="A102" s="429"/>
      <c r="B102" s="430"/>
      <c r="C102" s="430"/>
      <c r="D102" s="430"/>
      <c r="E102" s="430"/>
      <c r="F102" s="431"/>
      <c r="G102" s="112"/>
      <c r="H102" s="112"/>
      <c r="I102" s="112"/>
      <c r="J102" s="112"/>
      <c r="K102" s="112"/>
      <c r="L102" s="112"/>
      <c r="M102" s="112"/>
      <c r="N102" s="112"/>
      <c r="O102" s="112"/>
      <c r="P102" s="112"/>
      <c r="Q102" s="112"/>
      <c r="R102" s="112"/>
      <c r="S102" s="112"/>
      <c r="T102" s="112"/>
      <c r="U102" s="112"/>
      <c r="V102" s="112"/>
      <c r="W102" s="112"/>
      <c r="X102" s="113"/>
      <c r="Y102" s="449" t="s">
        <v>56</v>
      </c>
      <c r="Z102" s="450"/>
      <c r="AA102" s="451"/>
      <c r="AB102" s="527" t="s">
        <v>579</v>
      </c>
      <c r="AC102" s="527"/>
      <c r="AD102" s="527"/>
      <c r="AE102" s="422" t="s">
        <v>597</v>
      </c>
      <c r="AF102" s="422"/>
      <c r="AG102" s="422"/>
      <c r="AH102" s="422"/>
      <c r="AI102" s="422" t="s">
        <v>576</v>
      </c>
      <c r="AJ102" s="422"/>
      <c r="AK102" s="422"/>
      <c r="AL102" s="422"/>
      <c r="AM102" s="422" t="s">
        <v>576</v>
      </c>
      <c r="AN102" s="422"/>
      <c r="AO102" s="422"/>
      <c r="AP102" s="422"/>
      <c r="AQ102" s="274" t="s">
        <v>576</v>
      </c>
      <c r="AR102" s="275"/>
      <c r="AS102" s="275"/>
      <c r="AT102" s="320"/>
      <c r="AU102" s="274" t="s">
        <v>788</v>
      </c>
      <c r="AV102" s="275"/>
      <c r="AW102" s="275"/>
      <c r="AX102" s="320"/>
    </row>
    <row r="103" spans="1:60" ht="31.5" hidden="1" customHeight="1" x14ac:dyDescent="0.15">
      <c r="A103" s="423" t="s">
        <v>474</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534</v>
      </c>
      <c r="AF103" s="420"/>
      <c r="AG103" s="420"/>
      <c r="AH103" s="421"/>
      <c r="AI103" s="419" t="s">
        <v>531</v>
      </c>
      <c r="AJ103" s="420"/>
      <c r="AK103" s="420"/>
      <c r="AL103" s="421"/>
      <c r="AM103" s="419" t="s">
        <v>527</v>
      </c>
      <c r="AN103" s="420"/>
      <c r="AO103" s="420"/>
      <c r="AP103" s="421"/>
      <c r="AQ103" s="285" t="s">
        <v>520</v>
      </c>
      <c r="AR103" s="286"/>
      <c r="AS103" s="286"/>
      <c r="AT103" s="325"/>
      <c r="AU103" s="285" t="s">
        <v>517</v>
      </c>
      <c r="AV103" s="286"/>
      <c r="AW103" s="286"/>
      <c r="AX103" s="287"/>
    </row>
    <row r="104" spans="1:60" ht="23.25" hidden="1" customHeight="1" x14ac:dyDescent="0.15">
      <c r="A104" s="426"/>
      <c r="B104" s="427"/>
      <c r="C104" s="427"/>
      <c r="D104" s="427"/>
      <c r="E104" s="427"/>
      <c r="F104" s="428"/>
      <c r="G104" s="106"/>
      <c r="H104" s="106"/>
      <c r="I104" s="106"/>
      <c r="J104" s="106"/>
      <c r="K104" s="106"/>
      <c r="L104" s="106"/>
      <c r="M104" s="106"/>
      <c r="N104" s="106"/>
      <c r="O104" s="106"/>
      <c r="P104" s="106"/>
      <c r="Q104" s="106"/>
      <c r="R104" s="106"/>
      <c r="S104" s="106"/>
      <c r="T104" s="106"/>
      <c r="U104" s="106"/>
      <c r="V104" s="106"/>
      <c r="W104" s="106"/>
      <c r="X104" s="107"/>
      <c r="Y104" s="469" t="s">
        <v>55</v>
      </c>
      <c r="Z104" s="470"/>
      <c r="AA104" s="471"/>
      <c r="AB104" s="552"/>
      <c r="AC104" s="553"/>
      <c r="AD104" s="554"/>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9"/>
      <c r="B105" s="430"/>
      <c r="C105" s="430"/>
      <c r="D105" s="430"/>
      <c r="E105" s="430"/>
      <c r="F105" s="431"/>
      <c r="G105" s="112"/>
      <c r="H105" s="112"/>
      <c r="I105" s="112"/>
      <c r="J105" s="112"/>
      <c r="K105" s="112"/>
      <c r="L105" s="112"/>
      <c r="M105" s="112"/>
      <c r="N105" s="112"/>
      <c r="O105" s="112"/>
      <c r="P105" s="112"/>
      <c r="Q105" s="112"/>
      <c r="R105" s="112"/>
      <c r="S105" s="112"/>
      <c r="T105" s="112"/>
      <c r="U105" s="112"/>
      <c r="V105" s="112"/>
      <c r="W105" s="112"/>
      <c r="X105" s="113"/>
      <c r="Y105" s="449" t="s">
        <v>56</v>
      </c>
      <c r="Z105" s="555"/>
      <c r="AA105" s="556"/>
      <c r="AB105" s="472"/>
      <c r="AC105" s="473"/>
      <c r="AD105" s="474"/>
      <c r="AE105" s="422"/>
      <c r="AF105" s="422"/>
      <c r="AG105" s="422"/>
      <c r="AH105" s="422"/>
      <c r="AI105" s="422"/>
      <c r="AJ105" s="422"/>
      <c r="AK105" s="422"/>
      <c r="AL105" s="422"/>
      <c r="AM105" s="422"/>
      <c r="AN105" s="422"/>
      <c r="AO105" s="422"/>
      <c r="AP105" s="422"/>
      <c r="AQ105" s="219"/>
      <c r="AR105" s="220"/>
      <c r="AS105" s="220"/>
      <c r="AT105" s="221"/>
      <c r="AU105" s="274"/>
      <c r="AV105" s="275"/>
      <c r="AW105" s="275"/>
      <c r="AX105" s="320"/>
    </row>
    <row r="106" spans="1:60" ht="31.5" hidden="1" customHeight="1" x14ac:dyDescent="0.15">
      <c r="A106" s="423" t="s">
        <v>474</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534</v>
      </c>
      <c r="AF106" s="420"/>
      <c r="AG106" s="420"/>
      <c r="AH106" s="421"/>
      <c r="AI106" s="419" t="s">
        <v>531</v>
      </c>
      <c r="AJ106" s="420"/>
      <c r="AK106" s="420"/>
      <c r="AL106" s="421"/>
      <c r="AM106" s="419" t="s">
        <v>526</v>
      </c>
      <c r="AN106" s="420"/>
      <c r="AO106" s="420"/>
      <c r="AP106" s="421"/>
      <c r="AQ106" s="285" t="s">
        <v>520</v>
      </c>
      <c r="AR106" s="286"/>
      <c r="AS106" s="286"/>
      <c r="AT106" s="325"/>
      <c r="AU106" s="285" t="s">
        <v>517</v>
      </c>
      <c r="AV106" s="286"/>
      <c r="AW106" s="286"/>
      <c r="AX106" s="287"/>
    </row>
    <row r="107" spans="1:60" ht="23.25" hidden="1" customHeight="1" x14ac:dyDescent="0.15">
      <c r="A107" s="426"/>
      <c r="B107" s="427"/>
      <c r="C107" s="427"/>
      <c r="D107" s="427"/>
      <c r="E107" s="427"/>
      <c r="F107" s="428"/>
      <c r="G107" s="106"/>
      <c r="H107" s="106"/>
      <c r="I107" s="106"/>
      <c r="J107" s="106"/>
      <c r="K107" s="106"/>
      <c r="L107" s="106"/>
      <c r="M107" s="106"/>
      <c r="N107" s="106"/>
      <c r="O107" s="106"/>
      <c r="P107" s="106"/>
      <c r="Q107" s="106"/>
      <c r="R107" s="106"/>
      <c r="S107" s="106"/>
      <c r="T107" s="106"/>
      <c r="U107" s="106"/>
      <c r="V107" s="106"/>
      <c r="W107" s="106"/>
      <c r="X107" s="107"/>
      <c r="Y107" s="469" t="s">
        <v>55</v>
      </c>
      <c r="Z107" s="470"/>
      <c r="AA107" s="471"/>
      <c r="AB107" s="552"/>
      <c r="AC107" s="553"/>
      <c r="AD107" s="554"/>
      <c r="AE107" s="422"/>
      <c r="AF107" s="422"/>
      <c r="AG107" s="422"/>
      <c r="AH107" s="422"/>
      <c r="AI107" s="422"/>
      <c r="AJ107" s="422"/>
      <c r="AK107" s="422"/>
      <c r="AL107" s="422"/>
      <c r="AM107" s="422"/>
      <c r="AN107" s="422"/>
      <c r="AO107" s="422"/>
      <c r="AP107" s="422"/>
      <c r="AQ107" s="219"/>
      <c r="AR107" s="220"/>
      <c r="AS107" s="220"/>
      <c r="AT107" s="221"/>
      <c r="AU107" s="219"/>
      <c r="AV107" s="220"/>
      <c r="AW107" s="220"/>
      <c r="AX107" s="221"/>
    </row>
    <row r="108" spans="1:60" ht="23.25" hidden="1" customHeight="1" x14ac:dyDescent="0.15">
      <c r="A108" s="429"/>
      <c r="B108" s="430"/>
      <c r="C108" s="430"/>
      <c r="D108" s="430"/>
      <c r="E108" s="430"/>
      <c r="F108" s="431"/>
      <c r="G108" s="112"/>
      <c r="H108" s="112"/>
      <c r="I108" s="112"/>
      <c r="J108" s="112"/>
      <c r="K108" s="112"/>
      <c r="L108" s="112"/>
      <c r="M108" s="112"/>
      <c r="N108" s="112"/>
      <c r="O108" s="112"/>
      <c r="P108" s="112"/>
      <c r="Q108" s="112"/>
      <c r="R108" s="112"/>
      <c r="S108" s="112"/>
      <c r="T108" s="112"/>
      <c r="U108" s="112"/>
      <c r="V108" s="112"/>
      <c r="W108" s="112"/>
      <c r="X108" s="113"/>
      <c r="Y108" s="449" t="s">
        <v>56</v>
      </c>
      <c r="Z108" s="555"/>
      <c r="AA108" s="556"/>
      <c r="AB108" s="472"/>
      <c r="AC108" s="473"/>
      <c r="AD108" s="474"/>
      <c r="AE108" s="422"/>
      <c r="AF108" s="422"/>
      <c r="AG108" s="422"/>
      <c r="AH108" s="422"/>
      <c r="AI108" s="422"/>
      <c r="AJ108" s="422"/>
      <c r="AK108" s="422"/>
      <c r="AL108" s="422"/>
      <c r="AM108" s="422"/>
      <c r="AN108" s="422"/>
      <c r="AO108" s="422"/>
      <c r="AP108" s="422"/>
      <c r="AQ108" s="219"/>
      <c r="AR108" s="220"/>
      <c r="AS108" s="220"/>
      <c r="AT108" s="221"/>
      <c r="AU108" s="274"/>
      <c r="AV108" s="275"/>
      <c r="AW108" s="275"/>
      <c r="AX108" s="320"/>
    </row>
    <row r="109" spans="1:60" ht="31.5" hidden="1" customHeight="1" x14ac:dyDescent="0.15">
      <c r="A109" s="423" t="s">
        <v>474</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534</v>
      </c>
      <c r="AF109" s="420"/>
      <c r="AG109" s="420"/>
      <c r="AH109" s="421"/>
      <c r="AI109" s="419" t="s">
        <v>531</v>
      </c>
      <c r="AJ109" s="420"/>
      <c r="AK109" s="420"/>
      <c r="AL109" s="421"/>
      <c r="AM109" s="419" t="s">
        <v>527</v>
      </c>
      <c r="AN109" s="420"/>
      <c r="AO109" s="420"/>
      <c r="AP109" s="421"/>
      <c r="AQ109" s="285" t="s">
        <v>520</v>
      </c>
      <c r="AR109" s="286"/>
      <c r="AS109" s="286"/>
      <c r="AT109" s="325"/>
      <c r="AU109" s="285" t="s">
        <v>517</v>
      </c>
      <c r="AV109" s="286"/>
      <c r="AW109" s="286"/>
      <c r="AX109" s="287"/>
    </row>
    <row r="110" spans="1:60" ht="23.25" hidden="1" customHeight="1" x14ac:dyDescent="0.15">
      <c r="A110" s="426"/>
      <c r="B110" s="427"/>
      <c r="C110" s="427"/>
      <c r="D110" s="427"/>
      <c r="E110" s="427"/>
      <c r="F110" s="428"/>
      <c r="G110" s="106"/>
      <c r="H110" s="106"/>
      <c r="I110" s="106"/>
      <c r="J110" s="106"/>
      <c r="K110" s="106"/>
      <c r="L110" s="106"/>
      <c r="M110" s="106"/>
      <c r="N110" s="106"/>
      <c r="O110" s="106"/>
      <c r="P110" s="106"/>
      <c r="Q110" s="106"/>
      <c r="R110" s="106"/>
      <c r="S110" s="106"/>
      <c r="T110" s="106"/>
      <c r="U110" s="106"/>
      <c r="V110" s="106"/>
      <c r="W110" s="106"/>
      <c r="X110" s="107"/>
      <c r="Y110" s="469" t="s">
        <v>55</v>
      </c>
      <c r="Z110" s="470"/>
      <c r="AA110" s="471"/>
      <c r="AB110" s="552"/>
      <c r="AC110" s="553"/>
      <c r="AD110" s="554"/>
      <c r="AE110" s="422"/>
      <c r="AF110" s="422"/>
      <c r="AG110" s="422"/>
      <c r="AH110" s="422"/>
      <c r="AI110" s="422"/>
      <c r="AJ110" s="422"/>
      <c r="AK110" s="422"/>
      <c r="AL110" s="422"/>
      <c r="AM110" s="422"/>
      <c r="AN110" s="422"/>
      <c r="AO110" s="422"/>
      <c r="AP110" s="422"/>
      <c r="AQ110" s="219"/>
      <c r="AR110" s="220"/>
      <c r="AS110" s="220"/>
      <c r="AT110" s="221"/>
      <c r="AU110" s="219"/>
      <c r="AV110" s="220"/>
      <c r="AW110" s="220"/>
      <c r="AX110" s="221"/>
    </row>
    <row r="111" spans="1:60" ht="23.25" hidden="1" customHeight="1" x14ac:dyDescent="0.15">
      <c r="A111" s="429"/>
      <c r="B111" s="430"/>
      <c r="C111" s="430"/>
      <c r="D111" s="430"/>
      <c r="E111" s="430"/>
      <c r="F111" s="431"/>
      <c r="G111" s="112"/>
      <c r="H111" s="112"/>
      <c r="I111" s="112"/>
      <c r="J111" s="112"/>
      <c r="K111" s="112"/>
      <c r="L111" s="112"/>
      <c r="M111" s="112"/>
      <c r="N111" s="112"/>
      <c r="O111" s="112"/>
      <c r="P111" s="112"/>
      <c r="Q111" s="112"/>
      <c r="R111" s="112"/>
      <c r="S111" s="112"/>
      <c r="T111" s="112"/>
      <c r="U111" s="112"/>
      <c r="V111" s="112"/>
      <c r="W111" s="112"/>
      <c r="X111" s="113"/>
      <c r="Y111" s="449" t="s">
        <v>56</v>
      </c>
      <c r="Z111" s="555"/>
      <c r="AA111" s="556"/>
      <c r="AB111" s="472"/>
      <c r="AC111" s="473"/>
      <c r="AD111" s="474"/>
      <c r="AE111" s="422"/>
      <c r="AF111" s="422"/>
      <c r="AG111" s="422"/>
      <c r="AH111" s="422"/>
      <c r="AI111" s="422"/>
      <c r="AJ111" s="422"/>
      <c r="AK111" s="422"/>
      <c r="AL111" s="422"/>
      <c r="AM111" s="422"/>
      <c r="AN111" s="422"/>
      <c r="AO111" s="422"/>
      <c r="AP111" s="422"/>
      <c r="AQ111" s="219"/>
      <c r="AR111" s="220"/>
      <c r="AS111" s="220"/>
      <c r="AT111" s="221"/>
      <c r="AU111" s="274"/>
      <c r="AV111" s="275"/>
      <c r="AW111" s="275"/>
      <c r="AX111" s="320"/>
    </row>
    <row r="112" spans="1:60" ht="31.5" hidden="1" customHeight="1" x14ac:dyDescent="0.15">
      <c r="A112" s="423" t="s">
        <v>474</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534</v>
      </c>
      <c r="AF112" s="420"/>
      <c r="AG112" s="420"/>
      <c r="AH112" s="421"/>
      <c r="AI112" s="419" t="s">
        <v>531</v>
      </c>
      <c r="AJ112" s="420"/>
      <c r="AK112" s="420"/>
      <c r="AL112" s="421"/>
      <c r="AM112" s="419" t="s">
        <v>526</v>
      </c>
      <c r="AN112" s="420"/>
      <c r="AO112" s="420"/>
      <c r="AP112" s="421"/>
      <c r="AQ112" s="285" t="s">
        <v>520</v>
      </c>
      <c r="AR112" s="286"/>
      <c r="AS112" s="286"/>
      <c r="AT112" s="325"/>
      <c r="AU112" s="285" t="s">
        <v>517</v>
      </c>
      <c r="AV112" s="286"/>
      <c r="AW112" s="286"/>
      <c r="AX112" s="287"/>
    </row>
    <row r="113" spans="1:50" ht="23.25" hidden="1" customHeight="1" x14ac:dyDescent="0.15">
      <c r="A113" s="426"/>
      <c r="B113" s="427"/>
      <c r="C113" s="427"/>
      <c r="D113" s="427"/>
      <c r="E113" s="427"/>
      <c r="F113" s="428"/>
      <c r="G113" s="106"/>
      <c r="H113" s="106"/>
      <c r="I113" s="106"/>
      <c r="J113" s="106"/>
      <c r="K113" s="106"/>
      <c r="L113" s="106"/>
      <c r="M113" s="106"/>
      <c r="N113" s="106"/>
      <c r="O113" s="106"/>
      <c r="P113" s="106"/>
      <c r="Q113" s="106"/>
      <c r="R113" s="106"/>
      <c r="S113" s="106"/>
      <c r="T113" s="106"/>
      <c r="U113" s="106"/>
      <c r="V113" s="106"/>
      <c r="W113" s="106"/>
      <c r="X113" s="107"/>
      <c r="Y113" s="469" t="s">
        <v>55</v>
      </c>
      <c r="Z113" s="470"/>
      <c r="AA113" s="471"/>
      <c r="AB113" s="552"/>
      <c r="AC113" s="553"/>
      <c r="AD113" s="554"/>
      <c r="AE113" s="422"/>
      <c r="AF113" s="422"/>
      <c r="AG113" s="422"/>
      <c r="AH113" s="422"/>
      <c r="AI113" s="422"/>
      <c r="AJ113" s="422"/>
      <c r="AK113" s="422"/>
      <c r="AL113" s="422"/>
      <c r="AM113" s="422"/>
      <c r="AN113" s="422"/>
      <c r="AO113" s="422"/>
      <c r="AP113" s="422"/>
      <c r="AQ113" s="219"/>
      <c r="AR113" s="220"/>
      <c r="AS113" s="220"/>
      <c r="AT113" s="221"/>
      <c r="AU113" s="219"/>
      <c r="AV113" s="220"/>
      <c r="AW113" s="220"/>
      <c r="AX113" s="221"/>
    </row>
    <row r="114" spans="1:50" ht="23.25" hidden="1" customHeight="1" x14ac:dyDescent="0.15">
      <c r="A114" s="429"/>
      <c r="B114" s="430"/>
      <c r="C114" s="430"/>
      <c r="D114" s="430"/>
      <c r="E114" s="430"/>
      <c r="F114" s="431"/>
      <c r="G114" s="112"/>
      <c r="H114" s="112"/>
      <c r="I114" s="112"/>
      <c r="J114" s="112"/>
      <c r="K114" s="112"/>
      <c r="L114" s="112"/>
      <c r="M114" s="112"/>
      <c r="N114" s="112"/>
      <c r="O114" s="112"/>
      <c r="P114" s="112"/>
      <c r="Q114" s="112"/>
      <c r="R114" s="112"/>
      <c r="S114" s="112"/>
      <c r="T114" s="112"/>
      <c r="U114" s="112"/>
      <c r="V114" s="112"/>
      <c r="W114" s="112"/>
      <c r="X114" s="113"/>
      <c r="Y114" s="449" t="s">
        <v>56</v>
      </c>
      <c r="Z114" s="555"/>
      <c r="AA114" s="556"/>
      <c r="AB114" s="472"/>
      <c r="AC114" s="473"/>
      <c r="AD114" s="474"/>
      <c r="AE114" s="422"/>
      <c r="AF114" s="422"/>
      <c r="AG114" s="422"/>
      <c r="AH114" s="422"/>
      <c r="AI114" s="422"/>
      <c r="AJ114" s="422"/>
      <c r="AK114" s="422"/>
      <c r="AL114" s="422"/>
      <c r="AM114" s="422"/>
      <c r="AN114" s="422"/>
      <c r="AO114" s="422"/>
      <c r="AP114" s="422"/>
      <c r="AQ114" s="219"/>
      <c r="AR114" s="220"/>
      <c r="AS114" s="220"/>
      <c r="AT114" s="221"/>
      <c r="AU114" s="219"/>
      <c r="AV114" s="220"/>
      <c r="AW114" s="220"/>
      <c r="AX114" s="221"/>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60"/>
      <c r="Z115" s="561"/>
      <c r="AA115" s="562"/>
      <c r="AB115" s="419" t="s">
        <v>11</v>
      </c>
      <c r="AC115" s="420"/>
      <c r="AD115" s="421"/>
      <c r="AE115" s="419" t="s">
        <v>534</v>
      </c>
      <c r="AF115" s="420"/>
      <c r="AG115" s="420"/>
      <c r="AH115" s="421"/>
      <c r="AI115" s="419" t="s">
        <v>531</v>
      </c>
      <c r="AJ115" s="420"/>
      <c r="AK115" s="420"/>
      <c r="AL115" s="421"/>
      <c r="AM115" s="419" t="s">
        <v>526</v>
      </c>
      <c r="AN115" s="420"/>
      <c r="AO115" s="420"/>
      <c r="AP115" s="421"/>
      <c r="AQ115" s="598" t="s">
        <v>521</v>
      </c>
      <c r="AR115" s="599"/>
      <c r="AS115" s="599"/>
      <c r="AT115" s="599"/>
      <c r="AU115" s="599"/>
      <c r="AV115" s="599"/>
      <c r="AW115" s="599"/>
      <c r="AX115" s="600"/>
    </row>
    <row r="116" spans="1:50" ht="23.25" customHeight="1" x14ac:dyDescent="0.15">
      <c r="A116" s="443"/>
      <c r="B116" s="444"/>
      <c r="C116" s="444"/>
      <c r="D116" s="444"/>
      <c r="E116" s="444"/>
      <c r="F116" s="445"/>
      <c r="G116" s="397" t="s">
        <v>598</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549" t="s">
        <v>599</v>
      </c>
      <c r="AC116" s="550"/>
      <c r="AD116" s="551"/>
      <c r="AE116" s="422">
        <v>88</v>
      </c>
      <c r="AF116" s="422"/>
      <c r="AG116" s="422"/>
      <c r="AH116" s="422"/>
      <c r="AI116" s="422">
        <v>56</v>
      </c>
      <c r="AJ116" s="422"/>
      <c r="AK116" s="422"/>
      <c r="AL116" s="422"/>
      <c r="AM116" s="422">
        <v>100</v>
      </c>
      <c r="AN116" s="422"/>
      <c r="AO116" s="422"/>
      <c r="AP116" s="422"/>
      <c r="AQ116" s="219" t="s">
        <v>576</v>
      </c>
      <c r="AR116" s="220"/>
      <c r="AS116" s="220"/>
      <c r="AT116" s="220"/>
      <c r="AU116" s="220"/>
      <c r="AV116" s="220"/>
      <c r="AW116" s="220"/>
      <c r="AX116" s="222"/>
    </row>
    <row r="117" spans="1:50" ht="35.1"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600</v>
      </c>
      <c r="AC117" s="477"/>
      <c r="AD117" s="478"/>
      <c r="AE117" s="557" t="s">
        <v>644</v>
      </c>
      <c r="AF117" s="557"/>
      <c r="AG117" s="557"/>
      <c r="AH117" s="557"/>
      <c r="AI117" s="557" t="s">
        <v>645</v>
      </c>
      <c r="AJ117" s="557"/>
      <c r="AK117" s="557"/>
      <c r="AL117" s="557"/>
      <c r="AM117" s="557" t="s">
        <v>757</v>
      </c>
      <c r="AN117" s="557"/>
      <c r="AO117" s="557"/>
      <c r="AP117" s="557"/>
      <c r="AQ117" s="557" t="s">
        <v>576</v>
      </c>
      <c r="AR117" s="557"/>
      <c r="AS117" s="557"/>
      <c r="AT117" s="557"/>
      <c r="AU117" s="557"/>
      <c r="AV117" s="557"/>
      <c r="AW117" s="557"/>
      <c r="AX117" s="559"/>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60"/>
      <c r="Z118" s="561"/>
      <c r="AA118" s="562"/>
      <c r="AB118" s="419" t="s">
        <v>11</v>
      </c>
      <c r="AC118" s="420"/>
      <c r="AD118" s="421"/>
      <c r="AE118" s="419" t="s">
        <v>534</v>
      </c>
      <c r="AF118" s="420"/>
      <c r="AG118" s="420"/>
      <c r="AH118" s="421"/>
      <c r="AI118" s="419" t="s">
        <v>531</v>
      </c>
      <c r="AJ118" s="420"/>
      <c r="AK118" s="420"/>
      <c r="AL118" s="421"/>
      <c r="AM118" s="419" t="s">
        <v>526</v>
      </c>
      <c r="AN118" s="420"/>
      <c r="AO118" s="420"/>
      <c r="AP118" s="421"/>
      <c r="AQ118" s="598" t="s">
        <v>521</v>
      </c>
      <c r="AR118" s="599"/>
      <c r="AS118" s="599"/>
      <c r="AT118" s="599"/>
      <c r="AU118" s="599"/>
      <c r="AV118" s="599"/>
      <c r="AW118" s="599"/>
      <c r="AX118" s="600"/>
    </row>
    <row r="119" spans="1:50" ht="23.25" hidden="1" customHeight="1" x14ac:dyDescent="0.15">
      <c r="A119" s="443"/>
      <c r="B119" s="444"/>
      <c r="C119" s="444"/>
      <c r="D119" s="444"/>
      <c r="E119" s="444"/>
      <c r="F119" s="445"/>
      <c r="G119" s="397" t="s">
        <v>482</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8"/>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481</v>
      </c>
      <c r="AC120" s="477"/>
      <c r="AD120" s="478"/>
      <c r="AE120" s="557"/>
      <c r="AF120" s="557"/>
      <c r="AG120" s="557"/>
      <c r="AH120" s="557"/>
      <c r="AI120" s="557"/>
      <c r="AJ120" s="557"/>
      <c r="AK120" s="557"/>
      <c r="AL120" s="557"/>
      <c r="AM120" s="557"/>
      <c r="AN120" s="557"/>
      <c r="AO120" s="557"/>
      <c r="AP120" s="557"/>
      <c r="AQ120" s="557"/>
      <c r="AR120" s="557"/>
      <c r="AS120" s="557"/>
      <c r="AT120" s="557"/>
      <c r="AU120" s="557"/>
      <c r="AV120" s="557"/>
      <c r="AW120" s="557"/>
      <c r="AX120" s="559"/>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60"/>
      <c r="Z121" s="561"/>
      <c r="AA121" s="562"/>
      <c r="AB121" s="419" t="s">
        <v>11</v>
      </c>
      <c r="AC121" s="420"/>
      <c r="AD121" s="421"/>
      <c r="AE121" s="419" t="s">
        <v>534</v>
      </c>
      <c r="AF121" s="420"/>
      <c r="AG121" s="420"/>
      <c r="AH121" s="421"/>
      <c r="AI121" s="419" t="s">
        <v>531</v>
      </c>
      <c r="AJ121" s="420"/>
      <c r="AK121" s="420"/>
      <c r="AL121" s="421"/>
      <c r="AM121" s="419" t="s">
        <v>526</v>
      </c>
      <c r="AN121" s="420"/>
      <c r="AO121" s="420"/>
      <c r="AP121" s="421"/>
      <c r="AQ121" s="598" t="s">
        <v>521</v>
      </c>
      <c r="AR121" s="599"/>
      <c r="AS121" s="599"/>
      <c r="AT121" s="599"/>
      <c r="AU121" s="599"/>
      <c r="AV121" s="599"/>
      <c r="AW121" s="599"/>
      <c r="AX121" s="600"/>
    </row>
    <row r="122" spans="1:50" ht="23.25" hidden="1" customHeight="1" x14ac:dyDescent="0.15">
      <c r="A122" s="443"/>
      <c r="B122" s="444"/>
      <c r="C122" s="444"/>
      <c r="D122" s="444"/>
      <c r="E122" s="444"/>
      <c r="F122" s="445"/>
      <c r="G122" s="397" t="s">
        <v>483</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8"/>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484</v>
      </c>
      <c r="AC123" s="477"/>
      <c r="AD123" s="478"/>
      <c r="AE123" s="557"/>
      <c r="AF123" s="557"/>
      <c r="AG123" s="557"/>
      <c r="AH123" s="557"/>
      <c r="AI123" s="557"/>
      <c r="AJ123" s="557"/>
      <c r="AK123" s="557"/>
      <c r="AL123" s="557"/>
      <c r="AM123" s="557"/>
      <c r="AN123" s="557"/>
      <c r="AO123" s="557"/>
      <c r="AP123" s="557"/>
      <c r="AQ123" s="557"/>
      <c r="AR123" s="557"/>
      <c r="AS123" s="557"/>
      <c r="AT123" s="557"/>
      <c r="AU123" s="557"/>
      <c r="AV123" s="557"/>
      <c r="AW123" s="557"/>
      <c r="AX123" s="559"/>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60"/>
      <c r="Z124" s="561"/>
      <c r="AA124" s="562"/>
      <c r="AB124" s="419" t="s">
        <v>11</v>
      </c>
      <c r="AC124" s="420"/>
      <c r="AD124" s="421"/>
      <c r="AE124" s="419" t="s">
        <v>535</v>
      </c>
      <c r="AF124" s="420"/>
      <c r="AG124" s="420"/>
      <c r="AH124" s="421"/>
      <c r="AI124" s="419" t="s">
        <v>531</v>
      </c>
      <c r="AJ124" s="420"/>
      <c r="AK124" s="420"/>
      <c r="AL124" s="421"/>
      <c r="AM124" s="419" t="s">
        <v>526</v>
      </c>
      <c r="AN124" s="420"/>
      <c r="AO124" s="420"/>
      <c r="AP124" s="421"/>
      <c r="AQ124" s="598" t="s">
        <v>521</v>
      </c>
      <c r="AR124" s="599"/>
      <c r="AS124" s="599"/>
      <c r="AT124" s="599"/>
      <c r="AU124" s="599"/>
      <c r="AV124" s="599"/>
      <c r="AW124" s="599"/>
      <c r="AX124" s="600"/>
    </row>
    <row r="125" spans="1:50" ht="23.25" hidden="1" customHeight="1" x14ac:dyDescent="0.15">
      <c r="A125" s="443"/>
      <c r="B125" s="444"/>
      <c r="C125" s="444"/>
      <c r="D125" s="444"/>
      <c r="E125" s="444"/>
      <c r="F125" s="445"/>
      <c r="G125" s="397" t="s">
        <v>483</v>
      </c>
      <c r="H125" s="397"/>
      <c r="I125" s="397"/>
      <c r="J125" s="397"/>
      <c r="K125" s="397"/>
      <c r="L125" s="397"/>
      <c r="M125" s="397"/>
      <c r="N125" s="397"/>
      <c r="O125" s="397"/>
      <c r="P125" s="397"/>
      <c r="Q125" s="397"/>
      <c r="R125" s="397"/>
      <c r="S125" s="397"/>
      <c r="T125" s="397"/>
      <c r="U125" s="397"/>
      <c r="V125" s="397"/>
      <c r="W125" s="397"/>
      <c r="X125" s="940"/>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8"/>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1"/>
      <c r="Y126" s="475" t="s">
        <v>49</v>
      </c>
      <c r="Z126" s="450"/>
      <c r="AA126" s="451"/>
      <c r="AB126" s="476" t="s">
        <v>481</v>
      </c>
      <c r="AC126" s="477"/>
      <c r="AD126" s="478"/>
      <c r="AE126" s="557"/>
      <c r="AF126" s="557"/>
      <c r="AG126" s="557"/>
      <c r="AH126" s="557"/>
      <c r="AI126" s="557"/>
      <c r="AJ126" s="557"/>
      <c r="AK126" s="557"/>
      <c r="AL126" s="557"/>
      <c r="AM126" s="557"/>
      <c r="AN126" s="557"/>
      <c r="AO126" s="557"/>
      <c r="AP126" s="557"/>
      <c r="AQ126" s="557"/>
      <c r="AR126" s="557"/>
      <c r="AS126" s="557"/>
      <c r="AT126" s="557"/>
      <c r="AU126" s="557"/>
      <c r="AV126" s="557"/>
      <c r="AW126" s="557"/>
      <c r="AX126" s="559"/>
    </row>
    <row r="127" spans="1:50" ht="23.25" hidden="1" customHeight="1" x14ac:dyDescent="0.15">
      <c r="A127" s="638" t="s">
        <v>15</v>
      </c>
      <c r="B127" s="444"/>
      <c r="C127" s="444"/>
      <c r="D127" s="444"/>
      <c r="E127" s="444"/>
      <c r="F127" s="445"/>
      <c r="G127" s="249" t="s">
        <v>16</v>
      </c>
      <c r="H127" s="249"/>
      <c r="I127" s="249"/>
      <c r="J127" s="249"/>
      <c r="K127" s="249"/>
      <c r="L127" s="249"/>
      <c r="M127" s="249"/>
      <c r="N127" s="249"/>
      <c r="O127" s="249"/>
      <c r="P127" s="249"/>
      <c r="Q127" s="249"/>
      <c r="R127" s="249"/>
      <c r="S127" s="249"/>
      <c r="T127" s="249"/>
      <c r="U127" s="249"/>
      <c r="V127" s="249"/>
      <c r="W127" s="249"/>
      <c r="X127" s="250"/>
      <c r="Y127" s="937"/>
      <c r="Z127" s="938"/>
      <c r="AA127" s="939"/>
      <c r="AB127" s="248" t="s">
        <v>11</v>
      </c>
      <c r="AC127" s="249"/>
      <c r="AD127" s="250"/>
      <c r="AE127" s="419" t="s">
        <v>534</v>
      </c>
      <c r="AF127" s="420"/>
      <c r="AG127" s="420"/>
      <c r="AH127" s="421"/>
      <c r="AI127" s="419" t="s">
        <v>531</v>
      </c>
      <c r="AJ127" s="420"/>
      <c r="AK127" s="420"/>
      <c r="AL127" s="421"/>
      <c r="AM127" s="419" t="s">
        <v>526</v>
      </c>
      <c r="AN127" s="420"/>
      <c r="AO127" s="420"/>
      <c r="AP127" s="421"/>
      <c r="AQ127" s="598" t="s">
        <v>521</v>
      </c>
      <c r="AR127" s="599"/>
      <c r="AS127" s="599"/>
      <c r="AT127" s="599"/>
      <c r="AU127" s="599"/>
      <c r="AV127" s="599"/>
      <c r="AW127" s="599"/>
      <c r="AX127" s="600"/>
    </row>
    <row r="128" spans="1:50" ht="23.25" hidden="1" customHeight="1" x14ac:dyDescent="0.15">
      <c r="A128" s="443"/>
      <c r="B128" s="444"/>
      <c r="C128" s="444"/>
      <c r="D128" s="444"/>
      <c r="E128" s="444"/>
      <c r="F128" s="445"/>
      <c r="G128" s="397" t="s">
        <v>483</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8"/>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481</v>
      </c>
      <c r="AC129" s="477"/>
      <c r="AD129" s="478"/>
      <c r="AE129" s="557"/>
      <c r="AF129" s="557"/>
      <c r="AG129" s="557"/>
      <c r="AH129" s="557"/>
      <c r="AI129" s="557"/>
      <c r="AJ129" s="557"/>
      <c r="AK129" s="557"/>
      <c r="AL129" s="557"/>
      <c r="AM129" s="557"/>
      <c r="AN129" s="557"/>
      <c r="AO129" s="557"/>
      <c r="AP129" s="557"/>
      <c r="AQ129" s="557"/>
      <c r="AR129" s="557"/>
      <c r="AS129" s="557"/>
      <c r="AT129" s="557"/>
      <c r="AU129" s="557"/>
      <c r="AV129" s="557"/>
      <c r="AW129" s="557"/>
      <c r="AX129" s="559"/>
    </row>
    <row r="130" spans="1:50" ht="30" customHeight="1" x14ac:dyDescent="0.15">
      <c r="A130" s="189" t="s">
        <v>564</v>
      </c>
      <c r="B130" s="186"/>
      <c r="C130" s="185" t="s">
        <v>358</v>
      </c>
      <c r="D130" s="186"/>
      <c r="E130" s="170" t="s">
        <v>387</v>
      </c>
      <c r="F130" s="171"/>
      <c r="G130" s="943" t="s">
        <v>601</v>
      </c>
      <c r="H130" s="944"/>
      <c r="I130" s="944"/>
      <c r="J130" s="944"/>
      <c r="K130" s="944"/>
      <c r="L130" s="944"/>
      <c r="M130" s="944"/>
      <c r="N130" s="944"/>
      <c r="O130" s="944"/>
      <c r="P130" s="944"/>
      <c r="Q130" s="944"/>
      <c r="R130" s="944"/>
      <c r="S130" s="944"/>
      <c r="T130" s="944"/>
      <c r="U130" s="944"/>
      <c r="V130" s="944"/>
      <c r="W130" s="944"/>
      <c r="X130" s="944"/>
      <c r="Y130" s="944"/>
      <c r="Z130" s="944"/>
      <c r="AA130" s="944"/>
      <c r="AB130" s="944"/>
      <c r="AC130" s="944"/>
      <c r="AD130" s="944"/>
      <c r="AE130" s="944"/>
      <c r="AF130" s="944"/>
      <c r="AG130" s="944"/>
      <c r="AH130" s="944"/>
      <c r="AI130" s="944"/>
      <c r="AJ130" s="944"/>
      <c r="AK130" s="944"/>
      <c r="AL130" s="944"/>
      <c r="AM130" s="944"/>
      <c r="AN130" s="944"/>
      <c r="AO130" s="944"/>
      <c r="AP130" s="944"/>
      <c r="AQ130" s="944"/>
      <c r="AR130" s="944"/>
      <c r="AS130" s="944"/>
      <c r="AT130" s="944"/>
      <c r="AU130" s="944"/>
      <c r="AV130" s="944"/>
      <c r="AW130" s="944"/>
      <c r="AX130" s="945"/>
    </row>
    <row r="131" spans="1:50" ht="30" customHeight="1" x14ac:dyDescent="0.15">
      <c r="A131" s="190"/>
      <c r="B131" s="187"/>
      <c r="C131" s="181"/>
      <c r="D131" s="187"/>
      <c r="E131" s="175" t="s">
        <v>386</v>
      </c>
      <c r="F131" s="176"/>
      <c r="G131" s="111" t="s">
        <v>602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592</v>
      </c>
      <c r="AR133" s="200"/>
      <c r="AS133" s="134" t="s">
        <v>355</v>
      </c>
      <c r="AT133" s="135"/>
      <c r="AU133" s="201">
        <v>32</v>
      </c>
      <c r="AV133" s="201"/>
      <c r="AW133" s="134" t="s">
        <v>300</v>
      </c>
      <c r="AX133" s="196"/>
    </row>
    <row r="134" spans="1:50" ht="60" customHeight="1" x14ac:dyDescent="0.15">
      <c r="A134" s="190"/>
      <c r="B134" s="187"/>
      <c r="C134" s="181"/>
      <c r="D134" s="187"/>
      <c r="E134" s="181"/>
      <c r="F134" s="182"/>
      <c r="G134" s="105" t="s">
        <v>603</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604</v>
      </c>
      <c r="AC134" s="206"/>
      <c r="AD134" s="206"/>
      <c r="AE134" s="207"/>
      <c r="AF134" s="208"/>
      <c r="AG134" s="208"/>
      <c r="AH134" s="208"/>
      <c r="AI134" s="207"/>
      <c r="AJ134" s="208"/>
      <c r="AK134" s="208"/>
      <c r="AL134" s="208"/>
      <c r="AM134" s="207"/>
      <c r="AN134" s="208"/>
      <c r="AO134" s="208"/>
      <c r="AP134" s="208"/>
      <c r="AQ134" s="207" t="s">
        <v>576</v>
      </c>
      <c r="AR134" s="208"/>
      <c r="AS134" s="208"/>
      <c r="AT134" s="208"/>
      <c r="AU134" s="207" t="s">
        <v>576</v>
      </c>
      <c r="AV134" s="208"/>
      <c r="AW134" s="208"/>
      <c r="AX134" s="209"/>
    </row>
    <row r="135" spans="1:50" ht="60"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605</v>
      </c>
      <c r="AC135" s="214"/>
      <c r="AD135" s="214"/>
      <c r="AE135" s="207"/>
      <c r="AF135" s="208"/>
      <c r="AG135" s="208"/>
      <c r="AH135" s="208"/>
      <c r="AI135" s="207"/>
      <c r="AJ135" s="208"/>
      <c r="AK135" s="208"/>
      <c r="AL135" s="208"/>
      <c r="AM135" s="207"/>
      <c r="AN135" s="208"/>
      <c r="AO135" s="208"/>
      <c r="AP135" s="208"/>
      <c r="AQ135" s="207" t="s">
        <v>606</v>
      </c>
      <c r="AR135" s="208"/>
      <c r="AS135" s="208"/>
      <c r="AT135" s="208"/>
      <c r="AU135" s="207"/>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653</v>
      </c>
      <c r="AR137" s="200"/>
      <c r="AS137" s="134" t="s">
        <v>355</v>
      </c>
      <c r="AT137" s="135"/>
      <c r="AU137" s="201">
        <v>32</v>
      </c>
      <c r="AV137" s="201"/>
      <c r="AW137" s="134" t="s">
        <v>300</v>
      </c>
      <c r="AX137" s="196"/>
    </row>
    <row r="138" spans="1:50" ht="39.75" customHeight="1" x14ac:dyDescent="0.15">
      <c r="A138" s="190"/>
      <c r="B138" s="187"/>
      <c r="C138" s="181"/>
      <c r="D138" s="187"/>
      <c r="E138" s="181"/>
      <c r="F138" s="182"/>
      <c r="G138" s="105" t="s">
        <v>646</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648</v>
      </c>
      <c r="AC138" s="206"/>
      <c r="AD138" s="206"/>
      <c r="AE138" s="207">
        <v>23</v>
      </c>
      <c r="AF138" s="208"/>
      <c r="AG138" s="208"/>
      <c r="AH138" s="208"/>
      <c r="AI138" s="207">
        <v>33</v>
      </c>
      <c r="AJ138" s="208"/>
      <c r="AK138" s="208"/>
      <c r="AL138" s="208"/>
      <c r="AM138" s="207"/>
      <c r="AN138" s="208"/>
      <c r="AO138" s="208"/>
      <c r="AP138" s="208"/>
      <c r="AQ138" s="207" t="s">
        <v>654</v>
      </c>
      <c r="AR138" s="208"/>
      <c r="AS138" s="208"/>
      <c r="AT138" s="208"/>
      <c r="AU138" s="207" t="s">
        <v>653</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649</v>
      </c>
      <c r="AC139" s="214"/>
      <c r="AD139" s="214"/>
      <c r="AE139" s="207" t="s">
        <v>652</v>
      </c>
      <c r="AF139" s="208"/>
      <c r="AG139" s="208"/>
      <c r="AH139" s="208"/>
      <c r="AI139" s="207" t="s">
        <v>652</v>
      </c>
      <c r="AJ139" s="208"/>
      <c r="AK139" s="208"/>
      <c r="AL139" s="208"/>
      <c r="AM139" s="207" t="s">
        <v>653</v>
      </c>
      <c r="AN139" s="208"/>
      <c r="AO139" s="208"/>
      <c r="AP139" s="208"/>
      <c r="AQ139" s="207" t="s">
        <v>653</v>
      </c>
      <c r="AR139" s="208"/>
      <c r="AS139" s="208"/>
      <c r="AT139" s="208"/>
      <c r="AU139" s="207"/>
      <c r="AV139" s="208"/>
      <c r="AW139" s="208"/>
      <c r="AX139" s="209"/>
    </row>
    <row r="140" spans="1:50" ht="18.75"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97" t="s">
        <v>370</v>
      </c>
      <c r="AV140" s="197"/>
      <c r="AW140" s="197"/>
      <c r="AX140" s="198"/>
    </row>
    <row r="141" spans="1:50" ht="18.75"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t="s">
        <v>653</v>
      </c>
      <c r="AR141" s="200"/>
      <c r="AS141" s="134" t="s">
        <v>355</v>
      </c>
      <c r="AT141" s="135"/>
      <c r="AU141" s="201">
        <v>29</v>
      </c>
      <c r="AV141" s="201"/>
      <c r="AW141" s="134" t="s">
        <v>300</v>
      </c>
      <c r="AX141" s="196"/>
    </row>
    <row r="142" spans="1:50" ht="39.75" customHeight="1" x14ac:dyDescent="0.15">
      <c r="A142" s="190"/>
      <c r="B142" s="187"/>
      <c r="C142" s="181"/>
      <c r="D142" s="187"/>
      <c r="E142" s="181"/>
      <c r="F142" s="182"/>
      <c r="G142" s="105" t="s">
        <v>647</v>
      </c>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t="s">
        <v>650</v>
      </c>
      <c r="AC142" s="206"/>
      <c r="AD142" s="206"/>
      <c r="AE142" s="207"/>
      <c r="AF142" s="208"/>
      <c r="AG142" s="208"/>
      <c r="AH142" s="208"/>
      <c r="AI142" s="207"/>
      <c r="AJ142" s="208"/>
      <c r="AK142" s="208"/>
      <c r="AL142" s="208"/>
      <c r="AM142" s="207"/>
      <c r="AN142" s="208"/>
      <c r="AO142" s="208"/>
      <c r="AP142" s="208"/>
      <c r="AQ142" s="207" t="s">
        <v>653</v>
      </c>
      <c r="AR142" s="208"/>
      <c r="AS142" s="208"/>
      <c r="AT142" s="208"/>
      <c r="AU142" s="207"/>
      <c r="AV142" s="208"/>
      <c r="AW142" s="208"/>
      <c r="AX142" s="209"/>
    </row>
    <row r="143" spans="1:50" ht="39.75"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t="s">
        <v>651</v>
      </c>
      <c r="AC143" s="214"/>
      <c r="AD143" s="214"/>
      <c r="AE143" s="207"/>
      <c r="AF143" s="208"/>
      <c r="AG143" s="208"/>
      <c r="AH143" s="208"/>
      <c r="AI143" s="207"/>
      <c r="AJ143" s="208"/>
      <c r="AK143" s="208"/>
      <c r="AL143" s="208"/>
      <c r="AM143" s="207"/>
      <c r="AN143" s="208"/>
      <c r="AO143" s="208"/>
      <c r="AP143" s="208"/>
      <c r="AQ143" s="207" t="s">
        <v>653</v>
      </c>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458</v>
      </c>
      <c r="R152" s="131"/>
      <c r="S152" s="131"/>
      <c r="T152" s="131"/>
      <c r="U152" s="131"/>
      <c r="V152" s="131"/>
      <c r="W152" s="131"/>
      <c r="X152" s="131"/>
      <c r="Y152" s="131"/>
      <c r="Z152" s="131"/>
      <c r="AA152" s="131"/>
      <c r="AB152" s="130" t="s">
        <v>459</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15.95" customHeight="1" x14ac:dyDescent="0.15">
      <c r="A154" s="190"/>
      <c r="B154" s="187"/>
      <c r="C154" s="181"/>
      <c r="D154" s="187"/>
      <c r="E154" s="181"/>
      <c r="F154" s="182"/>
      <c r="G154" s="105" t="s">
        <v>607</v>
      </c>
      <c r="H154" s="106"/>
      <c r="I154" s="106"/>
      <c r="J154" s="106"/>
      <c r="K154" s="106"/>
      <c r="L154" s="106"/>
      <c r="M154" s="106"/>
      <c r="N154" s="106"/>
      <c r="O154" s="106"/>
      <c r="P154" s="107"/>
      <c r="Q154" s="126" t="s">
        <v>608</v>
      </c>
      <c r="R154" s="106"/>
      <c r="S154" s="106"/>
      <c r="T154" s="106"/>
      <c r="U154" s="106"/>
      <c r="V154" s="106"/>
      <c r="W154" s="106"/>
      <c r="X154" s="106"/>
      <c r="Y154" s="106"/>
      <c r="Z154" s="106"/>
      <c r="AA154" s="294"/>
      <c r="AB154" s="142" t="s">
        <v>609</v>
      </c>
      <c r="AC154" s="143"/>
      <c r="AD154" s="143"/>
      <c r="AE154" s="148" t="s">
        <v>608</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15.9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30"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610</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30"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65.099999999999994" customHeight="1" x14ac:dyDescent="0.15">
      <c r="A188" s="190"/>
      <c r="B188" s="187"/>
      <c r="C188" s="181"/>
      <c r="D188" s="187"/>
      <c r="E188" s="126" t="s">
        <v>655</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65.099999999999994"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458</v>
      </c>
      <c r="R212" s="131"/>
      <c r="S212" s="131"/>
      <c r="T212" s="131"/>
      <c r="U212" s="131"/>
      <c r="V212" s="131"/>
      <c r="W212" s="131"/>
      <c r="X212" s="131"/>
      <c r="Y212" s="131"/>
      <c r="Z212" s="131"/>
      <c r="AA212" s="131"/>
      <c r="AB212" s="130" t="s">
        <v>459</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534</v>
      </c>
      <c r="AF264" s="218"/>
      <c r="AG264" s="218"/>
      <c r="AH264" s="218"/>
      <c r="AI264" s="218" t="s">
        <v>531</v>
      </c>
      <c r="AJ264" s="218"/>
      <c r="AK264" s="218"/>
      <c r="AL264" s="218"/>
      <c r="AM264" s="218" t="s">
        <v>526</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458</v>
      </c>
      <c r="R272" s="131"/>
      <c r="S272" s="131"/>
      <c r="T272" s="131"/>
      <c r="U272" s="131"/>
      <c r="V272" s="131"/>
      <c r="W272" s="131"/>
      <c r="X272" s="131"/>
      <c r="Y272" s="131"/>
      <c r="Z272" s="131"/>
      <c r="AA272" s="131"/>
      <c r="AB272" s="130" t="s">
        <v>459</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458</v>
      </c>
      <c r="R332" s="131"/>
      <c r="S332" s="131"/>
      <c r="T332" s="131"/>
      <c r="U332" s="131"/>
      <c r="V332" s="131"/>
      <c r="W332" s="131"/>
      <c r="X332" s="131"/>
      <c r="Y332" s="131"/>
      <c r="Z332" s="131"/>
      <c r="AA332" s="131"/>
      <c r="AB332" s="130" t="s">
        <v>459</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458</v>
      </c>
      <c r="R392" s="131"/>
      <c r="S392" s="131"/>
      <c r="T392" s="131"/>
      <c r="U392" s="131"/>
      <c r="V392" s="131"/>
      <c r="W392" s="131"/>
      <c r="X392" s="131"/>
      <c r="Y392" s="131"/>
      <c r="Z392" s="131"/>
      <c r="AA392" s="131"/>
      <c r="AB392" s="130" t="s">
        <v>459</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560</v>
      </c>
      <c r="D430" s="946"/>
      <c r="E430" s="175" t="s">
        <v>544</v>
      </c>
      <c r="F430" s="909"/>
      <c r="G430" s="910" t="s">
        <v>374</v>
      </c>
      <c r="H430" s="124"/>
      <c r="I430" s="124"/>
      <c r="J430" s="911" t="s">
        <v>573</v>
      </c>
      <c r="K430" s="912"/>
      <c r="L430" s="912"/>
      <c r="M430" s="912"/>
      <c r="N430" s="912"/>
      <c r="O430" s="912"/>
      <c r="P430" s="912"/>
      <c r="Q430" s="912"/>
      <c r="R430" s="912"/>
      <c r="S430" s="912"/>
      <c r="T430" s="913"/>
      <c r="U430" s="595" t="s">
        <v>611</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527</v>
      </c>
      <c r="AJ431" s="218"/>
      <c r="AK431" s="218"/>
      <c r="AL431" s="160"/>
      <c r="AM431" s="218" t="s">
        <v>522</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787</v>
      </c>
      <c r="AF432" s="201"/>
      <c r="AG432" s="134" t="s">
        <v>355</v>
      </c>
      <c r="AH432" s="135"/>
      <c r="AI432" s="157"/>
      <c r="AJ432" s="157"/>
      <c r="AK432" s="157"/>
      <c r="AL432" s="155"/>
      <c r="AM432" s="157"/>
      <c r="AN432" s="157"/>
      <c r="AO432" s="157"/>
      <c r="AP432" s="155"/>
      <c r="AQ432" s="597" t="s">
        <v>790</v>
      </c>
      <c r="AR432" s="201"/>
      <c r="AS432" s="134" t="s">
        <v>355</v>
      </c>
      <c r="AT432" s="135"/>
      <c r="AU432" s="201" t="s">
        <v>786</v>
      </c>
      <c r="AV432" s="201"/>
      <c r="AW432" s="134" t="s">
        <v>300</v>
      </c>
      <c r="AX432" s="196"/>
    </row>
    <row r="433" spans="1:50" ht="15" customHeight="1" x14ac:dyDescent="0.15">
      <c r="A433" s="190"/>
      <c r="B433" s="187"/>
      <c r="C433" s="181"/>
      <c r="D433" s="187"/>
      <c r="E433" s="343"/>
      <c r="F433" s="344"/>
      <c r="G433" s="105" t="s">
        <v>612</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789</v>
      </c>
      <c r="AC433" s="214"/>
      <c r="AD433" s="214"/>
      <c r="AE433" s="341" t="s">
        <v>787</v>
      </c>
      <c r="AF433" s="208"/>
      <c r="AG433" s="208"/>
      <c r="AH433" s="208"/>
      <c r="AI433" s="341" t="s">
        <v>786</v>
      </c>
      <c r="AJ433" s="208"/>
      <c r="AK433" s="208"/>
      <c r="AL433" s="208"/>
      <c r="AM433" s="341" t="s">
        <v>787</v>
      </c>
      <c r="AN433" s="208"/>
      <c r="AO433" s="208"/>
      <c r="AP433" s="342"/>
      <c r="AQ433" s="341" t="s">
        <v>786</v>
      </c>
      <c r="AR433" s="208"/>
      <c r="AS433" s="208"/>
      <c r="AT433" s="342"/>
      <c r="AU433" s="208" t="s">
        <v>791</v>
      </c>
      <c r="AV433" s="208"/>
      <c r="AW433" s="208"/>
      <c r="AX433" s="209"/>
    </row>
    <row r="434" spans="1:50" ht="1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786</v>
      </c>
      <c r="AC434" s="206"/>
      <c r="AD434" s="206"/>
      <c r="AE434" s="341" t="s">
        <v>786</v>
      </c>
      <c r="AF434" s="208"/>
      <c r="AG434" s="208"/>
      <c r="AH434" s="342"/>
      <c r="AI434" s="341" t="s">
        <v>787</v>
      </c>
      <c r="AJ434" s="208"/>
      <c r="AK434" s="208"/>
      <c r="AL434" s="208"/>
      <c r="AM434" s="341" t="s">
        <v>788</v>
      </c>
      <c r="AN434" s="208"/>
      <c r="AO434" s="208"/>
      <c r="AP434" s="342"/>
      <c r="AQ434" s="341" t="s">
        <v>790</v>
      </c>
      <c r="AR434" s="208"/>
      <c r="AS434" s="208"/>
      <c r="AT434" s="342"/>
      <c r="AU434" s="208" t="s">
        <v>786</v>
      </c>
      <c r="AV434" s="208"/>
      <c r="AW434" s="208"/>
      <c r="AX434" s="209"/>
    </row>
    <row r="435" spans="1:50" ht="1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6" t="s">
        <v>301</v>
      </c>
      <c r="AC435" s="586"/>
      <c r="AD435" s="586"/>
      <c r="AE435" s="341" t="s">
        <v>788</v>
      </c>
      <c r="AF435" s="208"/>
      <c r="AG435" s="208"/>
      <c r="AH435" s="342"/>
      <c r="AI435" s="341" t="s">
        <v>786</v>
      </c>
      <c r="AJ435" s="208"/>
      <c r="AK435" s="208"/>
      <c r="AL435" s="208"/>
      <c r="AM435" s="341" t="s">
        <v>786</v>
      </c>
      <c r="AN435" s="208"/>
      <c r="AO435" s="208"/>
      <c r="AP435" s="342"/>
      <c r="AQ435" s="341" t="s">
        <v>788</v>
      </c>
      <c r="AR435" s="208"/>
      <c r="AS435" s="208"/>
      <c r="AT435" s="342"/>
      <c r="AU435" s="208" t="s">
        <v>786</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526</v>
      </c>
      <c r="AJ436" s="218"/>
      <c r="AK436" s="218"/>
      <c r="AL436" s="160"/>
      <c r="AM436" s="218" t="s">
        <v>522</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7"/>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6" t="s">
        <v>301</v>
      </c>
      <c r="AC440" s="586"/>
      <c r="AD440" s="586"/>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526</v>
      </c>
      <c r="AJ441" s="218"/>
      <c r="AK441" s="218"/>
      <c r="AL441" s="160"/>
      <c r="AM441" s="218" t="s">
        <v>518</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7"/>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6" t="s">
        <v>301</v>
      </c>
      <c r="AC445" s="586"/>
      <c r="AD445" s="586"/>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526</v>
      </c>
      <c r="AJ446" s="218"/>
      <c r="AK446" s="218"/>
      <c r="AL446" s="160"/>
      <c r="AM446" s="218" t="s">
        <v>523</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7"/>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6" t="s">
        <v>301</v>
      </c>
      <c r="AC450" s="586"/>
      <c r="AD450" s="586"/>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526</v>
      </c>
      <c r="AJ451" s="218"/>
      <c r="AK451" s="218"/>
      <c r="AL451" s="160"/>
      <c r="AM451" s="218" t="s">
        <v>522</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7"/>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6" t="s">
        <v>301</v>
      </c>
      <c r="AC455" s="586"/>
      <c r="AD455" s="586"/>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526</v>
      </c>
      <c r="AJ456" s="218"/>
      <c r="AK456" s="218"/>
      <c r="AL456" s="160"/>
      <c r="AM456" s="218" t="s">
        <v>522</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7"/>
      <c r="AR457" s="201"/>
      <c r="AS457" s="134" t="s">
        <v>355</v>
      </c>
      <c r="AT457" s="135"/>
      <c r="AU457" s="201"/>
      <c r="AV457" s="201"/>
      <c r="AW457" s="134" t="s">
        <v>300</v>
      </c>
      <c r="AX457" s="196"/>
    </row>
    <row r="458" spans="1:50" ht="15" hidden="1" customHeight="1" x14ac:dyDescent="0.15">
      <c r="A458" s="190"/>
      <c r="B458" s="187"/>
      <c r="C458" s="181"/>
      <c r="D458" s="187"/>
      <c r="E458" s="343"/>
      <c r="F458" s="344"/>
      <c r="G458" s="105" t="s">
        <v>576</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1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1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6" t="s">
        <v>14</v>
      </c>
      <c r="AC460" s="586"/>
      <c r="AD460" s="586"/>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526</v>
      </c>
      <c r="AJ461" s="218"/>
      <c r="AK461" s="218"/>
      <c r="AL461" s="160"/>
      <c r="AM461" s="218" t="s">
        <v>524</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7"/>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6" t="s">
        <v>14</v>
      </c>
      <c r="AC465" s="586"/>
      <c r="AD465" s="586"/>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526</v>
      </c>
      <c r="AJ466" s="218"/>
      <c r="AK466" s="218"/>
      <c r="AL466" s="160"/>
      <c r="AM466" s="218" t="s">
        <v>522</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7"/>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6" t="s">
        <v>14</v>
      </c>
      <c r="AC470" s="586"/>
      <c r="AD470" s="586"/>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526</v>
      </c>
      <c r="AJ471" s="218"/>
      <c r="AK471" s="218"/>
      <c r="AL471" s="160"/>
      <c r="AM471" s="218" t="s">
        <v>518</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7"/>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6" t="s">
        <v>14</v>
      </c>
      <c r="AC475" s="586"/>
      <c r="AD475" s="586"/>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526</v>
      </c>
      <c r="AJ476" s="218"/>
      <c r="AK476" s="218"/>
      <c r="AL476" s="160"/>
      <c r="AM476" s="218" t="s">
        <v>522</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7"/>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6" t="s">
        <v>14</v>
      </c>
      <c r="AC480" s="586"/>
      <c r="AD480" s="586"/>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15" customHeight="1" x14ac:dyDescent="0.15">
      <c r="A482" s="190"/>
      <c r="B482" s="187"/>
      <c r="C482" s="181"/>
      <c r="D482" s="187"/>
      <c r="E482" s="126" t="s">
        <v>611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1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561</v>
      </c>
      <c r="F484" s="176"/>
      <c r="G484" s="910" t="s">
        <v>374</v>
      </c>
      <c r="H484" s="124"/>
      <c r="I484" s="124"/>
      <c r="J484" s="911"/>
      <c r="K484" s="912"/>
      <c r="L484" s="912"/>
      <c r="M484" s="912"/>
      <c r="N484" s="912"/>
      <c r="O484" s="912"/>
      <c r="P484" s="912"/>
      <c r="Q484" s="912"/>
      <c r="R484" s="912"/>
      <c r="S484" s="912"/>
      <c r="T484" s="913"/>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527</v>
      </c>
      <c r="AJ485" s="218"/>
      <c r="AK485" s="218"/>
      <c r="AL485" s="160"/>
      <c r="AM485" s="218" t="s">
        <v>524</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7"/>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6" t="s">
        <v>301</v>
      </c>
      <c r="AC489" s="586"/>
      <c r="AD489" s="586"/>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526</v>
      </c>
      <c r="AJ490" s="218"/>
      <c r="AK490" s="218"/>
      <c r="AL490" s="160"/>
      <c r="AM490" s="218" t="s">
        <v>524</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7"/>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6" t="s">
        <v>301</v>
      </c>
      <c r="AC494" s="586"/>
      <c r="AD494" s="586"/>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526</v>
      </c>
      <c r="AJ495" s="218"/>
      <c r="AK495" s="218"/>
      <c r="AL495" s="160"/>
      <c r="AM495" s="218" t="s">
        <v>522</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7"/>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6" t="s">
        <v>301</v>
      </c>
      <c r="AC499" s="586"/>
      <c r="AD499" s="586"/>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526</v>
      </c>
      <c r="AJ500" s="218"/>
      <c r="AK500" s="218"/>
      <c r="AL500" s="160"/>
      <c r="AM500" s="218" t="s">
        <v>523</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7"/>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6" t="s">
        <v>301</v>
      </c>
      <c r="AC504" s="586"/>
      <c r="AD504" s="586"/>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526</v>
      </c>
      <c r="AJ505" s="218"/>
      <c r="AK505" s="218"/>
      <c r="AL505" s="160"/>
      <c r="AM505" s="218" t="s">
        <v>524</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7"/>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6" t="s">
        <v>301</v>
      </c>
      <c r="AC509" s="586"/>
      <c r="AD509" s="586"/>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526</v>
      </c>
      <c r="AJ510" s="218"/>
      <c r="AK510" s="218"/>
      <c r="AL510" s="160"/>
      <c r="AM510" s="218" t="s">
        <v>522</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7"/>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6" t="s">
        <v>14</v>
      </c>
      <c r="AC514" s="586"/>
      <c r="AD514" s="586"/>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527</v>
      </c>
      <c r="AJ515" s="218"/>
      <c r="AK515" s="218"/>
      <c r="AL515" s="160"/>
      <c r="AM515" s="218" t="s">
        <v>522</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7"/>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6" t="s">
        <v>14</v>
      </c>
      <c r="AC519" s="586"/>
      <c r="AD519" s="586"/>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527</v>
      </c>
      <c r="AJ520" s="218"/>
      <c r="AK520" s="218"/>
      <c r="AL520" s="160"/>
      <c r="AM520" s="218" t="s">
        <v>522</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7"/>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6" t="s">
        <v>14</v>
      </c>
      <c r="AC524" s="586"/>
      <c r="AD524" s="586"/>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526</v>
      </c>
      <c r="AJ525" s="218"/>
      <c r="AK525" s="218"/>
      <c r="AL525" s="160"/>
      <c r="AM525" s="218" t="s">
        <v>518</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7"/>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6" t="s">
        <v>14</v>
      </c>
      <c r="AC529" s="586"/>
      <c r="AD529" s="586"/>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526</v>
      </c>
      <c r="AJ530" s="218"/>
      <c r="AK530" s="218"/>
      <c r="AL530" s="160"/>
      <c r="AM530" s="218" t="s">
        <v>522</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7"/>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6" t="s">
        <v>14</v>
      </c>
      <c r="AC534" s="586"/>
      <c r="AD534" s="586"/>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562</v>
      </c>
      <c r="F538" s="176"/>
      <c r="G538" s="910" t="s">
        <v>374</v>
      </c>
      <c r="H538" s="124"/>
      <c r="I538" s="124"/>
      <c r="J538" s="911"/>
      <c r="K538" s="912"/>
      <c r="L538" s="912"/>
      <c r="M538" s="912"/>
      <c r="N538" s="912"/>
      <c r="O538" s="912"/>
      <c r="P538" s="912"/>
      <c r="Q538" s="912"/>
      <c r="R538" s="912"/>
      <c r="S538" s="912"/>
      <c r="T538" s="913"/>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527</v>
      </c>
      <c r="AJ539" s="218"/>
      <c r="AK539" s="218"/>
      <c r="AL539" s="160"/>
      <c r="AM539" s="218" t="s">
        <v>522</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7"/>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6" t="s">
        <v>301</v>
      </c>
      <c r="AC543" s="586"/>
      <c r="AD543" s="586"/>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526</v>
      </c>
      <c r="AJ544" s="218"/>
      <c r="AK544" s="218"/>
      <c r="AL544" s="160"/>
      <c r="AM544" s="218" t="s">
        <v>524</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7"/>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6" t="s">
        <v>301</v>
      </c>
      <c r="AC548" s="586"/>
      <c r="AD548" s="586"/>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526</v>
      </c>
      <c r="AJ549" s="218"/>
      <c r="AK549" s="218"/>
      <c r="AL549" s="160"/>
      <c r="AM549" s="218" t="s">
        <v>518</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7"/>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6" t="s">
        <v>301</v>
      </c>
      <c r="AC553" s="586"/>
      <c r="AD553" s="586"/>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526</v>
      </c>
      <c r="AJ554" s="218"/>
      <c r="AK554" s="218"/>
      <c r="AL554" s="160"/>
      <c r="AM554" s="218" t="s">
        <v>518</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7"/>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6" t="s">
        <v>301</v>
      </c>
      <c r="AC558" s="586"/>
      <c r="AD558" s="586"/>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526</v>
      </c>
      <c r="AJ559" s="218"/>
      <c r="AK559" s="218"/>
      <c r="AL559" s="160"/>
      <c r="AM559" s="218" t="s">
        <v>522</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7"/>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6" t="s">
        <v>301</v>
      </c>
      <c r="AC563" s="586"/>
      <c r="AD563" s="586"/>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526</v>
      </c>
      <c r="AJ564" s="218"/>
      <c r="AK564" s="218"/>
      <c r="AL564" s="160"/>
      <c r="AM564" s="218" t="s">
        <v>518</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7"/>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6" t="s">
        <v>14</v>
      </c>
      <c r="AC568" s="586"/>
      <c r="AD568" s="586"/>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527</v>
      </c>
      <c r="AJ569" s="218"/>
      <c r="AK569" s="218"/>
      <c r="AL569" s="160"/>
      <c r="AM569" s="218" t="s">
        <v>518</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7"/>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6" t="s">
        <v>14</v>
      </c>
      <c r="AC573" s="586"/>
      <c r="AD573" s="586"/>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526</v>
      </c>
      <c r="AJ574" s="218"/>
      <c r="AK574" s="218"/>
      <c r="AL574" s="160"/>
      <c r="AM574" s="218" t="s">
        <v>518</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7"/>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6" t="s">
        <v>14</v>
      </c>
      <c r="AC578" s="586"/>
      <c r="AD578" s="586"/>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526</v>
      </c>
      <c r="AJ579" s="218"/>
      <c r="AK579" s="218"/>
      <c r="AL579" s="160"/>
      <c r="AM579" s="218" t="s">
        <v>518</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7"/>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6" t="s">
        <v>14</v>
      </c>
      <c r="AC583" s="586"/>
      <c r="AD583" s="586"/>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526</v>
      </c>
      <c r="AJ584" s="218"/>
      <c r="AK584" s="218"/>
      <c r="AL584" s="160"/>
      <c r="AM584" s="218" t="s">
        <v>522</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7"/>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6" t="s">
        <v>14</v>
      </c>
      <c r="AC588" s="586"/>
      <c r="AD588" s="586"/>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561</v>
      </c>
      <c r="F592" s="176"/>
      <c r="G592" s="910" t="s">
        <v>374</v>
      </c>
      <c r="H592" s="124"/>
      <c r="I592" s="124"/>
      <c r="J592" s="911"/>
      <c r="K592" s="912"/>
      <c r="L592" s="912"/>
      <c r="M592" s="912"/>
      <c r="N592" s="912"/>
      <c r="O592" s="912"/>
      <c r="P592" s="912"/>
      <c r="Q592" s="912"/>
      <c r="R592" s="912"/>
      <c r="S592" s="912"/>
      <c r="T592" s="913"/>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526</v>
      </c>
      <c r="AJ593" s="218"/>
      <c r="AK593" s="218"/>
      <c r="AL593" s="160"/>
      <c r="AM593" s="218" t="s">
        <v>518</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7"/>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6" t="s">
        <v>301</v>
      </c>
      <c r="AC597" s="586"/>
      <c r="AD597" s="586"/>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527</v>
      </c>
      <c r="AJ598" s="218"/>
      <c r="AK598" s="218"/>
      <c r="AL598" s="160"/>
      <c r="AM598" s="218" t="s">
        <v>523</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7"/>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6" t="s">
        <v>301</v>
      </c>
      <c r="AC602" s="586"/>
      <c r="AD602" s="586"/>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526</v>
      </c>
      <c r="AJ603" s="218"/>
      <c r="AK603" s="218"/>
      <c r="AL603" s="160"/>
      <c r="AM603" s="218" t="s">
        <v>518</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7"/>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6" t="s">
        <v>301</v>
      </c>
      <c r="AC607" s="586"/>
      <c r="AD607" s="586"/>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526</v>
      </c>
      <c r="AJ608" s="218"/>
      <c r="AK608" s="218"/>
      <c r="AL608" s="160"/>
      <c r="AM608" s="218" t="s">
        <v>518</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7"/>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6" t="s">
        <v>301</v>
      </c>
      <c r="AC612" s="586"/>
      <c r="AD612" s="586"/>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526</v>
      </c>
      <c r="AJ613" s="218"/>
      <c r="AK613" s="218"/>
      <c r="AL613" s="160"/>
      <c r="AM613" s="218" t="s">
        <v>522</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7"/>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6" t="s">
        <v>301</v>
      </c>
      <c r="AC617" s="586"/>
      <c r="AD617" s="586"/>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526</v>
      </c>
      <c r="AJ618" s="218"/>
      <c r="AK618" s="218"/>
      <c r="AL618" s="160"/>
      <c r="AM618" s="218" t="s">
        <v>522</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7"/>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6" t="s">
        <v>14</v>
      </c>
      <c r="AC622" s="586"/>
      <c r="AD622" s="586"/>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526</v>
      </c>
      <c r="AJ623" s="218"/>
      <c r="AK623" s="218"/>
      <c r="AL623" s="160"/>
      <c r="AM623" s="218" t="s">
        <v>523</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7"/>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6" t="s">
        <v>14</v>
      </c>
      <c r="AC627" s="586"/>
      <c r="AD627" s="586"/>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526</v>
      </c>
      <c r="AJ628" s="218"/>
      <c r="AK628" s="218"/>
      <c r="AL628" s="160"/>
      <c r="AM628" s="218" t="s">
        <v>522</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7"/>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6" t="s">
        <v>14</v>
      </c>
      <c r="AC632" s="586"/>
      <c r="AD632" s="586"/>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526</v>
      </c>
      <c r="AJ633" s="218"/>
      <c r="AK633" s="218"/>
      <c r="AL633" s="160"/>
      <c r="AM633" s="218" t="s">
        <v>518</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7"/>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6" t="s">
        <v>14</v>
      </c>
      <c r="AC637" s="586"/>
      <c r="AD637" s="586"/>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526</v>
      </c>
      <c r="AJ638" s="218"/>
      <c r="AK638" s="218"/>
      <c r="AL638" s="160"/>
      <c r="AM638" s="218" t="s">
        <v>522</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7"/>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6" t="s">
        <v>14</v>
      </c>
      <c r="AC642" s="586"/>
      <c r="AD642" s="586"/>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562</v>
      </c>
      <c r="F646" s="176"/>
      <c r="G646" s="910" t="s">
        <v>374</v>
      </c>
      <c r="H646" s="124"/>
      <c r="I646" s="124"/>
      <c r="J646" s="911"/>
      <c r="K646" s="912"/>
      <c r="L646" s="912"/>
      <c r="M646" s="912"/>
      <c r="N646" s="912"/>
      <c r="O646" s="912"/>
      <c r="P646" s="912"/>
      <c r="Q646" s="912"/>
      <c r="R646" s="912"/>
      <c r="S646" s="912"/>
      <c r="T646" s="913"/>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527</v>
      </c>
      <c r="AJ647" s="218"/>
      <c r="AK647" s="218"/>
      <c r="AL647" s="160"/>
      <c r="AM647" s="218" t="s">
        <v>518</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7"/>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6" t="s">
        <v>301</v>
      </c>
      <c r="AC651" s="586"/>
      <c r="AD651" s="586"/>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526</v>
      </c>
      <c r="AJ652" s="218"/>
      <c r="AK652" s="218"/>
      <c r="AL652" s="160"/>
      <c r="AM652" s="218" t="s">
        <v>518</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7"/>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6" t="s">
        <v>301</v>
      </c>
      <c r="AC656" s="586"/>
      <c r="AD656" s="586"/>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526</v>
      </c>
      <c r="AJ657" s="218"/>
      <c r="AK657" s="218"/>
      <c r="AL657" s="160"/>
      <c r="AM657" s="218" t="s">
        <v>522</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7"/>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6" t="s">
        <v>301</v>
      </c>
      <c r="AC661" s="586"/>
      <c r="AD661" s="586"/>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526</v>
      </c>
      <c r="AJ662" s="218"/>
      <c r="AK662" s="218"/>
      <c r="AL662" s="160"/>
      <c r="AM662" s="218" t="s">
        <v>518</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7"/>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6" t="s">
        <v>301</v>
      </c>
      <c r="AC666" s="586"/>
      <c r="AD666" s="586"/>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526</v>
      </c>
      <c r="AJ667" s="218"/>
      <c r="AK667" s="218"/>
      <c r="AL667" s="160"/>
      <c r="AM667" s="218" t="s">
        <v>518</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7"/>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6" t="s">
        <v>301</v>
      </c>
      <c r="AC671" s="586"/>
      <c r="AD671" s="586"/>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527</v>
      </c>
      <c r="AJ672" s="218"/>
      <c r="AK672" s="218"/>
      <c r="AL672" s="160"/>
      <c r="AM672" s="218" t="s">
        <v>518</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7"/>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6" t="s">
        <v>14</v>
      </c>
      <c r="AC676" s="586"/>
      <c r="AD676" s="586"/>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526</v>
      </c>
      <c r="AJ677" s="218"/>
      <c r="AK677" s="218"/>
      <c r="AL677" s="160"/>
      <c r="AM677" s="218" t="s">
        <v>524</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7"/>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6" t="s">
        <v>14</v>
      </c>
      <c r="AC681" s="586"/>
      <c r="AD681" s="586"/>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527</v>
      </c>
      <c r="AJ682" s="218"/>
      <c r="AK682" s="218"/>
      <c r="AL682" s="160"/>
      <c r="AM682" s="218" t="s">
        <v>522</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7"/>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6" t="s">
        <v>14</v>
      </c>
      <c r="AC686" s="586"/>
      <c r="AD686" s="586"/>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526</v>
      </c>
      <c r="AJ687" s="218"/>
      <c r="AK687" s="218"/>
      <c r="AL687" s="160"/>
      <c r="AM687" s="218" t="s">
        <v>518</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7"/>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6" t="s">
        <v>14</v>
      </c>
      <c r="AC691" s="586"/>
      <c r="AD691" s="586"/>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526</v>
      </c>
      <c r="AJ692" s="218"/>
      <c r="AK692" s="218"/>
      <c r="AL692" s="160"/>
      <c r="AM692" s="218" t="s">
        <v>523</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7"/>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6" t="s">
        <v>14</v>
      </c>
      <c r="AC696" s="586"/>
      <c r="AD696" s="586"/>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1" t="s">
        <v>31</v>
      </c>
      <c r="AH701" s="386"/>
      <c r="AI701" s="386"/>
      <c r="AJ701" s="386"/>
      <c r="AK701" s="386"/>
      <c r="AL701" s="386"/>
      <c r="AM701" s="386"/>
      <c r="AN701" s="386"/>
      <c r="AO701" s="386"/>
      <c r="AP701" s="386"/>
      <c r="AQ701" s="386"/>
      <c r="AR701" s="386"/>
      <c r="AS701" s="386"/>
      <c r="AT701" s="386"/>
      <c r="AU701" s="386"/>
      <c r="AV701" s="386"/>
      <c r="AW701" s="386"/>
      <c r="AX701" s="832"/>
    </row>
    <row r="702" spans="1:50" ht="135" customHeight="1" x14ac:dyDescent="0.15">
      <c r="A702" s="881" t="s">
        <v>259</v>
      </c>
      <c r="B702" s="882"/>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6" t="s">
        <v>571</v>
      </c>
      <c r="AE702" s="347"/>
      <c r="AF702" s="347"/>
      <c r="AG702" s="389" t="s">
        <v>616</v>
      </c>
      <c r="AH702" s="390"/>
      <c r="AI702" s="390"/>
      <c r="AJ702" s="390"/>
      <c r="AK702" s="390"/>
      <c r="AL702" s="390"/>
      <c r="AM702" s="390"/>
      <c r="AN702" s="390"/>
      <c r="AO702" s="390"/>
      <c r="AP702" s="390"/>
      <c r="AQ702" s="390"/>
      <c r="AR702" s="390"/>
      <c r="AS702" s="390"/>
      <c r="AT702" s="390"/>
      <c r="AU702" s="390"/>
      <c r="AV702" s="390"/>
      <c r="AW702" s="390"/>
      <c r="AX702" s="391"/>
    </row>
    <row r="703" spans="1:50" ht="60"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6"/>
      <c r="AD703" s="329" t="s">
        <v>571</v>
      </c>
      <c r="AE703" s="330"/>
      <c r="AF703" s="330"/>
      <c r="AG703" s="102" t="s">
        <v>617</v>
      </c>
      <c r="AH703" s="103"/>
      <c r="AI703" s="103"/>
      <c r="AJ703" s="103"/>
      <c r="AK703" s="103"/>
      <c r="AL703" s="103"/>
      <c r="AM703" s="103"/>
      <c r="AN703" s="103"/>
      <c r="AO703" s="103"/>
      <c r="AP703" s="103"/>
      <c r="AQ703" s="103"/>
      <c r="AR703" s="103"/>
      <c r="AS703" s="103"/>
      <c r="AT703" s="103"/>
      <c r="AU703" s="103"/>
      <c r="AV703" s="103"/>
      <c r="AW703" s="103"/>
      <c r="AX703" s="104"/>
    </row>
    <row r="704" spans="1:50" ht="110.1" customHeight="1" x14ac:dyDescent="0.15">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571</v>
      </c>
      <c r="AE704" s="790"/>
      <c r="AF704" s="790"/>
      <c r="AG704" s="168" t="s">
        <v>618</v>
      </c>
      <c r="AH704" s="109"/>
      <c r="AI704" s="109"/>
      <c r="AJ704" s="109"/>
      <c r="AK704" s="109"/>
      <c r="AL704" s="109"/>
      <c r="AM704" s="109"/>
      <c r="AN704" s="109"/>
      <c r="AO704" s="109"/>
      <c r="AP704" s="109"/>
      <c r="AQ704" s="109"/>
      <c r="AR704" s="109"/>
      <c r="AS704" s="109"/>
      <c r="AT704" s="109"/>
      <c r="AU704" s="109"/>
      <c r="AV704" s="109"/>
      <c r="AW704" s="109"/>
      <c r="AX704" s="169"/>
    </row>
    <row r="705" spans="1:50" ht="80.099999999999994"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613</v>
      </c>
      <c r="AE705" s="722"/>
      <c r="AF705" s="722"/>
      <c r="AG705" s="126" t="s">
        <v>619</v>
      </c>
      <c r="AH705" s="106"/>
      <c r="AI705" s="106"/>
      <c r="AJ705" s="106"/>
      <c r="AK705" s="106"/>
      <c r="AL705" s="106"/>
      <c r="AM705" s="106"/>
      <c r="AN705" s="106"/>
      <c r="AO705" s="106"/>
      <c r="AP705" s="106"/>
      <c r="AQ705" s="106"/>
      <c r="AR705" s="106"/>
      <c r="AS705" s="106"/>
      <c r="AT705" s="106"/>
      <c r="AU705" s="106"/>
      <c r="AV705" s="106"/>
      <c r="AW705" s="106"/>
      <c r="AX705" s="127"/>
    </row>
    <row r="706" spans="1:50" ht="80.099999999999994" customHeight="1" x14ac:dyDescent="0.15">
      <c r="A706" s="649"/>
      <c r="B706" s="650"/>
      <c r="C706" s="801"/>
      <c r="D706" s="802"/>
      <c r="E706" s="737" t="s">
        <v>505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9" t="s">
        <v>614</v>
      </c>
      <c r="AE706" s="330"/>
      <c r="AF706" s="670"/>
      <c r="AG706" s="168"/>
      <c r="AH706" s="109"/>
      <c r="AI706" s="109"/>
      <c r="AJ706" s="109"/>
      <c r="AK706" s="109"/>
      <c r="AL706" s="109"/>
      <c r="AM706" s="109"/>
      <c r="AN706" s="109"/>
      <c r="AO706" s="109"/>
      <c r="AP706" s="109"/>
      <c r="AQ706" s="109"/>
      <c r="AR706" s="109"/>
      <c r="AS706" s="109"/>
      <c r="AT706" s="109"/>
      <c r="AU706" s="109"/>
      <c r="AV706" s="109"/>
      <c r="AW706" s="109"/>
      <c r="AX706" s="169"/>
    </row>
    <row r="707" spans="1:50" ht="80.099999999999994" customHeight="1" x14ac:dyDescent="0.15">
      <c r="A707" s="649"/>
      <c r="B707" s="650"/>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614</v>
      </c>
      <c r="AE707" s="845"/>
      <c r="AF707" s="845"/>
      <c r="AG707" s="168"/>
      <c r="AH707" s="109"/>
      <c r="AI707" s="109"/>
      <c r="AJ707" s="109"/>
      <c r="AK707" s="109"/>
      <c r="AL707" s="109"/>
      <c r="AM707" s="109"/>
      <c r="AN707" s="109"/>
      <c r="AO707" s="109"/>
      <c r="AP707" s="109"/>
      <c r="AQ707" s="109"/>
      <c r="AR707" s="109"/>
      <c r="AS707" s="109"/>
      <c r="AT707" s="109"/>
      <c r="AU707" s="109"/>
      <c r="AV707" s="109"/>
      <c r="AW707" s="109"/>
      <c r="AX707" s="169"/>
    </row>
    <row r="708" spans="1:50" ht="54.9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571</v>
      </c>
      <c r="AE708" s="612"/>
      <c r="AF708" s="612"/>
      <c r="AG708" s="749" t="s">
        <v>620</v>
      </c>
      <c r="AH708" s="750"/>
      <c r="AI708" s="750"/>
      <c r="AJ708" s="750"/>
      <c r="AK708" s="750"/>
      <c r="AL708" s="750"/>
      <c r="AM708" s="750"/>
      <c r="AN708" s="750"/>
      <c r="AO708" s="750"/>
      <c r="AP708" s="750"/>
      <c r="AQ708" s="750"/>
      <c r="AR708" s="750"/>
      <c r="AS708" s="750"/>
      <c r="AT708" s="750"/>
      <c r="AU708" s="750"/>
      <c r="AV708" s="750"/>
      <c r="AW708" s="750"/>
      <c r="AX708" s="751"/>
    </row>
    <row r="709" spans="1:50" ht="54.95" customHeight="1" x14ac:dyDescent="0.15">
      <c r="A709" s="649"/>
      <c r="B709" s="651"/>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9" t="s">
        <v>571</v>
      </c>
      <c r="AE709" s="330"/>
      <c r="AF709" s="330"/>
      <c r="AG709" s="102" t="s">
        <v>621</v>
      </c>
      <c r="AH709" s="103"/>
      <c r="AI709" s="103"/>
      <c r="AJ709" s="103"/>
      <c r="AK709" s="103"/>
      <c r="AL709" s="103"/>
      <c r="AM709" s="103"/>
      <c r="AN709" s="103"/>
      <c r="AO709" s="103"/>
      <c r="AP709" s="103"/>
      <c r="AQ709" s="103"/>
      <c r="AR709" s="103"/>
      <c r="AS709" s="103"/>
      <c r="AT709" s="103"/>
      <c r="AU709" s="103"/>
      <c r="AV709" s="103"/>
      <c r="AW709" s="103"/>
      <c r="AX709" s="104"/>
    </row>
    <row r="710" spans="1:50" ht="35.1" customHeight="1" x14ac:dyDescent="0.15">
      <c r="A710" s="649"/>
      <c r="B710" s="651"/>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9" t="s">
        <v>571</v>
      </c>
      <c r="AE710" s="330"/>
      <c r="AF710" s="330"/>
      <c r="AG710" s="102" t="s">
        <v>622</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9"/>
      <c r="B711" s="651"/>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0"/>
      <c r="AD711" s="329" t="s">
        <v>571</v>
      </c>
      <c r="AE711" s="330"/>
      <c r="AF711" s="330"/>
      <c r="AG711" s="102" t="s">
        <v>623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9"/>
      <c r="B712" s="651"/>
      <c r="C712" s="395" t="s">
        <v>469</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0"/>
      <c r="AD712" s="789" t="s">
        <v>615</v>
      </c>
      <c r="AE712" s="790"/>
      <c r="AF712" s="790"/>
      <c r="AG712" s="817" t="s">
        <v>593</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63" t="s">
        <v>470</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9" t="s">
        <v>615</v>
      </c>
      <c r="AE713" s="330"/>
      <c r="AF713" s="670"/>
      <c r="AG713" s="102" t="s">
        <v>612</v>
      </c>
      <c r="AH713" s="103"/>
      <c r="AI713" s="103"/>
      <c r="AJ713" s="103"/>
      <c r="AK713" s="103"/>
      <c r="AL713" s="103"/>
      <c r="AM713" s="103"/>
      <c r="AN713" s="103"/>
      <c r="AO713" s="103"/>
      <c r="AP713" s="103"/>
      <c r="AQ713" s="103"/>
      <c r="AR713" s="103"/>
      <c r="AS713" s="103"/>
      <c r="AT713" s="103"/>
      <c r="AU713" s="103"/>
      <c r="AV713" s="103"/>
      <c r="AW713" s="103"/>
      <c r="AX713" s="104"/>
    </row>
    <row r="714" spans="1:50" ht="69.95" customHeight="1" x14ac:dyDescent="0.15">
      <c r="A714" s="652"/>
      <c r="B714" s="653"/>
      <c r="C714" s="654" t="s">
        <v>446</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571</v>
      </c>
      <c r="AE714" s="815"/>
      <c r="AF714" s="816"/>
      <c r="AG714" s="743" t="s">
        <v>624</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447</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571</v>
      </c>
      <c r="AE715" s="612"/>
      <c r="AF715" s="663"/>
      <c r="AG715" s="749" t="s">
        <v>625</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615</v>
      </c>
      <c r="AE716" s="634"/>
      <c r="AF716" s="634"/>
      <c r="AG716" s="102" t="s">
        <v>612</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9"/>
      <c r="B717" s="651"/>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9" t="s">
        <v>615</v>
      </c>
      <c r="AE717" s="330"/>
      <c r="AF717" s="330"/>
      <c r="AG717" s="102" t="s">
        <v>576</v>
      </c>
      <c r="AH717" s="103"/>
      <c r="AI717" s="103"/>
      <c r="AJ717" s="103"/>
      <c r="AK717" s="103"/>
      <c r="AL717" s="103"/>
      <c r="AM717" s="103"/>
      <c r="AN717" s="103"/>
      <c r="AO717" s="103"/>
      <c r="AP717" s="103"/>
      <c r="AQ717" s="103"/>
      <c r="AR717" s="103"/>
      <c r="AS717" s="103"/>
      <c r="AT717" s="103"/>
      <c r="AU717" s="103"/>
      <c r="AV717" s="103"/>
      <c r="AW717" s="103"/>
      <c r="AX717" s="104"/>
    </row>
    <row r="718" spans="1:50" ht="50.1" customHeight="1" x14ac:dyDescent="0.15">
      <c r="A718" s="652"/>
      <c r="B718" s="653"/>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9" t="s">
        <v>571</v>
      </c>
      <c r="AE718" s="330"/>
      <c r="AF718" s="330"/>
      <c r="AG718" s="128" t="s">
        <v>626</v>
      </c>
      <c r="AH718" s="112"/>
      <c r="AI718" s="112"/>
      <c r="AJ718" s="112"/>
      <c r="AK718" s="112"/>
      <c r="AL718" s="112"/>
      <c r="AM718" s="112"/>
      <c r="AN718" s="112"/>
      <c r="AO718" s="112"/>
      <c r="AP718" s="112"/>
      <c r="AQ718" s="112"/>
      <c r="AR718" s="112"/>
      <c r="AS718" s="112"/>
      <c r="AT718" s="112"/>
      <c r="AU718" s="112"/>
      <c r="AV718" s="112"/>
      <c r="AW718" s="112"/>
      <c r="AX718" s="129"/>
    </row>
    <row r="719" spans="1:50" ht="60"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571</v>
      </c>
      <c r="AE719" s="612"/>
      <c r="AF719" s="612"/>
      <c r="AG719" s="126" t="s">
        <v>627</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5"/>
      <c r="B720" s="786"/>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63" customHeight="1" x14ac:dyDescent="0.15">
      <c r="A721" s="785"/>
      <c r="B721" s="786"/>
      <c r="C721" s="297" t="s">
        <v>568</v>
      </c>
      <c r="D721" s="298"/>
      <c r="E721" s="298"/>
      <c r="F721" s="299"/>
      <c r="G721" s="288"/>
      <c r="H721" s="289"/>
      <c r="I721" s="83" t="str">
        <f>IF(OR(G721="　", G721=""), "", "-")</f>
        <v/>
      </c>
      <c r="J721" s="292">
        <v>898</v>
      </c>
      <c r="K721" s="292"/>
      <c r="L721" s="83" t="str">
        <f>IF(M721="","","-")</f>
        <v/>
      </c>
      <c r="M721" s="84"/>
      <c r="N721" s="305" t="s">
        <v>631</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63" customHeight="1" x14ac:dyDescent="0.15">
      <c r="A722" s="785"/>
      <c r="B722" s="786"/>
      <c r="C722" s="297" t="s">
        <v>628</v>
      </c>
      <c r="D722" s="298"/>
      <c r="E722" s="298"/>
      <c r="F722" s="299"/>
      <c r="G722" s="288"/>
      <c r="H722" s="289"/>
      <c r="I722" s="83" t="str">
        <f t="shared" ref="I722:I725" si="4">IF(OR(G722="　", G722=""), "", "-")</f>
        <v/>
      </c>
      <c r="J722" s="292">
        <v>243</v>
      </c>
      <c r="K722" s="292"/>
      <c r="L722" s="83" t="str">
        <f t="shared" ref="L722:L725" si="5">IF(M722="","","-")</f>
        <v/>
      </c>
      <c r="M722" s="84"/>
      <c r="N722" s="305" t="s">
        <v>632</v>
      </c>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63" customHeight="1" x14ac:dyDescent="0.15">
      <c r="A723" s="785"/>
      <c r="B723" s="786"/>
      <c r="C723" s="297" t="s">
        <v>629</v>
      </c>
      <c r="D723" s="298"/>
      <c r="E723" s="298"/>
      <c r="F723" s="299"/>
      <c r="G723" s="288"/>
      <c r="H723" s="289"/>
      <c r="I723" s="83" t="str">
        <f t="shared" si="4"/>
        <v/>
      </c>
      <c r="J723" s="292">
        <v>31</v>
      </c>
      <c r="K723" s="292"/>
      <c r="L723" s="83" t="str">
        <f t="shared" si="5"/>
        <v/>
      </c>
      <c r="M723" s="84"/>
      <c r="N723" s="305" t="s">
        <v>633</v>
      </c>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63" customHeight="1" x14ac:dyDescent="0.15">
      <c r="A724" s="785"/>
      <c r="B724" s="786"/>
      <c r="C724" s="297" t="s">
        <v>630</v>
      </c>
      <c r="D724" s="298"/>
      <c r="E724" s="298"/>
      <c r="F724" s="299"/>
      <c r="G724" s="288"/>
      <c r="H724" s="289"/>
      <c r="I724" s="83" t="str">
        <f t="shared" si="4"/>
        <v/>
      </c>
      <c r="J724" s="292">
        <v>40</v>
      </c>
      <c r="K724" s="292"/>
      <c r="L724" s="83" t="str">
        <f t="shared" si="5"/>
        <v/>
      </c>
      <c r="M724" s="84"/>
      <c r="N724" s="305" t="s">
        <v>792</v>
      </c>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7"/>
      <c r="B725" s="788"/>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50.1" customHeight="1" x14ac:dyDescent="0.15">
      <c r="A726" s="647" t="s">
        <v>48</v>
      </c>
      <c r="B726" s="809"/>
      <c r="C726" s="822" t="s">
        <v>53</v>
      </c>
      <c r="D726" s="846"/>
      <c r="E726" s="846"/>
      <c r="F726" s="847"/>
      <c r="G726" s="584" t="s">
        <v>634</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50.1" customHeight="1" thickBot="1" x14ac:dyDescent="0.2">
      <c r="A727" s="810"/>
      <c r="B727" s="811"/>
      <c r="C727" s="755" t="s">
        <v>57</v>
      </c>
      <c r="D727" s="756"/>
      <c r="E727" s="756"/>
      <c r="F727" s="757"/>
      <c r="G727" s="582" t="s">
        <v>635</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0" customHeight="1" thickBot="1" x14ac:dyDescent="0.2">
      <c r="A729" s="641" t="s">
        <v>783</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30" customHeight="1" thickBot="1" x14ac:dyDescent="0.2">
      <c r="A731" s="806" t="s">
        <v>257</v>
      </c>
      <c r="B731" s="807"/>
      <c r="C731" s="807"/>
      <c r="D731" s="807"/>
      <c r="E731" s="808"/>
      <c r="F731" s="736" t="s">
        <v>784</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0" customHeight="1" thickBot="1" x14ac:dyDescent="0.2">
      <c r="A733" s="680" t="s">
        <v>257</v>
      </c>
      <c r="B733" s="681"/>
      <c r="C733" s="681"/>
      <c r="D733" s="681"/>
      <c r="E733" s="682"/>
      <c r="F733" s="644" t="s">
        <v>786</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0" customHeight="1" thickBot="1" x14ac:dyDescent="0.2">
      <c r="A735" s="797" t="s">
        <v>787</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6" t="s">
        <v>548</v>
      </c>
      <c r="B737" s="211"/>
      <c r="C737" s="211"/>
      <c r="D737" s="212"/>
      <c r="E737" s="1005" t="s">
        <v>786</v>
      </c>
      <c r="F737" s="1005"/>
      <c r="G737" s="1005"/>
      <c r="H737" s="1005"/>
      <c r="I737" s="1005"/>
      <c r="J737" s="1005"/>
      <c r="K737" s="1005"/>
      <c r="L737" s="1005"/>
      <c r="M737" s="1005"/>
      <c r="N737" s="366" t="s">
        <v>541</v>
      </c>
      <c r="O737" s="366"/>
      <c r="P737" s="366"/>
      <c r="Q737" s="366"/>
      <c r="R737" s="1005" t="s">
        <v>786</v>
      </c>
      <c r="S737" s="1005"/>
      <c r="T737" s="1005"/>
      <c r="U737" s="1005"/>
      <c r="V737" s="1005"/>
      <c r="W737" s="1005"/>
      <c r="X737" s="1005"/>
      <c r="Y737" s="1005"/>
      <c r="Z737" s="1005"/>
      <c r="AA737" s="366" t="s">
        <v>540</v>
      </c>
      <c r="AB737" s="366"/>
      <c r="AC737" s="366"/>
      <c r="AD737" s="366"/>
      <c r="AE737" s="1005" t="s">
        <v>793</v>
      </c>
      <c r="AF737" s="1005"/>
      <c r="AG737" s="1005"/>
      <c r="AH737" s="1005"/>
      <c r="AI737" s="1005"/>
      <c r="AJ737" s="1005"/>
      <c r="AK737" s="1005"/>
      <c r="AL737" s="1005"/>
      <c r="AM737" s="1005"/>
      <c r="AN737" s="366" t="s">
        <v>539</v>
      </c>
      <c r="AO737" s="366"/>
      <c r="AP737" s="366"/>
      <c r="AQ737" s="366"/>
      <c r="AR737" s="997" t="s">
        <v>793</v>
      </c>
      <c r="AS737" s="998"/>
      <c r="AT737" s="998"/>
      <c r="AU737" s="998"/>
      <c r="AV737" s="998"/>
      <c r="AW737" s="998"/>
      <c r="AX737" s="999"/>
      <c r="AY737" s="89"/>
      <c r="AZ737" s="89"/>
    </row>
    <row r="738" spans="1:52" ht="24.75" customHeight="1" x14ac:dyDescent="0.15">
      <c r="A738" s="1006" t="s">
        <v>538</v>
      </c>
      <c r="B738" s="211"/>
      <c r="C738" s="211"/>
      <c r="D738" s="212"/>
      <c r="E738" s="1005" t="s">
        <v>786</v>
      </c>
      <c r="F738" s="1005"/>
      <c r="G738" s="1005"/>
      <c r="H738" s="1005"/>
      <c r="I738" s="1005"/>
      <c r="J738" s="1005"/>
      <c r="K738" s="1005"/>
      <c r="L738" s="1005"/>
      <c r="M738" s="1005"/>
      <c r="N738" s="366" t="s">
        <v>537</v>
      </c>
      <c r="O738" s="366"/>
      <c r="P738" s="366"/>
      <c r="Q738" s="366"/>
      <c r="R738" s="1005" t="s">
        <v>636</v>
      </c>
      <c r="S738" s="1005"/>
      <c r="T738" s="1005"/>
      <c r="U738" s="1005"/>
      <c r="V738" s="1005"/>
      <c r="W738" s="1005"/>
      <c r="X738" s="1005"/>
      <c r="Y738" s="1005"/>
      <c r="Z738" s="1005"/>
      <c r="AA738" s="366" t="s">
        <v>536</v>
      </c>
      <c r="AB738" s="366"/>
      <c r="AC738" s="366"/>
      <c r="AD738" s="366"/>
      <c r="AE738" s="1005" t="s">
        <v>656</v>
      </c>
      <c r="AF738" s="1005"/>
      <c r="AG738" s="1005"/>
      <c r="AH738" s="1005"/>
      <c r="AI738" s="1005"/>
      <c r="AJ738" s="1005"/>
      <c r="AK738" s="1005"/>
      <c r="AL738" s="1005"/>
      <c r="AM738" s="1005"/>
      <c r="AN738" s="366" t="s">
        <v>532</v>
      </c>
      <c r="AO738" s="366"/>
      <c r="AP738" s="366"/>
      <c r="AQ738" s="366"/>
      <c r="AR738" s="997" t="s">
        <v>657</v>
      </c>
      <c r="AS738" s="998"/>
      <c r="AT738" s="998"/>
      <c r="AU738" s="998"/>
      <c r="AV738" s="998"/>
      <c r="AW738" s="998"/>
      <c r="AX738" s="999"/>
    </row>
    <row r="739" spans="1:52" ht="24.75" customHeight="1" thickBot="1" x14ac:dyDescent="0.2">
      <c r="A739" s="1007" t="s">
        <v>528</v>
      </c>
      <c r="B739" s="1008"/>
      <c r="C739" s="1008"/>
      <c r="D739" s="1009"/>
      <c r="E739" s="1010" t="s">
        <v>568</v>
      </c>
      <c r="F739" s="1000"/>
      <c r="G739" s="1000"/>
      <c r="H739" s="93" t="str">
        <f>IF(E739="", "", "(")</f>
        <v>(</v>
      </c>
      <c r="I739" s="1000"/>
      <c r="J739" s="1000"/>
      <c r="K739" s="93" t="str">
        <f>IF(OR(I739="　", I739=""), "", "-")</f>
        <v/>
      </c>
      <c r="L739" s="1001">
        <v>884</v>
      </c>
      <c r="M739" s="1001"/>
      <c r="N739" s="94" t="str">
        <f>IF(O739="", "", "-")</f>
        <v>-</v>
      </c>
      <c r="O739" s="95">
        <v>3</v>
      </c>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1" t="s">
        <v>508</v>
      </c>
      <c r="B740" s="622"/>
      <c r="C740" s="622"/>
      <c r="D740" s="622"/>
      <c r="E740" s="622"/>
      <c r="F740" s="62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21"/>
      <c r="B764" s="622"/>
      <c r="C764" s="622"/>
      <c r="D764" s="622"/>
      <c r="E764" s="622"/>
      <c r="F764" s="623"/>
      <c r="G764" s="46" t="s">
        <v>781</v>
      </c>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510</v>
      </c>
      <c r="B779" s="636"/>
      <c r="C779" s="636"/>
      <c r="D779" s="636"/>
      <c r="E779" s="636"/>
      <c r="F779" s="637"/>
      <c r="G779" s="602" t="s">
        <v>697</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733</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699</v>
      </c>
      <c r="H781" s="678"/>
      <c r="I781" s="678"/>
      <c r="J781" s="678"/>
      <c r="K781" s="679"/>
      <c r="L781" s="671" t="s">
        <v>698</v>
      </c>
      <c r="M781" s="672"/>
      <c r="N781" s="672"/>
      <c r="O781" s="672"/>
      <c r="P781" s="672"/>
      <c r="Q781" s="672"/>
      <c r="R781" s="672"/>
      <c r="S781" s="672"/>
      <c r="T781" s="672"/>
      <c r="U781" s="672"/>
      <c r="V781" s="672"/>
      <c r="W781" s="672"/>
      <c r="X781" s="673"/>
      <c r="Y781" s="392">
        <v>31.7</v>
      </c>
      <c r="Z781" s="393"/>
      <c r="AA781" s="393"/>
      <c r="AB781" s="812"/>
      <c r="AC781" s="677" t="s">
        <v>742</v>
      </c>
      <c r="AD781" s="678"/>
      <c r="AE781" s="678"/>
      <c r="AF781" s="678"/>
      <c r="AG781" s="679"/>
      <c r="AH781" s="671" t="s">
        <v>741</v>
      </c>
      <c r="AI781" s="672"/>
      <c r="AJ781" s="672"/>
      <c r="AK781" s="672"/>
      <c r="AL781" s="672"/>
      <c r="AM781" s="672"/>
      <c r="AN781" s="672"/>
      <c r="AO781" s="672"/>
      <c r="AP781" s="672"/>
      <c r="AQ781" s="672"/>
      <c r="AR781" s="672"/>
      <c r="AS781" s="672"/>
      <c r="AT781" s="673"/>
      <c r="AU781" s="392">
        <v>5.5</v>
      </c>
      <c r="AV781" s="393"/>
      <c r="AW781" s="393"/>
      <c r="AX781" s="394"/>
    </row>
    <row r="782" spans="1:50" ht="24.75"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t="s">
        <v>736</v>
      </c>
      <c r="AD782" s="614"/>
      <c r="AE782" s="614"/>
      <c r="AF782" s="614"/>
      <c r="AG782" s="615"/>
      <c r="AH782" s="605" t="s">
        <v>736</v>
      </c>
      <c r="AI782" s="606"/>
      <c r="AJ782" s="606"/>
      <c r="AK782" s="606"/>
      <c r="AL782" s="606"/>
      <c r="AM782" s="606"/>
      <c r="AN782" s="606"/>
      <c r="AO782" s="606"/>
      <c r="AP782" s="606"/>
      <c r="AQ782" s="606"/>
      <c r="AR782" s="606"/>
      <c r="AS782" s="606"/>
      <c r="AT782" s="607"/>
      <c r="AU782" s="608">
        <v>8.1</v>
      </c>
      <c r="AV782" s="609"/>
      <c r="AW782" s="609"/>
      <c r="AX782" s="610"/>
    </row>
    <row r="783" spans="1:50" ht="24.7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t="s">
        <v>737</v>
      </c>
      <c r="AD783" s="614"/>
      <c r="AE783" s="614"/>
      <c r="AF783" s="614"/>
      <c r="AG783" s="615"/>
      <c r="AH783" s="605" t="s">
        <v>737</v>
      </c>
      <c r="AI783" s="606"/>
      <c r="AJ783" s="606"/>
      <c r="AK783" s="606"/>
      <c r="AL783" s="606"/>
      <c r="AM783" s="606"/>
      <c r="AN783" s="606"/>
      <c r="AO783" s="606"/>
      <c r="AP783" s="606"/>
      <c r="AQ783" s="606"/>
      <c r="AR783" s="606"/>
      <c r="AS783" s="606"/>
      <c r="AT783" s="607"/>
      <c r="AU783" s="608">
        <v>293.89999999999998</v>
      </c>
      <c r="AV783" s="609"/>
      <c r="AW783" s="609"/>
      <c r="AX783" s="610"/>
    </row>
    <row r="784" spans="1:50" ht="24.75"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t="s">
        <v>743</v>
      </c>
      <c r="AD784" s="614"/>
      <c r="AE784" s="614"/>
      <c r="AF784" s="614"/>
      <c r="AG784" s="615"/>
      <c r="AH784" s="605" t="s">
        <v>739</v>
      </c>
      <c r="AI784" s="606"/>
      <c r="AJ784" s="606"/>
      <c r="AK784" s="606"/>
      <c r="AL784" s="606"/>
      <c r="AM784" s="606"/>
      <c r="AN784" s="606"/>
      <c r="AO784" s="606"/>
      <c r="AP784" s="606"/>
      <c r="AQ784" s="606"/>
      <c r="AR784" s="606"/>
      <c r="AS784" s="606"/>
      <c r="AT784" s="607"/>
      <c r="AU784" s="608">
        <v>204.8</v>
      </c>
      <c r="AV784" s="609"/>
      <c r="AW784" s="609"/>
      <c r="AX784" s="610"/>
    </row>
    <row r="785" spans="1:50" ht="24.75"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t="s">
        <v>744</v>
      </c>
      <c r="AD785" s="614"/>
      <c r="AE785" s="614"/>
      <c r="AF785" s="614"/>
      <c r="AG785" s="615"/>
      <c r="AH785" s="605" t="s">
        <v>738</v>
      </c>
      <c r="AI785" s="606"/>
      <c r="AJ785" s="606"/>
      <c r="AK785" s="606"/>
      <c r="AL785" s="606"/>
      <c r="AM785" s="606"/>
      <c r="AN785" s="606"/>
      <c r="AO785" s="606"/>
      <c r="AP785" s="606"/>
      <c r="AQ785" s="606"/>
      <c r="AR785" s="606"/>
      <c r="AS785" s="606"/>
      <c r="AT785" s="607"/>
      <c r="AU785" s="608">
        <v>51.2</v>
      </c>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31.7</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563.5</v>
      </c>
      <c r="AV791" s="839"/>
      <c r="AW791" s="839"/>
      <c r="AX791" s="841"/>
    </row>
    <row r="792" spans="1:50" ht="24.75" customHeight="1" x14ac:dyDescent="0.15">
      <c r="A792" s="638"/>
      <c r="B792" s="639"/>
      <c r="C792" s="639"/>
      <c r="D792" s="639"/>
      <c r="E792" s="639"/>
      <c r="F792" s="640"/>
      <c r="G792" s="602" t="s">
        <v>735</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440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x14ac:dyDescent="0.15">
      <c r="A794" s="638"/>
      <c r="B794" s="639"/>
      <c r="C794" s="639"/>
      <c r="D794" s="639"/>
      <c r="E794" s="639"/>
      <c r="F794" s="640"/>
      <c r="G794" s="677" t="s">
        <v>742</v>
      </c>
      <c r="H794" s="678"/>
      <c r="I794" s="678"/>
      <c r="J794" s="678"/>
      <c r="K794" s="679"/>
      <c r="L794" s="671" t="s">
        <v>741</v>
      </c>
      <c r="M794" s="842"/>
      <c r="N794" s="842"/>
      <c r="O794" s="842"/>
      <c r="P794" s="842"/>
      <c r="Q794" s="842"/>
      <c r="R794" s="842"/>
      <c r="S794" s="842"/>
      <c r="T794" s="842"/>
      <c r="U794" s="842"/>
      <c r="V794" s="842"/>
      <c r="W794" s="842"/>
      <c r="X794" s="843"/>
      <c r="Y794" s="392">
        <v>35.6</v>
      </c>
      <c r="Z794" s="393"/>
      <c r="AA794" s="393"/>
      <c r="AB794" s="812"/>
      <c r="AC794" s="677"/>
      <c r="AD794" s="678"/>
      <c r="AE794" s="678"/>
      <c r="AF794" s="678"/>
      <c r="AG794" s="679"/>
      <c r="AH794" s="671"/>
      <c r="AI794" s="672"/>
      <c r="AJ794" s="672"/>
      <c r="AK794" s="672"/>
      <c r="AL794" s="672"/>
      <c r="AM794" s="672"/>
      <c r="AN794" s="672"/>
      <c r="AO794" s="672"/>
      <c r="AP794" s="672"/>
      <c r="AQ794" s="672"/>
      <c r="AR794" s="672"/>
      <c r="AS794" s="672"/>
      <c r="AT794" s="673"/>
      <c r="AU794" s="392"/>
      <c r="AV794" s="393"/>
      <c r="AW794" s="393"/>
      <c r="AX794" s="394"/>
    </row>
    <row r="795" spans="1:50" ht="24.75" customHeight="1" x14ac:dyDescent="0.15">
      <c r="A795" s="638"/>
      <c r="B795" s="639"/>
      <c r="C795" s="639"/>
      <c r="D795" s="639"/>
      <c r="E795" s="639"/>
      <c r="F795" s="640"/>
      <c r="G795" s="613" t="s">
        <v>736</v>
      </c>
      <c r="H795" s="614"/>
      <c r="I795" s="614"/>
      <c r="J795" s="614"/>
      <c r="K795" s="615"/>
      <c r="L795" s="605" t="s">
        <v>736</v>
      </c>
      <c r="M795" s="848"/>
      <c r="N795" s="848"/>
      <c r="O795" s="848"/>
      <c r="P795" s="848"/>
      <c r="Q795" s="848"/>
      <c r="R795" s="848"/>
      <c r="S795" s="848"/>
      <c r="T795" s="848"/>
      <c r="U795" s="848"/>
      <c r="V795" s="848"/>
      <c r="W795" s="848"/>
      <c r="X795" s="849"/>
      <c r="Y795" s="608">
        <v>0.7</v>
      </c>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15">
      <c r="A796" s="638"/>
      <c r="B796" s="639"/>
      <c r="C796" s="639"/>
      <c r="D796" s="639"/>
      <c r="E796" s="639"/>
      <c r="F796" s="640"/>
      <c r="G796" s="613" t="s">
        <v>737</v>
      </c>
      <c r="H796" s="614"/>
      <c r="I796" s="614"/>
      <c r="J796" s="614"/>
      <c r="K796" s="615"/>
      <c r="L796" s="605" t="s">
        <v>737</v>
      </c>
      <c r="M796" s="848"/>
      <c r="N796" s="848"/>
      <c r="O796" s="848"/>
      <c r="P796" s="848"/>
      <c r="Q796" s="848"/>
      <c r="R796" s="848"/>
      <c r="S796" s="848"/>
      <c r="T796" s="848"/>
      <c r="U796" s="848"/>
      <c r="V796" s="848"/>
      <c r="W796" s="848"/>
      <c r="X796" s="849"/>
      <c r="Y796" s="608">
        <v>5</v>
      </c>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38"/>
      <c r="B797" s="639"/>
      <c r="C797" s="639"/>
      <c r="D797" s="639"/>
      <c r="E797" s="639"/>
      <c r="F797" s="640"/>
      <c r="G797" s="613" t="s">
        <v>743</v>
      </c>
      <c r="H797" s="614"/>
      <c r="I797" s="614"/>
      <c r="J797" s="614"/>
      <c r="K797" s="615"/>
      <c r="L797" s="605" t="s">
        <v>740</v>
      </c>
      <c r="M797" s="848"/>
      <c r="N797" s="848"/>
      <c r="O797" s="848"/>
      <c r="P797" s="848"/>
      <c r="Q797" s="848"/>
      <c r="R797" s="848"/>
      <c r="S797" s="848"/>
      <c r="T797" s="848"/>
      <c r="U797" s="848"/>
      <c r="V797" s="848"/>
      <c r="W797" s="848"/>
      <c r="X797" s="849"/>
      <c r="Y797" s="608">
        <v>186.4</v>
      </c>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15">
      <c r="A798" s="638"/>
      <c r="B798" s="639"/>
      <c r="C798" s="639"/>
      <c r="D798" s="639"/>
      <c r="E798" s="639"/>
      <c r="F798" s="640"/>
      <c r="G798" s="613" t="s">
        <v>744</v>
      </c>
      <c r="H798" s="614"/>
      <c r="I798" s="614"/>
      <c r="J798" s="614"/>
      <c r="K798" s="615"/>
      <c r="L798" s="605" t="s">
        <v>738</v>
      </c>
      <c r="M798" s="848"/>
      <c r="N798" s="848"/>
      <c r="O798" s="848"/>
      <c r="P798" s="848"/>
      <c r="Q798" s="848"/>
      <c r="R798" s="848"/>
      <c r="S798" s="848"/>
      <c r="T798" s="848"/>
      <c r="U798" s="848"/>
      <c r="V798" s="848"/>
      <c r="W798" s="848"/>
      <c r="X798" s="849"/>
      <c r="Y798" s="608">
        <v>68.3</v>
      </c>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296</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602" t="s">
        <v>441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2"/>
      <c r="Z807" s="393"/>
      <c r="AA807" s="393"/>
      <c r="AB807" s="812"/>
      <c r="AC807" s="677"/>
      <c r="AD807" s="678"/>
      <c r="AE807" s="678"/>
      <c r="AF807" s="678"/>
      <c r="AG807" s="679"/>
      <c r="AH807" s="671"/>
      <c r="AI807" s="672"/>
      <c r="AJ807" s="672"/>
      <c r="AK807" s="672"/>
      <c r="AL807" s="672"/>
      <c r="AM807" s="672"/>
      <c r="AN807" s="672"/>
      <c r="AO807" s="672"/>
      <c r="AP807" s="672"/>
      <c r="AQ807" s="672"/>
      <c r="AR807" s="672"/>
      <c r="AS807" s="672"/>
      <c r="AT807" s="673"/>
      <c r="AU807" s="392"/>
      <c r="AV807" s="393"/>
      <c r="AW807" s="393"/>
      <c r="AX807" s="394"/>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2"/>
      <c r="Z820" s="393"/>
      <c r="AA820" s="393"/>
      <c r="AB820" s="812"/>
      <c r="AC820" s="677"/>
      <c r="AD820" s="678"/>
      <c r="AE820" s="678"/>
      <c r="AF820" s="678"/>
      <c r="AG820" s="679"/>
      <c r="AH820" s="671"/>
      <c r="AI820" s="672"/>
      <c r="AJ820" s="672"/>
      <c r="AK820" s="672"/>
      <c r="AL820" s="672"/>
      <c r="AM820" s="672"/>
      <c r="AN820" s="672"/>
      <c r="AO820" s="672"/>
      <c r="AP820" s="672"/>
      <c r="AQ820" s="672"/>
      <c r="AR820" s="672"/>
      <c r="AS820" s="672"/>
      <c r="AT820" s="673"/>
      <c r="AU820" s="392"/>
      <c r="AV820" s="393"/>
      <c r="AW820" s="393"/>
      <c r="AX820" s="394"/>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1" t="s">
        <v>467</v>
      </c>
      <c r="AM831" s="282"/>
      <c r="AN831" s="28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461</v>
      </c>
      <c r="AD836" s="150"/>
      <c r="AE836" s="150"/>
      <c r="AF836" s="150"/>
      <c r="AG836" s="150"/>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80">
        <v>1</v>
      </c>
      <c r="B837" s="380">
        <v>1</v>
      </c>
      <c r="C837" s="348" t="s">
        <v>700</v>
      </c>
      <c r="D837" s="348" t="s">
        <v>700</v>
      </c>
      <c r="E837" s="348" t="s">
        <v>700</v>
      </c>
      <c r="F837" s="348" t="s">
        <v>700</v>
      </c>
      <c r="G837" s="348" t="s">
        <v>700</v>
      </c>
      <c r="H837" s="348" t="s">
        <v>700</v>
      </c>
      <c r="I837" s="348" t="s">
        <v>700</v>
      </c>
      <c r="J837" s="349">
        <v>6010001030403</v>
      </c>
      <c r="K837" s="350">
        <v>6010001030403</v>
      </c>
      <c r="L837" s="350">
        <v>6010001030403</v>
      </c>
      <c r="M837" s="350">
        <v>6010001030403</v>
      </c>
      <c r="N837" s="350">
        <v>6010001030403</v>
      </c>
      <c r="O837" s="350">
        <v>6010001030403</v>
      </c>
      <c r="P837" s="351" t="s">
        <v>698</v>
      </c>
      <c r="Q837" s="351" t="s">
        <v>698</v>
      </c>
      <c r="R837" s="351" t="s">
        <v>698</v>
      </c>
      <c r="S837" s="351" t="s">
        <v>698</v>
      </c>
      <c r="T837" s="351" t="s">
        <v>698</v>
      </c>
      <c r="U837" s="351" t="s">
        <v>698</v>
      </c>
      <c r="V837" s="351" t="s">
        <v>698</v>
      </c>
      <c r="W837" s="351" t="s">
        <v>698</v>
      </c>
      <c r="X837" s="351" t="s">
        <v>698</v>
      </c>
      <c r="Y837" s="352">
        <v>31.7</v>
      </c>
      <c r="Z837" s="353">
        <v>31.7</v>
      </c>
      <c r="AA837" s="353">
        <v>31.7</v>
      </c>
      <c r="AB837" s="354">
        <v>31.7</v>
      </c>
      <c r="AC837" s="364" t="s">
        <v>701</v>
      </c>
      <c r="AD837" s="372" t="s">
        <v>702</v>
      </c>
      <c r="AE837" s="372" t="s">
        <v>702</v>
      </c>
      <c r="AF837" s="372" t="s">
        <v>702</v>
      </c>
      <c r="AG837" s="372" t="s">
        <v>702</v>
      </c>
      <c r="AH837" s="373">
        <v>1</v>
      </c>
      <c r="AI837" s="374">
        <v>1</v>
      </c>
      <c r="AJ837" s="374">
        <v>1</v>
      </c>
      <c r="AK837" s="374">
        <v>1</v>
      </c>
      <c r="AL837" s="358">
        <v>98.9</v>
      </c>
      <c r="AM837" s="359">
        <v>98.9</v>
      </c>
      <c r="AN837" s="359">
        <v>98.9</v>
      </c>
      <c r="AO837" s="360">
        <v>98.9</v>
      </c>
      <c r="AP837" s="361" t="s">
        <v>763</v>
      </c>
      <c r="AQ837" s="361"/>
      <c r="AR837" s="361"/>
      <c r="AS837" s="361"/>
      <c r="AT837" s="361"/>
      <c r="AU837" s="361"/>
      <c r="AV837" s="361"/>
      <c r="AW837" s="361"/>
      <c r="AX837" s="361"/>
    </row>
    <row r="838" spans="1:50" ht="30" customHeight="1" x14ac:dyDescent="0.15">
      <c r="A838" s="380">
        <v>2</v>
      </c>
      <c r="B838" s="380">
        <v>1</v>
      </c>
      <c r="C838" s="362" t="s">
        <v>746</v>
      </c>
      <c r="D838" s="348" t="s">
        <v>703</v>
      </c>
      <c r="E838" s="348" t="s">
        <v>703</v>
      </c>
      <c r="F838" s="348" t="s">
        <v>703</v>
      </c>
      <c r="G838" s="348" t="s">
        <v>703</v>
      </c>
      <c r="H838" s="348" t="s">
        <v>703</v>
      </c>
      <c r="I838" s="348" t="s">
        <v>703</v>
      </c>
      <c r="J838" s="349">
        <v>5011501008212</v>
      </c>
      <c r="K838" s="350">
        <v>5011501008212</v>
      </c>
      <c r="L838" s="350">
        <v>5011501008212</v>
      </c>
      <c r="M838" s="350">
        <v>5011501008212</v>
      </c>
      <c r="N838" s="350">
        <v>5011501008212</v>
      </c>
      <c r="O838" s="350">
        <v>5011501008212</v>
      </c>
      <c r="P838" s="351" t="s">
        <v>573</v>
      </c>
      <c r="Q838" s="351" t="s">
        <v>573</v>
      </c>
      <c r="R838" s="351" t="s">
        <v>573</v>
      </c>
      <c r="S838" s="351" t="s">
        <v>573</v>
      </c>
      <c r="T838" s="351" t="s">
        <v>573</v>
      </c>
      <c r="U838" s="351" t="s">
        <v>573</v>
      </c>
      <c r="V838" s="351" t="s">
        <v>573</v>
      </c>
      <c r="W838" s="351" t="s">
        <v>573</v>
      </c>
      <c r="X838" s="351" t="s">
        <v>573</v>
      </c>
      <c r="Y838" s="352">
        <v>17.5</v>
      </c>
      <c r="Z838" s="353">
        <v>17.5</v>
      </c>
      <c r="AA838" s="353">
        <v>17.5</v>
      </c>
      <c r="AB838" s="354">
        <v>17.5</v>
      </c>
      <c r="AC838" s="364"/>
      <c r="AD838" s="364"/>
      <c r="AE838" s="364"/>
      <c r="AF838" s="364"/>
      <c r="AG838" s="364"/>
      <c r="AH838" s="373" t="s">
        <v>573</v>
      </c>
      <c r="AI838" s="374" t="s">
        <v>573</v>
      </c>
      <c r="AJ838" s="374" t="s">
        <v>573</v>
      </c>
      <c r="AK838" s="374" t="s">
        <v>573</v>
      </c>
      <c r="AL838" s="358" t="s">
        <v>573</v>
      </c>
      <c r="AM838" s="359" t="s">
        <v>573</v>
      </c>
      <c r="AN838" s="359" t="s">
        <v>573</v>
      </c>
      <c r="AO838" s="360" t="s">
        <v>573</v>
      </c>
      <c r="AP838" s="361" t="s">
        <v>763</v>
      </c>
      <c r="AQ838" s="361"/>
      <c r="AR838" s="361"/>
      <c r="AS838" s="361"/>
      <c r="AT838" s="361"/>
      <c r="AU838" s="361"/>
      <c r="AV838" s="361"/>
      <c r="AW838" s="361"/>
      <c r="AX838" s="361"/>
    </row>
    <row r="839" spans="1:50" ht="69.95" customHeight="1" x14ac:dyDescent="0.15">
      <c r="A839" s="380">
        <v>3</v>
      </c>
      <c r="B839" s="380">
        <v>1</v>
      </c>
      <c r="C839" s="362" t="s">
        <v>745</v>
      </c>
      <c r="D839" s="348" t="s">
        <v>703</v>
      </c>
      <c r="E839" s="348" t="s">
        <v>703</v>
      </c>
      <c r="F839" s="348" t="s">
        <v>703</v>
      </c>
      <c r="G839" s="348" t="s">
        <v>703</v>
      </c>
      <c r="H839" s="348" t="s">
        <v>703</v>
      </c>
      <c r="I839" s="348" t="s">
        <v>703</v>
      </c>
      <c r="J839" s="349">
        <v>5011501008212</v>
      </c>
      <c r="K839" s="350">
        <v>5011501008212</v>
      </c>
      <c r="L839" s="350">
        <v>5011501008212</v>
      </c>
      <c r="M839" s="350">
        <v>5011501008212</v>
      </c>
      <c r="N839" s="350">
        <v>5011501008212</v>
      </c>
      <c r="O839" s="350">
        <v>5011501008212</v>
      </c>
      <c r="P839" s="363" t="s">
        <v>704</v>
      </c>
      <c r="Q839" s="351" t="s">
        <v>704</v>
      </c>
      <c r="R839" s="351" t="s">
        <v>704</v>
      </c>
      <c r="S839" s="351" t="s">
        <v>704</v>
      </c>
      <c r="T839" s="351" t="s">
        <v>704</v>
      </c>
      <c r="U839" s="351" t="s">
        <v>704</v>
      </c>
      <c r="V839" s="351" t="s">
        <v>704</v>
      </c>
      <c r="W839" s="351" t="s">
        <v>704</v>
      </c>
      <c r="X839" s="351" t="s">
        <v>704</v>
      </c>
      <c r="Y839" s="352">
        <v>11.4</v>
      </c>
      <c r="Z839" s="353">
        <v>11.4</v>
      </c>
      <c r="AA839" s="353">
        <v>11.4</v>
      </c>
      <c r="AB839" s="354">
        <v>11.4</v>
      </c>
      <c r="AC839" s="364" t="s">
        <v>705</v>
      </c>
      <c r="AD839" s="364" t="s">
        <v>706</v>
      </c>
      <c r="AE839" s="364" t="s">
        <v>706</v>
      </c>
      <c r="AF839" s="364" t="s">
        <v>706</v>
      </c>
      <c r="AG839" s="364" t="s">
        <v>706</v>
      </c>
      <c r="AH839" s="356" t="s">
        <v>573</v>
      </c>
      <c r="AI839" s="357" t="s">
        <v>573</v>
      </c>
      <c r="AJ839" s="357" t="s">
        <v>573</v>
      </c>
      <c r="AK839" s="357" t="s">
        <v>573</v>
      </c>
      <c r="AL839" s="358">
        <v>100</v>
      </c>
      <c r="AM839" s="359">
        <v>100</v>
      </c>
      <c r="AN839" s="359">
        <v>100</v>
      </c>
      <c r="AO839" s="360">
        <v>100</v>
      </c>
      <c r="AP839" s="361" t="s">
        <v>764</v>
      </c>
      <c r="AQ839" s="361"/>
      <c r="AR839" s="361"/>
      <c r="AS839" s="361"/>
      <c r="AT839" s="361"/>
      <c r="AU839" s="361"/>
      <c r="AV839" s="361"/>
      <c r="AW839" s="361"/>
      <c r="AX839" s="361"/>
    </row>
    <row r="840" spans="1:50" ht="50.1" customHeight="1" x14ac:dyDescent="0.15">
      <c r="A840" s="380">
        <v>4</v>
      </c>
      <c r="B840" s="380">
        <v>1</v>
      </c>
      <c r="C840" s="362" t="s">
        <v>703</v>
      </c>
      <c r="D840" s="348" t="s">
        <v>703</v>
      </c>
      <c r="E840" s="348" t="s">
        <v>703</v>
      </c>
      <c r="F840" s="348" t="s">
        <v>703</v>
      </c>
      <c r="G840" s="348" t="s">
        <v>703</v>
      </c>
      <c r="H840" s="348" t="s">
        <v>703</v>
      </c>
      <c r="I840" s="348" t="s">
        <v>703</v>
      </c>
      <c r="J840" s="349">
        <v>5011501008212</v>
      </c>
      <c r="K840" s="350">
        <v>5011501008212</v>
      </c>
      <c r="L840" s="350">
        <v>5011501008212</v>
      </c>
      <c r="M840" s="350">
        <v>5011501008212</v>
      </c>
      <c r="N840" s="350">
        <v>5011501008212</v>
      </c>
      <c r="O840" s="350">
        <v>5011501008212</v>
      </c>
      <c r="P840" s="363" t="s">
        <v>707</v>
      </c>
      <c r="Q840" s="351" t="s">
        <v>707</v>
      </c>
      <c r="R840" s="351" t="s">
        <v>707</v>
      </c>
      <c r="S840" s="351" t="s">
        <v>707</v>
      </c>
      <c r="T840" s="351" t="s">
        <v>707</v>
      </c>
      <c r="U840" s="351" t="s">
        <v>707</v>
      </c>
      <c r="V840" s="351" t="s">
        <v>707</v>
      </c>
      <c r="W840" s="351" t="s">
        <v>707</v>
      </c>
      <c r="X840" s="351" t="s">
        <v>707</v>
      </c>
      <c r="Y840" s="352">
        <v>5.4</v>
      </c>
      <c r="Z840" s="353">
        <v>5.4</v>
      </c>
      <c r="AA840" s="353">
        <v>5.4</v>
      </c>
      <c r="AB840" s="354">
        <v>5.4</v>
      </c>
      <c r="AC840" s="364" t="s">
        <v>705</v>
      </c>
      <c r="AD840" s="364" t="s">
        <v>706</v>
      </c>
      <c r="AE840" s="364" t="s">
        <v>706</v>
      </c>
      <c r="AF840" s="364" t="s">
        <v>706</v>
      </c>
      <c r="AG840" s="364" t="s">
        <v>706</v>
      </c>
      <c r="AH840" s="356" t="s">
        <v>573</v>
      </c>
      <c r="AI840" s="357" t="s">
        <v>573</v>
      </c>
      <c r="AJ840" s="357" t="s">
        <v>573</v>
      </c>
      <c r="AK840" s="357" t="s">
        <v>573</v>
      </c>
      <c r="AL840" s="358">
        <v>100</v>
      </c>
      <c r="AM840" s="359">
        <v>100</v>
      </c>
      <c r="AN840" s="359">
        <v>100</v>
      </c>
      <c r="AO840" s="360">
        <v>100</v>
      </c>
      <c r="AP840" s="361" t="s">
        <v>763</v>
      </c>
      <c r="AQ840" s="361"/>
      <c r="AR840" s="361"/>
      <c r="AS840" s="361"/>
      <c r="AT840" s="361"/>
      <c r="AU840" s="361"/>
      <c r="AV840" s="361"/>
      <c r="AW840" s="361"/>
      <c r="AX840" s="361"/>
    </row>
    <row r="841" spans="1:50" ht="30" customHeight="1" x14ac:dyDescent="0.15">
      <c r="A841" s="380">
        <v>5</v>
      </c>
      <c r="B841" s="380">
        <v>1</v>
      </c>
      <c r="C841" s="348" t="s">
        <v>708</v>
      </c>
      <c r="D841" s="348" t="s">
        <v>708</v>
      </c>
      <c r="E841" s="348" t="s">
        <v>708</v>
      </c>
      <c r="F841" s="348" t="s">
        <v>708</v>
      </c>
      <c r="G841" s="348" t="s">
        <v>708</v>
      </c>
      <c r="H841" s="348" t="s">
        <v>708</v>
      </c>
      <c r="I841" s="348" t="s">
        <v>708</v>
      </c>
      <c r="J841" s="349">
        <v>3010001025546</v>
      </c>
      <c r="K841" s="350">
        <v>3010001025546</v>
      </c>
      <c r="L841" s="350">
        <v>3010001025546</v>
      </c>
      <c r="M841" s="350">
        <v>3010001025546</v>
      </c>
      <c r="N841" s="350">
        <v>3010001025546</v>
      </c>
      <c r="O841" s="350">
        <v>3010001025546</v>
      </c>
      <c r="P841" s="351" t="s">
        <v>573</v>
      </c>
      <c r="Q841" s="351" t="s">
        <v>573</v>
      </c>
      <c r="R841" s="351" t="s">
        <v>573</v>
      </c>
      <c r="S841" s="351" t="s">
        <v>573</v>
      </c>
      <c r="T841" s="351" t="s">
        <v>573</v>
      </c>
      <c r="U841" s="351" t="s">
        <v>573</v>
      </c>
      <c r="V841" s="351" t="s">
        <v>573</v>
      </c>
      <c r="W841" s="351" t="s">
        <v>573</v>
      </c>
      <c r="X841" s="351" t="s">
        <v>573</v>
      </c>
      <c r="Y841" s="352">
        <v>1.7</v>
      </c>
      <c r="Z841" s="353">
        <v>1.7</v>
      </c>
      <c r="AA841" s="353">
        <v>1.7</v>
      </c>
      <c r="AB841" s="354">
        <v>1.7</v>
      </c>
      <c r="AC841" s="355"/>
      <c r="AD841" s="355"/>
      <c r="AE841" s="355"/>
      <c r="AF841" s="355"/>
      <c r="AG841" s="355"/>
      <c r="AH841" s="356" t="s">
        <v>573</v>
      </c>
      <c r="AI841" s="357" t="s">
        <v>573</v>
      </c>
      <c r="AJ841" s="357" t="s">
        <v>573</v>
      </c>
      <c r="AK841" s="357" t="s">
        <v>573</v>
      </c>
      <c r="AL841" s="358" t="s">
        <v>573</v>
      </c>
      <c r="AM841" s="359" t="s">
        <v>573</v>
      </c>
      <c r="AN841" s="359" t="s">
        <v>573</v>
      </c>
      <c r="AO841" s="360" t="s">
        <v>573</v>
      </c>
      <c r="AP841" s="361" t="s">
        <v>765</v>
      </c>
      <c r="AQ841" s="361"/>
      <c r="AR841" s="361"/>
      <c r="AS841" s="361"/>
      <c r="AT841" s="361"/>
      <c r="AU841" s="361"/>
      <c r="AV841" s="361"/>
      <c r="AW841" s="361"/>
      <c r="AX841" s="361"/>
    </row>
    <row r="842" spans="1:50" ht="50.1" customHeight="1" x14ac:dyDescent="0.15">
      <c r="A842" s="380">
        <v>6</v>
      </c>
      <c r="B842" s="380">
        <v>1</v>
      </c>
      <c r="C842" s="348" t="s">
        <v>708</v>
      </c>
      <c r="D842" s="348" t="s">
        <v>708</v>
      </c>
      <c r="E842" s="348" t="s">
        <v>708</v>
      </c>
      <c r="F842" s="348" t="s">
        <v>708</v>
      </c>
      <c r="G842" s="348" t="s">
        <v>708</v>
      </c>
      <c r="H842" s="348" t="s">
        <v>708</v>
      </c>
      <c r="I842" s="348" t="s">
        <v>708</v>
      </c>
      <c r="J842" s="349">
        <v>3010001025546</v>
      </c>
      <c r="K842" s="350">
        <v>3010001025546</v>
      </c>
      <c r="L842" s="350">
        <v>3010001025546</v>
      </c>
      <c r="M842" s="350">
        <v>3010001025546</v>
      </c>
      <c r="N842" s="350">
        <v>3010001025546</v>
      </c>
      <c r="O842" s="350">
        <v>3010001025546</v>
      </c>
      <c r="P842" s="351" t="s">
        <v>709</v>
      </c>
      <c r="Q842" s="351" t="s">
        <v>709</v>
      </c>
      <c r="R842" s="351" t="s">
        <v>709</v>
      </c>
      <c r="S842" s="351" t="s">
        <v>709</v>
      </c>
      <c r="T842" s="351" t="s">
        <v>709</v>
      </c>
      <c r="U842" s="351" t="s">
        <v>709</v>
      </c>
      <c r="V842" s="351" t="s">
        <v>709</v>
      </c>
      <c r="W842" s="351" t="s">
        <v>709</v>
      </c>
      <c r="X842" s="351" t="s">
        <v>709</v>
      </c>
      <c r="Y842" s="352">
        <v>0.7</v>
      </c>
      <c r="Z842" s="353">
        <v>0.7</v>
      </c>
      <c r="AA842" s="353">
        <v>0.7</v>
      </c>
      <c r="AB842" s="354">
        <v>0.7</v>
      </c>
      <c r="AC842" s="355" t="s">
        <v>705</v>
      </c>
      <c r="AD842" s="355" t="s">
        <v>706</v>
      </c>
      <c r="AE842" s="355" t="s">
        <v>706</v>
      </c>
      <c r="AF842" s="355" t="s">
        <v>706</v>
      </c>
      <c r="AG842" s="355" t="s">
        <v>706</v>
      </c>
      <c r="AH842" s="356" t="s">
        <v>573</v>
      </c>
      <c r="AI842" s="357" t="s">
        <v>573</v>
      </c>
      <c r="AJ842" s="357" t="s">
        <v>573</v>
      </c>
      <c r="AK842" s="357" t="s">
        <v>573</v>
      </c>
      <c r="AL842" s="358">
        <v>100</v>
      </c>
      <c r="AM842" s="359">
        <v>100</v>
      </c>
      <c r="AN842" s="359">
        <v>100</v>
      </c>
      <c r="AO842" s="360">
        <v>100</v>
      </c>
      <c r="AP842" s="361" t="s">
        <v>766</v>
      </c>
      <c r="AQ842" s="361"/>
      <c r="AR842" s="361"/>
      <c r="AS842" s="361"/>
      <c r="AT842" s="361"/>
      <c r="AU842" s="361"/>
      <c r="AV842" s="361"/>
      <c r="AW842" s="361"/>
      <c r="AX842" s="361"/>
    </row>
    <row r="843" spans="1:50" ht="50.1" customHeight="1" x14ac:dyDescent="0.15">
      <c r="A843" s="380">
        <v>7</v>
      </c>
      <c r="B843" s="380">
        <v>1</v>
      </c>
      <c r="C843" s="348" t="s">
        <v>708</v>
      </c>
      <c r="D843" s="348" t="s">
        <v>708</v>
      </c>
      <c r="E843" s="348" t="s">
        <v>708</v>
      </c>
      <c r="F843" s="348" t="s">
        <v>708</v>
      </c>
      <c r="G843" s="348" t="s">
        <v>708</v>
      </c>
      <c r="H843" s="348" t="s">
        <v>708</v>
      </c>
      <c r="I843" s="348" t="s">
        <v>708</v>
      </c>
      <c r="J843" s="349">
        <v>3010001025546</v>
      </c>
      <c r="K843" s="350">
        <v>3010001025546</v>
      </c>
      <c r="L843" s="350">
        <v>3010001025546</v>
      </c>
      <c r="M843" s="350">
        <v>3010001025546</v>
      </c>
      <c r="N843" s="350">
        <v>3010001025546</v>
      </c>
      <c r="O843" s="350">
        <v>3010001025546</v>
      </c>
      <c r="P843" s="351" t="s">
        <v>710</v>
      </c>
      <c r="Q843" s="351" t="s">
        <v>710</v>
      </c>
      <c r="R843" s="351" t="s">
        <v>710</v>
      </c>
      <c r="S843" s="351" t="s">
        <v>710</v>
      </c>
      <c r="T843" s="351" t="s">
        <v>710</v>
      </c>
      <c r="U843" s="351" t="s">
        <v>710</v>
      </c>
      <c r="V843" s="351" t="s">
        <v>710</v>
      </c>
      <c r="W843" s="351" t="s">
        <v>710</v>
      </c>
      <c r="X843" s="351" t="s">
        <v>710</v>
      </c>
      <c r="Y843" s="352">
        <v>0.7</v>
      </c>
      <c r="Z843" s="353">
        <v>0.7</v>
      </c>
      <c r="AA843" s="353">
        <v>0.7</v>
      </c>
      <c r="AB843" s="354">
        <v>0.7</v>
      </c>
      <c r="AC843" s="355" t="s">
        <v>705</v>
      </c>
      <c r="AD843" s="355" t="s">
        <v>706</v>
      </c>
      <c r="AE843" s="355" t="s">
        <v>706</v>
      </c>
      <c r="AF843" s="355" t="s">
        <v>706</v>
      </c>
      <c r="AG843" s="355" t="s">
        <v>706</v>
      </c>
      <c r="AH843" s="356" t="s">
        <v>573</v>
      </c>
      <c r="AI843" s="357" t="s">
        <v>573</v>
      </c>
      <c r="AJ843" s="357" t="s">
        <v>573</v>
      </c>
      <c r="AK843" s="357" t="s">
        <v>573</v>
      </c>
      <c r="AL843" s="358">
        <v>100</v>
      </c>
      <c r="AM843" s="359">
        <v>100</v>
      </c>
      <c r="AN843" s="359">
        <v>100</v>
      </c>
      <c r="AO843" s="360">
        <v>100</v>
      </c>
      <c r="AP843" s="361" t="s">
        <v>767</v>
      </c>
      <c r="AQ843" s="361"/>
      <c r="AR843" s="361"/>
      <c r="AS843" s="361"/>
      <c r="AT843" s="361"/>
      <c r="AU843" s="361"/>
      <c r="AV843" s="361"/>
      <c r="AW843" s="361"/>
      <c r="AX843" s="361"/>
    </row>
    <row r="844" spans="1:50" ht="30" customHeight="1" x14ac:dyDescent="0.15">
      <c r="A844" s="380">
        <v>8</v>
      </c>
      <c r="B844" s="380">
        <v>1</v>
      </c>
      <c r="C844" s="348" t="s">
        <v>711</v>
      </c>
      <c r="D844" s="348" t="s">
        <v>711</v>
      </c>
      <c r="E844" s="348" t="s">
        <v>711</v>
      </c>
      <c r="F844" s="348" t="s">
        <v>711</v>
      </c>
      <c r="G844" s="348" t="s">
        <v>711</v>
      </c>
      <c r="H844" s="348" t="s">
        <v>711</v>
      </c>
      <c r="I844" s="348" t="s">
        <v>711</v>
      </c>
      <c r="J844" s="349">
        <v>7011101016919</v>
      </c>
      <c r="K844" s="350">
        <v>7011101016919</v>
      </c>
      <c r="L844" s="350">
        <v>7011101016919</v>
      </c>
      <c r="M844" s="350">
        <v>7011101016919</v>
      </c>
      <c r="N844" s="350">
        <v>7011101016919</v>
      </c>
      <c r="O844" s="350">
        <v>7011101016919</v>
      </c>
      <c r="P844" s="351" t="s">
        <v>573</v>
      </c>
      <c r="Q844" s="351" t="s">
        <v>573</v>
      </c>
      <c r="R844" s="351" t="s">
        <v>573</v>
      </c>
      <c r="S844" s="351" t="s">
        <v>573</v>
      </c>
      <c r="T844" s="351" t="s">
        <v>573</v>
      </c>
      <c r="U844" s="351" t="s">
        <v>573</v>
      </c>
      <c r="V844" s="351" t="s">
        <v>573</v>
      </c>
      <c r="W844" s="351" t="s">
        <v>573</v>
      </c>
      <c r="X844" s="351" t="s">
        <v>573</v>
      </c>
      <c r="Y844" s="352">
        <v>0.7</v>
      </c>
      <c r="Z844" s="353">
        <v>0.7</v>
      </c>
      <c r="AA844" s="353">
        <v>0.7</v>
      </c>
      <c r="AB844" s="354">
        <v>0.7</v>
      </c>
      <c r="AC844" s="355"/>
      <c r="AD844" s="355"/>
      <c r="AE844" s="355"/>
      <c r="AF844" s="355"/>
      <c r="AG844" s="355"/>
      <c r="AH844" s="356" t="s">
        <v>573</v>
      </c>
      <c r="AI844" s="357" t="s">
        <v>573</v>
      </c>
      <c r="AJ844" s="357" t="s">
        <v>573</v>
      </c>
      <c r="AK844" s="357" t="s">
        <v>573</v>
      </c>
      <c r="AL844" s="358" t="s">
        <v>573</v>
      </c>
      <c r="AM844" s="359" t="s">
        <v>573</v>
      </c>
      <c r="AN844" s="359" t="s">
        <v>573</v>
      </c>
      <c r="AO844" s="360" t="s">
        <v>573</v>
      </c>
      <c r="AP844" s="361" t="s">
        <v>768</v>
      </c>
      <c r="AQ844" s="361"/>
      <c r="AR844" s="361"/>
      <c r="AS844" s="361"/>
      <c r="AT844" s="361"/>
      <c r="AU844" s="361"/>
      <c r="AV844" s="361"/>
      <c r="AW844" s="361"/>
      <c r="AX844" s="361"/>
    </row>
    <row r="845" spans="1:50" ht="50.1" customHeight="1" x14ac:dyDescent="0.15">
      <c r="A845" s="380">
        <v>9</v>
      </c>
      <c r="B845" s="380">
        <v>1</v>
      </c>
      <c r="C845" s="348" t="s">
        <v>711</v>
      </c>
      <c r="D845" s="348" t="s">
        <v>711</v>
      </c>
      <c r="E845" s="348" t="s">
        <v>711</v>
      </c>
      <c r="F845" s="348" t="s">
        <v>711</v>
      </c>
      <c r="G845" s="348" t="s">
        <v>711</v>
      </c>
      <c r="H845" s="348" t="s">
        <v>711</v>
      </c>
      <c r="I845" s="348" t="s">
        <v>711</v>
      </c>
      <c r="J845" s="349">
        <v>7011101016919</v>
      </c>
      <c r="K845" s="350">
        <v>7011101016919</v>
      </c>
      <c r="L845" s="350">
        <v>7011101016919</v>
      </c>
      <c r="M845" s="350">
        <v>7011101016919</v>
      </c>
      <c r="N845" s="350">
        <v>7011101016919</v>
      </c>
      <c r="O845" s="350">
        <v>7011101016919</v>
      </c>
      <c r="P845" s="351" t="s">
        <v>712</v>
      </c>
      <c r="Q845" s="351" t="s">
        <v>712</v>
      </c>
      <c r="R845" s="351" t="s">
        <v>712</v>
      </c>
      <c r="S845" s="351" t="s">
        <v>712</v>
      </c>
      <c r="T845" s="351" t="s">
        <v>712</v>
      </c>
      <c r="U845" s="351" t="s">
        <v>712</v>
      </c>
      <c r="V845" s="351" t="s">
        <v>712</v>
      </c>
      <c r="W845" s="351" t="s">
        <v>712</v>
      </c>
      <c r="X845" s="351" t="s">
        <v>712</v>
      </c>
      <c r="Y845" s="352">
        <v>0.5</v>
      </c>
      <c r="Z845" s="353">
        <v>0.5</v>
      </c>
      <c r="AA845" s="353">
        <v>0.5</v>
      </c>
      <c r="AB845" s="354">
        <v>0.5</v>
      </c>
      <c r="AC845" s="355" t="s">
        <v>701</v>
      </c>
      <c r="AD845" s="355" t="s">
        <v>702</v>
      </c>
      <c r="AE845" s="355" t="s">
        <v>702</v>
      </c>
      <c r="AF845" s="355" t="s">
        <v>702</v>
      </c>
      <c r="AG845" s="355" t="s">
        <v>702</v>
      </c>
      <c r="AH845" s="356">
        <v>1</v>
      </c>
      <c r="AI845" s="357">
        <v>1</v>
      </c>
      <c r="AJ845" s="357">
        <v>1</v>
      </c>
      <c r="AK845" s="357">
        <v>1</v>
      </c>
      <c r="AL845" s="358">
        <v>99.3</v>
      </c>
      <c r="AM845" s="359">
        <v>99.3</v>
      </c>
      <c r="AN845" s="359">
        <v>99.3</v>
      </c>
      <c r="AO845" s="360">
        <v>99.3</v>
      </c>
      <c r="AP845" s="361" t="s">
        <v>766</v>
      </c>
      <c r="AQ845" s="361"/>
      <c r="AR845" s="361"/>
      <c r="AS845" s="361"/>
      <c r="AT845" s="361"/>
      <c r="AU845" s="361"/>
      <c r="AV845" s="361"/>
      <c r="AW845" s="361"/>
      <c r="AX845" s="361"/>
    </row>
    <row r="846" spans="1:50" ht="50.1" customHeight="1" x14ac:dyDescent="0.15">
      <c r="A846" s="380">
        <v>10</v>
      </c>
      <c r="B846" s="380">
        <v>1</v>
      </c>
      <c r="C846" s="348" t="s">
        <v>711</v>
      </c>
      <c r="D846" s="348" t="s">
        <v>711</v>
      </c>
      <c r="E846" s="348" t="s">
        <v>711</v>
      </c>
      <c r="F846" s="348" t="s">
        <v>711</v>
      </c>
      <c r="G846" s="348" t="s">
        <v>711</v>
      </c>
      <c r="H846" s="348" t="s">
        <v>711</v>
      </c>
      <c r="I846" s="348" t="s">
        <v>711</v>
      </c>
      <c r="J846" s="349">
        <v>7011101016919</v>
      </c>
      <c r="K846" s="350">
        <v>7011101016919</v>
      </c>
      <c r="L846" s="350">
        <v>7011101016919</v>
      </c>
      <c r="M846" s="350">
        <v>7011101016919</v>
      </c>
      <c r="N846" s="350">
        <v>7011101016919</v>
      </c>
      <c r="O846" s="350">
        <v>7011101016919</v>
      </c>
      <c r="P846" s="351" t="s">
        <v>713</v>
      </c>
      <c r="Q846" s="351" t="s">
        <v>713</v>
      </c>
      <c r="R846" s="351" t="s">
        <v>713</v>
      </c>
      <c r="S846" s="351" t="s">
        <v>713</v>
      </c>
      <c r="T846" s="351" t="s">
        <v>713</v>
      </c>
      <c r="U846" s="351" t="s">
        <v>713</v>
      </c>
      <c r="V846" s="351" t="s">
        <v>713</v>
      </c>
      <c r="W846" s="351" t="s">
        <v>713</v>
      </c>
      <c r="X846" s="351" t="s">
        <v>713</v>
      </c>
      <c r="Y846" s="352">
        <v>0.1</v>
      </c>
      <c r="Z846" s="353">
        <v>0.1</v>
      </c>
      <c r="AA846" s="353">
        <v>0.1</v>
      </c>
      <c r="AB846" s="354">
        <v>0.1</v>
      </c>
      <c r="AC846" s="355" t="s">
        <v>701</v>
      </c>
      <c r="AD846" s="355" t="s">
        <v>702</v>
      </c>
      <c r="AE846" s="355" t="s">
        <v>702</v>
      </c>
      <c r="AF846" s="355" t="s">
        <v>702</v>
      </c>
      <c r="AG846" s="355" t="s">
        <v>702</v>
      </c>
      <c r="AH846" s="356">
        <v>1</v>
      </c>
      <c r="AI846" s="357">
        <v>1</v>
      </c>
      <c r="AJ846" s="357">
        <v>1</v>
      </c>
      <c r="AK846" s="357">
        <v>1</v>
      </c>
      <c r="AL846" s="358">
        <v>99.3</v>
      </c>
      <c r="AM846" s="359">
        <v>99.3</v>
      </c>
      <c r="AN846" s="359">
        <v>99.3</v>
      </c>
      <c r="AO846" s="360">
        <v>99.3</v>
      </c>
      <c r="AP846" s="361" t="s">
        <v>769</v>
      </c>
      <c r="AQ846" s="361"/>
      <c r="AR846" s="361"/>
      <c r="AS846" s="361"/>
      <c r="AT846" s="361"/>
      <c r="AU846" s="361"/>
      <c r="AV846" s="361"/>
      <c r="AW846" s="361"/>
      <c r="AX846" s="361"/>
    </row>
    <row r="847" spans="1:50" ht="30" customHeight="1" x14ac:dyDescent="0.15">
      <c r="A847" s="380">
        <v>11</v>
      </c>
      <c r="B847" s="380">
        <v>1</v>
      </c>
      <c r="C847" s="348" t="s">
        <v>714</v>
      </c>
      <c r="D847" s="348" t="s">
        <v>714</v>
      </c>
      <c r="E847" s="348" t="s">
        <v>714</v>
      </c>
      <c r="F847" s="348" t="s">
        <v>714</v>
      </c>
      <c r="G847" s="348" t="s">
        <v>714</v>
      </c>
      <c r="H847" s="348" t="s">
        <v>714</v>
      </c>
      <c r="I847" s="348" t="s">
        <v>714</v>
      </c>
      <c r="J847" s="349">
        <v>9010001027784</v>
      </c>
      <c r="K847" s="350">
        <v>9010001027784</v>
      </c>
      <c r="L847" s="350">
        <v>9010001027784</v>
      </c>
      <c r="M847" s="350">
        <v>9010001027784</v>
      </c>
      <c r="N847" s="350">
        <v>9010001027784</v>
      </c>
      <c r="O847" s="350">
        <v>9010001027784</v>
      </c>
      <c r="P847" s="351" t="s">
        <v>573</v>
      </c>
      <c r="Q847" s="351" t="s">
        <v>573</v>
      </c>
      <c r="R847" s="351" t="s">
        <v>573</v>
      </c>
      <c r="S847" s="351" t="s">
        <v>573</v>
      </c>
      <c r="T847" s="351" t="s">
        <v>573</v>
      </c>
      <c r="U847" s="351" t="s">
        <v>573</v>
      </c>
      <c r="V847" s="351" t="s">
        <v>573</v>
      </c>
      <c r="W847" s="351" t="s">
        <v>573</v>
      </c>
      <c r="X847" s="351" t="s">
        <v>573</v>
      </c>
      <c r="Y847" s="352">
        <v>0.5</v>
      </c>
      <c r="Z847" s="353">
        <v>0.5</v>
      </c>
      <c r="AA847" s="353">
        <v>0.5</v>
      </c>
      <c r="AB847" s="354">
        <v>0.5</v>
      </c>
      <c r="AC847" s="355"/>
      <c r="AD847" s="355"/>
      <c r="AE847" s="355"/>
      <c r="AF847" s="355"/>
      <c r="AG847" s="355"/>
      <c r="AH847" s="356" t="s">
        <v>573</v>
      </c>
      <c r="AI847" s="357" t="s">
        <v>573</v>
      </c>
      <c r="AJ847" s="357" t="s">
        <v>573</v>
      </c>
      <c r="AK847" s="357" t="s">
        <v>573</v>
      </c>
      <c r="AL847" s="358"/>
      <c r="AM847" s="359" t="s">
        <v>573</v>
      </c>
      <c r="AN847" s="359" t="s">
        <v>573</v>
      </c>
      <c r="AO847" s="360" t="s">
        <v>573</v>
      </c>
      <c r="AP847" s="361" t="s">
        <v>770</v>
      </c>
      <c r="AQ847" s="361"/>
      <c r="AR847" s="361"/>
      <c r="AS847" s="361"/>
      <c r="AT847" s="361"/>
      <c r="AU847" s="361"/>
      <c r="AV847" s="361"/>
      <c r="AW847" s="361"/>
      <c r="AX847" s="361"/>
    </row>
    <row r="848" spans="1:50" ht="50.1" customHeight="1" x14ac:dyDescent="0.15">
      <c r="A848" s="380">
        <v>12</v>
      </c>
      <c r="B848" s="380">
        <v>1</v>
      </c>
      <c r="C848" s="348" t="s">
        <v>714</v>
      </c>
      <c r="D848" s="348" t="s">
        <v>714</v>
      </c>
      <c r="E848" s="348" t="s">
        <v>714</v>
      </c>
      <c r="F848" s="348" t="s">
        <v>714</v>
      </c>
      <c r="G848" s="348" t="s">
        <v>714</v>
      </c>
      <c r="H848" s="348" t="s">
        <v>714</v>
      </c>
      <c r="I848" s="348" t="s">
        <v>714</v>
      </c>
      <c r="J848" s="349">
        <v>9010001027784</v>
      </c>
      <c r="K848" s="350">
        <v>9010001027784</v>
      </c>
      <c r="L848" s="350">
        <v>9010001027784</v>
      </c>
      <c r="M848" s="350">
        <v>9010001027784</v>
      </c>
      <c r="N848" s="350">
        <v>9010001027784</v>
      </c>
      <c r="O848" s="350">
        <v>9010001027784</v>
      </c>
      <c r="P848" s="351" t="s">
        <v>715</v>
      </c>
      <c r="Q848" s="351" t="s">
        <v>715</v>
      </c>
      <c r="R848" s="351" t="s">
        <v>715</v>
      </c>
      <c r="S848" s="351" t="s">
        <v>715</v>
      </c>
      <c r="T848" s="351" t="s">
        <v>715</v>
      </c>
      <c r="U848" s="351" t="s">
        <v>715</v>
      </c>
      <c r="V848" s="351" t="s">
        <v>715</v>
      </c>
      <c r="W848" s="351" t="s">
        <v>715</v>
      </c>
      <c r="X848" s="351" t="s">
        <v>715</v>
      </c>
      <c r="Y848" s="352">
        <v>0.2</v>
      </c>
      <c r="Z848" s="353">
        <v>0.2</v>
      </c>
      <c r="AA848" s="353">
        <v>0.2</v>
      </c>
      <c r="AB848" s="354">
        <v>0.2</v>
      </c>
      <c r="AC848" s="355" t="s">
        <v>716</v>
      </c>
      <c r="AD848" s="355" t="s">
        <v>702</v>
      </c>
      <c r="AE848" s="355" t="s">
        <v>702</v>
      </c>
      <c r="AF848" s="355" t="s">
        <v>702</v>
      </c>
      <c r="AG848" s="355" t="s">
        <v>702</v>
      </c>
      <c r="AH848" s="356">
        <v>3</v>
      </c>
      <c r="AI848" s="357">
        <v>3</v>
      </c>
      <c r="AJ848" s="357">
        <v>3</v>
      </c>
      <c r="AK848" s="357">
        <v>3</v>
      </c>
      <c r="AL848" s="358">
        <v>100</v>
      </c>
      <c r="AM848" s="359"/>
      <c r="AN848" s="359"/>
      <c r="AO848" s="360"/>
      <c r="AP848" s="361" t="s">
        <v>764</v>
      </c>
      <c r="AQ848" s="361"/>
      <c r="AR848" s="361"/>
      <c r="AS848" s="361"/>
      <c r="AT848" s="361"/>
      <c r="AU848" s="361"/>
      <c r="AV848" s="361"/>
      <c r="AW848" s="361"/>
      <c r="AX848" s="361"/>
    </row>
    <row r="849" spans="1:50" ht="50.1" customHeight="1" x14ac:dyDescent="0.15">
      <c r="A849" s="380">
        <v>13</v>
      </c>
      <c r="B849" s="380">
        <v>1</v>
      </c>
      <c r="C849" s="348" t="s">
        <v>714</v>
      </c>
      <c r="D849" s="348" t="s">
        <v>714</v>
      </c>
      <c r="E849" s="348" t="s">
        <v>714</v>
      </c>
      <c r="F849" s="348" t="s">
        <v>714</v>
      </c>
      <c r="G849" s="348" t="s">
        <v>714</v>
      </c>
      <c r="H849" s="348" t="s">
        <v>714</v>
      </c>
      <c r="I849" s="348" t="s">
        <v>714</v>
      </c>
      <c r="J849" s="349">
        <v>9010001027784</v>
      </c>
      <c r="K849" s="350">
        <v>9010001027784</v>
      </c>
      <c r="L849" s="350">
        <v>9010001027784</v>
      </c>
      <c r="M849" s="350">
        <v>9010001027784</v>
      </c>
      <c r="N849" s="350">
        <v>9010001027784</v>
      </c>
      <c r="O849" s="350">
        <v>9010001027784</v>
      </c>
      <c r="P849" s="351" t="s">
        <v>717</v>
      </c>
      <c r="Q849" s="351" t="s">
        <v>717</v>
      </c>
      <c r="R849" s="351" t="s">
        <v>717</v>
      </c>
      <c r="S849" s="351" t="s">
        <v>717</v>
      </c>
      <c r="T849" s="351" t="s">
        <v>717</v>
      </c>
      <c r="U849" s="351" t="s">
        <v>717</v>
      </c>
      <c r="V849" s="351" t="s">
        <v>717</v>
      </c>
      <c r="W849" s="351" t="s">
        <v>717</v>
      </c>
      <c r="X849" s="351" t="s">
        <v>717</v>
      </c>
      <c r="Y849" s="352">
        <v>0.1</v>
      </c>
      <c r="Z849" s="353">
        <v>0.1</v>
      </c>
      <c r="AA849" s="353">
        <v>0.1</v>
      </c>
      <c r="AB849" s="354">
        <v>0.1</v>
      </c>
      <c r="AC849" s="355" t="s">
        <v>716</v>
      </c>
      <c r="AD849" s="355" t="s">
        <v>702</v>
      </c>
      <c r="AE849" s="355" t="s">
        <v>702</v>
      </c>
      <c r="AF849" s="355" t="s">
        <v>702</v>
      </c>
      <c r="AG849" s="355" t="s">
        <v>702</v>
      </c>
      <c r="AH849" s="356">
        <v>3</v>
      </c>
      <c r="AI849" s="357">
        <v>3</v>
      </c>
      <c r="AJ849" s="357">
        <v>3</v>
      </c>
      <c r="AK849" s="357">
        <v>3</v>
      </c>
      <c r="AL849" s="358">
        <v>100</v>
      </c>
      <c r="AM849" s="359"/>
      <c r="AN849" s="359"/>
      <c r="AO849" s="360"/>
      <c r="AP849" s="361" t="s">
        <v>766</v>
      </c>
      <c r="AQ849" s="361"/>
      <c r="AR849" s="361"/>
      <c r="AS849" s="361"/>
      <c r="AT849" s="361"/>
      <c r="AU849" s="361"/>
      <c r="AV849" s="361"/>
      <c r="AW849" s="361"/>
      <c r="AX849" s="361"/>
    </row>
    <row r="850" spans="1:50" ht="30" customHeight="1" x14ac:dyDescent="0.15">
      <c r="A850" s="380">
        <v>14</v>
      </c>
      <c r="B850" s="380">
        <v>1</v>
      </c>
      <c r="C850" s="348" t="s">
        <v>718</v>
      </c>
      <c r="D850" s="348" t="s">
        <v>718</v>
      </c>
      <c r="E850" s="348" t="s">
        <v>718</v>
      </c>
      <c r="F850" s="348" t="s">
        <v>718</v>
      </c>
      <c r="G850" s="348" t="s">
        <v>718</v>
      </c>
      <c r="H850" s="348" t="s">
        <v>718</v>
      </c>
      <c r="I850" s="348" t="s">
        <v>718</v>
      </c>
      <c r="J850" s="349">
        <v>9011102020728</v>
      </c>
      <c r="K850" s="350">
        <v>9011102020728</v>
      </c>
      <c r="L850" s="350">
        <v>9011102020728</v>
      </c>
      <c r="M850" s="350">
        <v>9011102020728</v>
      </c>
      <c r="N850" s="350">
        <v>9011102020728</v>
      </c>
      <c r="O850" s="350">
        <v>9011102020728</v>
      </c>
      <c r="P850" s="351" t="s">
        <v>573</v>
      </c>
      <c r="Q850" s="351" t="s">
        <v>573</v>
      </c>
      <c r="R850" s="351" t="s">
        <v>573</v>
      </c>
      <c r="S850" s="351" t="s">
        <v>573</v>
      </c>
      <c r="T850" s="351" t="s">
        <v>573</v>
      </c>
      <c r="U850" s="351" t="s">
        <v>573</v>
      </c>
      <c r="V850" s="351" t="s">
        <v>573</v>
      </c>
      <c r="W850" s="351" t="s">
        <v>573</v>
      </c>
      <c r="X850" s="351" t="s">
        <v>573</v>
      </c>
      <c r="Y850" s="352">
        <v>0.3</v>
      </c>
      <c r="Z850" s="353">
        <v>0.3</v>
      </c>
      <c r="AA850" s="353">
        <v>0.3</v>
      </c>
      <c r="AB850" s="354">
        <v>0.3</v>
      </c>
      <c r="AC850" s="355"/>
      <c r="AD850" s="355"/>
      <c r="AE850" s="355"/>
      <c r="AF850" s="355"/>
      <c r="AG850" s="355"/>
      <c r="AH850" s="356" t="s">
        <v>573</v>
      </c>
      <c r="AI850" s="357" t="s">
        <v>573</v>
      </c>
      <c r="AJ850" s="357" t="s">
        <v>573</v>
      </c>
      <c r="AK850" s="357" t="s">
        <v>573</v>
      </c>
      <c r="AL850" s="358" t="s">
        <v>573</v>
      </c>
      <c r="AM850" s="359" t="s">
        <v>573</v>
      </c>
      <c r="AN850" s="359" t="s">
        <v>573</v>
      </c>
      <c r="AO850" s="360" t="s">
        <v>573</v>
      </c>
      <c r="AP850" s="361" t="s">
        <v>763</v>
      </c>
      <c r="AQ850" s="361"/>
      <c r="AR850" s="361"/>
      <c r="AS850" s="361"/>
      <c r="AT850" s="361"/>
      <c r="AU850" s="361"/>
      <c r="AV850" s="361"/>
      <c r="AW850" s="361"/>
      <c r="AX850" s="361"/>
    </row>
    <row r="851" spans="1:50" ht="30" customHeight="1" x14ac:dyDescent="0.15">
      <c r="A851" s="380">
        <v>15</v>
      </c>
      <c r="B851" s="380">
        <v>1</v>
      </c>
      <c r="C851" s="348" t="s">
        <v>718</v>
      </c>
      <c r="D851" s="348" t="s">
        <v>718</v>
      </c>
      <c r="E851" s="348" t="s">
        <v>718</v>
      </c>
      <c r="F851" s="348" t="s">
        <v>718</v>
      </c>
      <c r="G851" s="348" t="s">
        <v>718</v>
      </c>
      <c r="H851" s="348" t="s">
        <v>718</v>
      </c>
      <c r="I851" s="348" t="s">
        <v>718</v>
      </c>
      <c r="J851" s="349">
        <v>9011102020728</v>
      </c>
      <c r="K851" s="350">
        <v>9011102020728</v>
      </c>
      <c r="L851" s="350">
        <v>9011102020728</v>
      </c>
      <c r="M851" s="350">
        <v>9011102020728</v>
      </c>
      <c r="N851" s="350">
        <v>9011102020728</v>
      </c>
      <c r="O851" s="350">
        <v>9011102020728</v>
      </c>
      <c r="P851" s="351" t="s">
        <v>719</v>
      </c>
      <c r="Q851" s="351" t="s">
        <v>719</v>
      </c>
      <c r="R851" s="351" t="s">
        <v>719</v>
      </c>
      <c r="S851" s="351" t="s">
        <v>719</v>
      </c>
      <c r="T851" s="351" t="s">
        <v>719</v>
      </c>
      <c r="U851" s="351" t="s">
        <v>719</v>
      </c>
      <c r="V851" s="351" t="s">
        <v>719</v>
      </c>
      <c r="W851" s="351" t="s">
        <v>719</v>
      </c>
      <c r="X851" s="351" t="s">
        <v>719</v>
      </c>
      <c r="Y851" s="352">
        <v>0.3</v>
      </c>
      <c r="Z851" s="353">
        <v>0.3</v>
      </c>
      <c r="AA851" s="353">
        <v>0.3</v>
      </c>
      <c r="AB851" s="354">
        <v>0.3</v>
      </c>
      <c r="AC851" s="355" t="s">
        <v>720</v>
      </c>
      <c r="AD851" s="355" t="s">
        <v>721</v>
      </c>
      <c r="AE851" s="355" t="s">
        <v>721</v>
      </c>
      <c r="AF851" s="355" t="s">
        <v>721</v>
      </c>
      <c r="AG851" s="355" t="s">
        <v>721</v>
      </c>
      <c r="AH851" s="356" t="s">
        <v>573</v>
      </c>
      <c r="AI851" s="357" t="s">
        <v>573</v>
      </c>
      <c r="AJ851" s="357" t="s">
        <v>573</v>
      </c>
      <c r="AK851" s="357" t="s">
        <v>573</v>
      </c>
      <c r="AL851" s="358" t="s">
        <v>573</v>
      </c>
      <c r="AM851" s="359" t="s">
        <v>573</v>
      </c>
      <c r="AN851" s="359" t="s">
        <v>573</v>
      </c>
      <c r="AO851" s="360" t="s">
        <v>573</v>
      </c>
      <c r="AP851" s="361" t="s">
        <v>763</v>
      </c>
      <c r="AQ851" s="361"/>
      <c r="AR851" s="361"/>
      <c r="AS851" s="361"/>
      <c r="AT851" s="361"/>
      <c r="AU851" s="361"/>
      <c r="AV851" s="361"/>
      <c r="AW851" s="361"/>
      <c r="AX851" s="361"/>
    </row>
    <row r="852" spans="1:50" ht="30" customHeight="1" x14ac:dyDescent="0.15">
      <c r="A852" s="380">
        <v>16</v>
      </c>
      <c r="B852" s="380">
        <v>1</v>
      </c>
      <c r="C852" s="348" t="s">
        <v>718</v>
      </c>
      <c r="D852" s="348" t="s">
        <v>718</v>
      </c>
      <c r="E852" s="348" t="s">
        <v>718</v>
      </c>
      <c r="F852" s="348" t="s">
        <v>718</v>
      </c>
      <c r="G852" s="348" t="s">
        <v>718</v>
      </c>
      <c r="H852" s="348" t="s">
        <v>718</v>
      </c>
      <c r="I852" s="348" t="s">
        <v>718</v>
      </c>
      <c r="J852" s="349">
        <v>9011102020728</v>
      </c>
      <c r="K852" s="350">
        <v>9011102020728</v>
      </c>
      <c r="L852" s="350">
        <v>9011102020728</v>
      </c>
      <c r="M852" s="350">
        <v>9011102020728</v>
      </c>
      <c r="N852" s="350">
        <v>9011102020728</v>
      </c>
      <c r="O852" s="350">
        <v>9011102020728</v>
      </c>
      <c r="P852" s="351" t="s">
        <v>722</v>
      </c>
      <c r="Q852" s="351" t="s">
        <v>722</v>
      </c>
      <c r="R852" s="351" t="s">
        <v>722</v>
      </c>
      <c r="S852" s="351" t="s">
        <v>722</v>
      </c>
      <c r="T852" s="351" t="s">
        <v>722</v>
      </c>
      <c r="U852" s="351" t="s">
        <v>722</v>
      </c>
      <c r="V852" s="351" t="s">
        <v>722</v>
      </c>
      <c r="W852" s="351" t="s">
        <v>722</v>
      </c>
      <c r="X852" s="351" t="s">
        <v>722</v>
      </c>
      <c r="Y852" s="352">
        <v>0.1</v>
      </c>
      <c r="Z852" s="353">
        <v>0.1</v>
      </c>
      <c r="AA852" s="353">
        <v>0.1</v>
      </c>
      <c r="AB852" s="354">
        <v>0.1</v>
      </c>
      <c r="AC852" s="355" t="s">
        <v>720</v>
      </c>
      <c r="AD852" s="355" t="s">
        <v>721</v>
      </c>
      <c r="AE852" s="355" t="s">
        <v>721</v>
      </c>
      <c r="AF852" s="355" t="s">
        <v>721</v>
      </c>
      <c r="AG852" s="355" t="s">
        <v>721</v>
      </c>
      <c r="AH852" s="356" t="s">
        <v>573</v>
      </c>
      <c r="AI852" s="357" t="s">
        <v>573</v>
      </c>
      <c r="AJ852" s="357" t="s">
        <v>573</v>
      </c>
      <c r="AK852" s="357" t="s">
        <v>573</v>
      </c>
      <c r="AL852" s="358" t="s">
        <v>573</v>
      </c>
      <c r="AM852" s="359" t="s">
        <v>573</v>
      </c>
      <c r="AN852" s="359" t="s">
        <v>573</v>
      </c>
      <c r="AO852" s="360" t="s">
        <v>573</v>
      </c>
      <c r="AP852" s="361" t="s">
        <v>764</v>
      </c>
      <c r="AQ852" s="361"/>
      <c r="AR852" s="361"/>
      <c r="AS852" s="361"/>
      <c r="AT852" s="361"/>
      <c r="AU852" s="361"/>
      <c r="AV852" s="361"/>
      <c r="AW852" s="361"/>
      <c r="AX852" s="361"/>
    </row>
    <row r="853" spans="1:50" s="16" customFormat="1" ht="30" customHeight="1" x14ac:dyDescent="0.15">
      <c r="A853" s="380">
        <v>17</v>
      </c>
      <c r="B853" s="380">
        <v>1</v>
      </c>
      <c r="C853" s="348" t="s">
        <v>723</v>
      </c>
      <c r="D853" s="348" t="s">
        <v>723</v>
      </c>
      <c r="E853" s="348" t="s">
        <v>723</v>
      </c>
      <c r="F853" s="348" t="s">
        <v>723</v>
      </c>
      <c r="G853" s="348" t="s">
        <v>723</v>
      </c>
      <c r="H853" s="348" t="s">
        <v>723</v>
      </c>
      <c r="I853" s="348" t="s">
        <v>723</v>
      </c>
      <c r="J853" s="349">
        <v>8140005020922</v>
      </c>
      <c r="K853" s="350">
        <v>8140005020922</v>
      </c>
      <c r="L853" s="350">
        <v>8140005020922</v>
      </c>
      <c r="M853" s="350">
        <v>8140005020922</v>
      </c>
      <c r="N853" s="350">
        <v>8140005020922</v>
      </c>
      <c r="O853" s="350">
        <v>8140005020922</v>
      </c>
      <c r="P853" s="351" t="s">
        <v>724</v>
      </c>
      <c r="Q853" s="351" t="s">
        <v>724</v>
      </c>
      <c r="R853" s="351" t="s">
        <v>724</v>
      </c>
      <c r="S853" s="351" t="s">
        <v>724</v>
      </c>
      <c r="T853" s="351" t="s">
        <v>724</v>
      </c>
      <c r="U853" s="351" t="s">
        <v>724</v>
      </c>
      <c r="V853" s="351" t="s">
        <v>724</v>
      </c>
      <c r="W853" s="351" t="s">
        <v>724</v>
      </c>
      <c r="X853" s="351" t="s">
        <v>724</v>
      </c>
      <c r="Y853" s="352">
        <v>0.2</v>
      </c>
      <c r="Z853" s="353">
        <v>0.2</v>
      </c>
      <c r="AA853" s="353">
        <v>0.2</v>
      </c>
      <c r="AB853" s="354">
        <v>0.2</v>
      </c>
      <c r="AC853" s="355" t="s">
        <v>720</v>
      </c>
      <c r="AD853" s="355" t="s">
        <v>721</v>
      </c>
      <c r="AE853" s="355" t="s">
        <v>721</v>
      </c>
      <c r="AF853" s="355" t="s">
        <v>721</v>
      </c>
      <c r="AG853" s="355" t="s">
        <v>721</v>
      </c>
      <c r="AH853" s="356" t="s">
        <v>573</v>
      </c>
      <c r="AI853" s="357" t="s">
        <v>573</v>
      </c>
      <c r="AJ853" s="357" t="s">
        <v>573</v>
      </c>
      <c r="AK853" s="357" t="s">
        <v>573</v>
      </c>
      <c r="AL853" s="358" t="s">
        <v>573</v>
      </c>
      <c r="AM853" s="359" t="s">
        <v>573</v>
      </c>
      <c r="AN853" s="359" t="s">
        <v>573</v>
      </c>
      <c r="AO853" s="360" t="s">
        <v>573</v>
      </c>
      <c r="AP853" s="942" t="s">
        <v>772</v>
      </c>
      <c r="AQ853" s="361"/>
      <c r="AR853" s="361"/>
      <c r="AS853" s="361"/>
      <c r="AT853" s="361"/>
      <c r="AU853" s="361"/>
      <c r="AV853" s="361"/>
      <c r="AW853" s="361"/>
      <c r="AX853" s="361"/>
    </row>
    <row r="854" spans="1:50" ht="30" customHeight="1" x14ac:dyDescent="0.15">
      <c r="A854" s="380">
        <v>18</v>
      </c>
      <c r="B854" s="380">
        <v>1</v>
      </c>
      <c r="C854" s="348" t="s">
        <v>725</v>
      </c>
      <c r="D854" s="348" t="s">
        <v>725</v>
      </c>
      <c r="E854" s="348" t="s">
        <v>725</v>
      </c>
      <c r="F854" s="348" t="s">
        <v>725</v>
      </c>
      <c r="G854" s="348" t="s">
        <v>725</v>
      </c>
      <c r="H854" s="348" t="s">
        <v>725</v>
      </c>
      <c r="I854" s="348" t="s">
        <v>725</v>
      </c>
      <c r="J854" s="349">
        <v>9013301010402</v>
      </c>
      <c r="K854" s="350">
        <v>9013301010402</v>
      </c>
      <c r="L854" s="350">
        <v>9013301010402</v>
      </c>
      <c r="M854" s="350">
        <v>9013301010402</v>
      </c>
      <c r="N854" s="350">
        <v>9013301010402</v>
      </c>
      <c r="O854" s="350">
        <v>9013301010402</v>
      </c>
      <c r="P854" s="351" t="s">
        <v>726</v>
      </c>
      <c r="Q854" s="351" t="s">
        <v>726</v>
      </c>
      <c r="R854" s="351" t="s">
        <v>726</v>
      </c>
      <c r="S854" s="351" t="s">
        <v>726</v>
      </c>
      <c r="T854" s="351" t="s">
        <v>726</v>
      </c>
      <c r="U854" s="351" t="s">
        <v>726</v>
      </c>
      <c r="V854" s="351" t="s">
        <v>726</v>
      </c>
      <c r="W854" s="351" t="s">
        <v>726</v>
      </c>
      <c r="X854" s="351" t="s">
        <v>726</v>
      </c>
      <c r="Y854" s="352">
        <v>0.1</v>
      </c>
      <c r="Z854" s="353">
        <v>0.1</v>
      </c>
      <c r="AA854" s="353">
        <v>0.1</v>
      </c>
      <c r="AB854" s="354">
        <v>0.1</v>
      </c>
      <c r="AC854" s="355" t="s">
        <v>720</v>
      </c>
      <c r="AD854" s="355" t="s">
        <v>721</v>
      </c>
      <c r="AE854" s="355" t="s">
        <v>721</v>
      </c>
      <c r="AF854" s="355" t="s">
        <v>721</v>
      </c>
      <c r="AG854" s="355" t="s">
        <v>721</v>
      </c>
      <c r="AH854" s="356" t="s">
        <v>573</v>
      </c>
      <c r="AI854" s="357" t="s">
        <v>573</v>
      </c>
      <c r="AJ854" s="357" t="s">
        <v>573</v>
      </c>
      <c r="AK854" s="357" t="s">
        <v>573</v>
      </c>
      <c r="AL854" s="358" t="s">
        <v>573</v>
      </c>
      <c r="AM854" s="359" t="s">
        <v>573</v>
      </c>
      <c r="AN854" s="359" t="s">
        <v>573</v>
      </c>
      <c r="AO854" s="360" t="s">
        <v>573</v>
      </c>
      <c r="AP854" s="361" t="s">
        <v>771</v>
      </c>
      <c r="AQ854" s="361"/>
      <c r="AR854" s="361"/>
      <c r="AS854" s="361"/>
      <c r="AT854" s="361"/>
      <c r="AU854" s="361"/>
      <c r="AV854" s="361"/>
      <c r="AW854" s="361"/>
      <c r="AX854" s="361"/>
    </row>
    <row r="855" spans="1:50" ht="30" customHeight="1" x14ac:dyDescent="0.15">
      <c r="A855" s="380">
        <v>19</v>
      </c>
      <c r="B855" s="380">
        <v>1</v>
      </c>
      <c r="C855" s="348" t="s">
        <v>727</v>
      </c>
      <c r="D855" s="348" t="s">
        <v>727</v>
      </c>
      <c r="E855" s="348" t="s">
        <v>727</v>
      </c>
      <c r="F855" s="348" t="s">
        <v>727</v>
      </c>
      <c r="G855" s="348" t="s">
        <v>727</v>
      </c>
      <c r="H855" s="348" t="s">
        <v>727</v>
      </c>
      <c r="I855" s="348" t="s">
        <v>727</v>
      </c>
      <c r="J855" s="349">
        <v>6010001008688</v>
      </c>
      <c r="K855" s="350">
        <v>6010001008688</v>
      </c>
      <c r="L855" s="350">
        <v>6010001008688</v>
      </c>
      <c r="M855" s="350">
        <v>6010001008688</v>
      </c>
      <c r="N855" s="350">
        <v>6010001008688</v>
      </c>
      <c r="O855" s="350">
        <v>6010001008688</v>
      </c>
      <c r="P855" s="351" t="s">
        <v>573</v>
      </c>
      <c r="Q855" s="351" t="s">
        <v>573</v>
      </c>
      <c r="R855" s="351" t="s">
        <v>573</v>
      </c>
      <c r="S855" s="351" t="s">
        <v>573</v>
      </c>
      <c r="T855" s="351" t="s">
        <v>573</v>
      </c>
      <c r="U855" s="351" t="s">
        <v>573</v>
      </c>
      <c r="V855" s="351" t="s">
        <v>573</v>
      </c>
      <c r="W855" s="351" t="s">
        <v>573</v>
      </c>
      <c r="X855" s="351" t="s">
        <v>573</v>
      </c>
      <c r="Y855" s="352">
        <v>0</v>
      </c>
      <c r="Z855" s="353">
        <v>0</v>
      </c>
      <c r="AA855" s="353">
        <v>0</v>
      </c>
      <c r="AB855" s="354">
        <v>0</v>
      </c>
      <c r="AC855" s="355"/>
      <c r="AD855" s="355"/>
      <c r="AE855" s="355"/>
      <c r="AF855" s="355"/>
      <c r="AG855" s="355"/>
      <c r="AH855" s="356" t="s">
        <v>573</v>
      </c>
      <c r="AI855" s="357" t="s">
        <v>573</v>
      </c>
      <c r="AJ855" s="357" t="s">
        <v>573</v>
      </c>
      <c r="AK855" s="357" t="s">
        <v>573</v>
      </c>
      <c r="AL855" s="358" t="s">
        <v>573</v>
      </c>
      <c r="AM855" s="359" t="s">
        <v>573</v>
      </c>
      <c r="AN855" s="359" t="s">
        <v>573</v>
      </c>
      <c r="AO855" s="360" t="s">
        <v>573</v>
      </c>
      <c r="AP855" s="361" t="s">
        <v>764</v>
      </c>
      <c r="AQ855" s="361"/>
      <c r="AR855" s="361"/>
      <c r="AS855" s="361"/>
      <c r="AT855" s="361"/>
      <c r="AU855" s="361"/>
      <c r="AV855" s="361"/>
      <c r="AW855" s="361"/>
      <c r="AX855" s="361"/>
    </row>
    <row r="856" spans="1:50" ht="30" customHeight="1" x14ac:dyDescent="0.15">
      <c r="A856" s="380">
        <v>20</v>
      </c>
      <c r="B856" s="380">
        <v>1</v>
      </c>
      <c r="C856" s="348" t="s">
        <v>727</v>
      </c>
      <c r="D856" s="348" t="s">
        <v>727</v>
      </c>
      <c r="E856" s="348" t="s">
        <v>727</v>
      </c>
      <c r="F856" s="348" t="s">
        <v>727</v>
      </c>
      <c r="G856" s="348" t="s">
        <v>727</v>
      </c>
      <c r="H856" s="348" t="s">
        <v>727</v>
      </c>
      <c r="I856" s="348" t="s">
        <v>727</v>
      </c>
      <c r="J856" s="349">
        <v>6010001008688</v>
      </c>
      <c r="K856" s="350">
        <v>6010001008688</v>
      </c>
      <c r="L856" s="350">
        <v>6010001008688</v>
      </c>
      <c r="M856" s="350">
        <v>6010001008688</v>
      </c>
      <c r="N856" s="350">
        <v>6010001008688</v>
      </c>
      <c r="O856" s="350">
        <v>6010001008688</v>
      </c>
      <c r="P856" s="351" t="s">
        <v>728</v>
      </c>
      <c r="Q856" s="351" t="s">
        <v>728</v>
      </c>
      <c r="R856" s="351" t="s">
        <v>728</v>
      </c>
      <c r="S856" s="351" t="s">
        <v>728</v>
      </c>
      <c r="T856" s="351" t="s">
        <v>728</v>
      </c>
      <c r="U856" s="351" t="s">
        <v>728</v>
      </c>
      <c r="V856" s="351" t="s">
        <v>728</v>
      </c>
      <c r="W856" s="351" t="s">
        <v>728</v>
      </c>
      <c r="X856" s="351" t="s">
        <v>728</v>
      </c>
      <c r="Y856" s="352">
        <v>0</v>
      </c>
      <c r="Z856" s="353">
        <v>0</v>
      </c>
      <c r="AA856" s="353">
        <v>0</v>
      </c>
      <c r="AB856" s="354">
        <v>0</v>
      </c>
      <c r="AC856" s="355" t="s">
        <v>705</v>
      </c>
      <c r="AD856" s="355" t="s">
        <v>706</v>
      </c>
      <c r="AE856" s="355" t="s">
        <v>706</v>
      </c>
      <c r="AF856" s="355" t="s">
        <v>706</v>
      </c>
      <c r="AG856" s="355" t="s">
        <v>706</v>
      </c>
      <c r="AH856" s="356" t="s">
        <v>573</v>
      </c>
      <c r="AI856" s="357" t="s">
        <v>573</v>
      </c>
      <c r="AJ856" s="357" t="s">
        <v>573</v>
      </c>
      <c r="AK856" s="357" t="s">
        <v>573</v>
      </c>
      <c r="AL856" s="358">
        <v>100</v>
      </c>
      <c r="AM856" s="359">
        <v>100</v>
      </c>
      <c r="AN856" s="359">
        <v>100</v>
      </c>
      <c r="AO856" s="360">
        <v>100</v>
      </c>
      <c r="AP856" s="361" t="s">
        <v>764</v>
      </c>
      <c r="AQ856" s="361"/>
      <c r="AR856" s="361"/>
      <c r="AS856" s="361"/>
      <c r="AT856" s="361"/>
      <c r="AU856" s="361"/>
      <c r="AV856" s="361"/>
      <c r="AW856" s="361"/>
      <c r="AX856" s="361"/>
    </row>
    <row r="857" spans="1:50" ht="30" customHeight="1" x14ac:dyDescent="0.15">
      <c r="A857" s="380">
        <v>21</v>
      </c>
      <c r="B857" s="380">
        <v>1</v>
      </c>
      <c r="C857" s="348" t="s">
        <v>727</v>
      </c>
      <c r="D857" s="348" t="s">
        <v>727</v>
      </c>
      <c r="E857" s="348" t="s">
        <v>727</v>
      </c>
      <c r="F857" s="348" t="s">
        <v>727</v>
      </c>
      <c r="G857" s="348" t="s">
        <v>727</v>
      </c>
      <c r="H857" s="348" t="s">
        <v>727</v>
      </c>
      <c r="I857" s="348" t="s">
        <v>727</v>
      </c>
      <c r="J857" s="349">
        <v>6010001008688</v>
      </c>
      <c r="K857" s="350">
        <v>6010001008688</v>
      </c>
      <c r="L857" s="350">
        <v>6010001008688</v>
      </c>
      <c r="M857" s="350">
        <v>6010001008688</v>
      </c>
      <c r="N857" s="350">
        <v>6010001008688</v>
      </c>
      <c r="O857" s="350">
        <v>6010001008688</v>
      </c>
      <c r="P857" s="351" t="s">
        <v>728</v>
      </c>
      <c r="Q857" s="351" t="s">
        <v>728</v>
      </c>
      <c r="R857" s="351" t="s">
        <v>728</v>
      </c>
      <c r="S857" s="351" t="s">
        <v>728</v>
      </c>
      <c r="T857" s="351" t="s">
        <v>728</v>
      </c>
      <c r="U857" s="351" t="s">
        <v>728</v>
      </c>
      <c r="V857" s="351" t="s">
        <v>728</v>
      </c>
      <c r="W857" s="351" t="s">
        <v>728</v>
      </c>
      <c r="X857" s="351" t="s">
        <v>728</v>
      </c>
      <c r="Y857" s="352">
        <v>0</v>
      </c>
      <c r="Z857" s="353">
        <v>0</v>
      </c>
      <c r="AA857" s="353">
        <v>0</v>
      </c>
      <c r="AB857" s="354">
        <v>0</v>
      </c>
      <c r="AC857" s="355" t="s">
        <v>705</v>
      </c>
      <c r="AD857" s="355" t="s">
        <v>706</v>
      </c>
      <c r="AE857" s="355" t="s">
        <v>706</v>
      </c>
      <c r="AF857" s="355" t="s">
        <v>706</v>
      </c>
      <c r="AG857" s="355" t="s">
        <v>706</v>
      </c>
      <c r="AH857" s="356" t="s">
        <v>573</v>
      </c>
      <c r="AI857" s="357" t="s">
        <v>573</v>
      </c>
      <c r="AJ857" s="357" t="s">
        <v>573</v>
      </c>
      <c r="AK857" s="357" t="s">
        <v>573</v>
      </c>
      <c r="AL857" s="358">
        <v>100</v>
      </c>
      <c r="AM857" s="359">
        <v>100</v>
      </c>
      <c r="AN857" s="359">
        <v>100</v>
      </c>
      <c r="AO857" s="360">
        <v>100</v>
      </c>
      <c r="AP857" s="361" t="s">
        <v>764</v>
      </c>
      <c r="AQ857" s="361"/>
      <c r="AR857" s="361"/>
      <c r="AS857" s="361"/>
      <c r="AT857" s="361"/>
      <c r="AU857" s="361"/>
      <c r="AV857" s="361"/>
      <c r="AW857" s="361"/>
      <c r="AX857" s="361"/>
    </row>
    <row r="858" spans="1:50" ht="30" customHeight="1" x14ac:dyDescent="0.15">
      <c r="A858" s="380">
        <v>22</v>
      </c>
      <c r="B858" s="380">
        <v>1</v>
      </c>
      <c r="C858" s="348" t="s">
        <v>729</v>
      </c>
      <c r="D858" s="348" t="s">
        <v>729</v>
      </c>
      <c r="E858" s="348" t="s">
        <v>729</v>
      </c>
      <c r="F858" s="348" t="s">
        <v>729</v>
      </c>
      <c r="G858" s="348" t="s">
        <v>729</v>
      </c>
      <c r="H858" s="348" t="s">
        <v>729</v>
      </c>
      <c r="I858" s="348" t="s">
        <v>729</v>
      </c>
      <c r="J858" s="349">
        <v>4010405009482</v>
      </c>
      <c r="K858" s="350">
        <v>4010405009482</v>
      </c>
      <c r="L858" s="350">
        <v>4010405009482</v>
      </c>
      <c r="M858" s="350">
        <v>4010405009482</v>
      </c>
      <c r="N858" s="350">
        <v>4010405009482</v>
      </c>
      <c r="O858" s="350">
        <v>4010405009482</v>
      </c>
      <c r="P858" s="351" t="s">
        <v>573</v>
      </c>
      <c r="Q858" s="351" t="s">
        <v>573</v>
      </c>
      <c r="R858" s="351" t="s">
        <v>573</v>
      </c>
      <c r="S858" s="351" t="s">
        <v>573</v>
      </c>
      <c r="T858" s="351" t="s">
        <v>573</v>
      </c>
      <c r="U858" s="351" t="s">
        <v>573</v>
      </c>
      <c r="V858" s="351" t="s">
        <v>573</v>
      </c>
      <c r="W858" s="351" t="s">
        <v>573</v>
      </c>
      <c r="X858" s="351" t="s">
        <v>573</v>
      </c>
      <c r="Y858" s="352">
        <v>0</v>
      </c>
      <c r="Z858" s="353">
        <v>0</v>
      </c>
      <c r="AA858" s="353">
        <v>0</v>
      </c>
      <c r="AB858" s="354">
        <v>0</v>
      </c>
      <c r="AC858" s="355"/>
      <c r="AD858" s="355"/>
      <c r="AE858" s="355"/>
      <c r="AF858" s="355"/>
      <c r="AG858" s="355"/>
      <c r="AH858" s="356" t="s">
        <v>573</v>
      </c>
      <c r="AI858" s="357" t="s">
        <v>573</v>
      </c>
      <c r="AJ858" s="357" t="s">
        <v>573</v>
      </c>
      <c r="AK858" s="357" t="s">
        <v>573</v>
      </c>
      <c r="AL858" s="358" t="s">
        <v>573</v>
      </c>
      <c r="AM858" s="359" t="s">
        <v>573</v>
      </c>
      <c r="AN858" s="359" t="s">
        <v>573</v>
      </c>
      <c r="AO858" s="360" t="s">
        <v>573</v>
      </c>
      <c r="AP858" s="361" t="s">
        <v>763</v>
      </c>
      <c r="AQ858" s="361"/>
      <c r="AR858" s="361"/>
      <c r="AS858" s="361"/>
      <c r="AT858" s="361"/>
      <c r="AU858" s="361"/>
      <c r="AV858" s="361"/>
      <c r="AW858" s="361"/>
      <c r="AX858" s="361"/>
    </row>
    <row r="859" spans="1:50" ht="30" customHeight="1" x14ac:dyDescent="0.15">
      <c r="A859" s="380">
        <v>23</v>
      </c>
      <c r="B859" s="380">
        <v>1</v>
      </c>
      <c r="C859" s="348" t="s">
        <v>729</v>
      </c>
      <c r="D859" s="348" t="s">
        <v>729</v>
      </c>
      <c r="E859" s="348" t="s">
        <v>729</v>
      </c>
      <c r="F859" s="348" t="s">
        <v>729</v>
      </c>
      <c r="G859" s="348" t="s">
        <v>729</v>
      </c>
      <c r="H859" s="348" t="s">
        <v>729</v>
      </c>
      <c r="I859" s="348" t="s">
        <v>729</v>
      </c>
      <c r="J859" s="349">
        <v>4010405009482</v>
      </c>
      <c r="K859" s="350">
        <v>4010405009482</v>
      </c>
      <c r="L859" s="350">
        <v>4010405009482</v>
      </c>
      <c r="M859" s="350">
        <v>4010405009482</v>
      </c>
      <c r="N859" s="350">
        <v>4010405009482</v>
      </c>
      <c r="O859" s="350">
        <v>4010405009482</v>
      </c>
      <c r="P859" s="351" t="s">
        <v>730</v>
      </c>
      <c r="Q859" s="351" t="s">
        <v>730</v>
      </c>
      <c r="R859" s="351" t="s">
        <v>730</v>
      </c>
      <c r="S859" s="351" t="s">
        <v>730</v>
      </c>
      <c r="T859" s="351" t="s">
        <v>730</v>
      </c>
      <c r="U859" s="351" t="s">
        <v>730</v>
      </c>
      <c r="V859" s="351" t="s">
        <v>730</v>
      </c>
      <c r="W859" s="351" t="s">
        <v>730</v>
      </c>
      <c r="X859" s="351" t="s">
        <v>730</v>
      </c>
      <c r="Y859" s="352">
        <v>0</v>
      </c>
      <c r="Z859" s="353">
        <v>0</v>
      </c>
      <c r="AA859" s="353">
        <v>0</v>
      </c>
      <c r="AB859" s="354">
        <v>0</v>
      </c>
      <c r="AC859" s="355" t="s">
        <v>720</v>
      </c>
      <c r="AD859" s="355" t="s">
        <v>721</v>
      </c>
      <c r="AE859" s="355" t="s">
        <v>721</v>
      </c>
      <c r="AF859" s="355" t="s">
        <v>721</v>
      </c>
      <c r="AG859" s="355" t="s">
        <v>721</v>
      </c>
      <c r="AH859" s="356" t="s">
        <v>573</v>
      </c>
      <c r="AI859" s="357" t="s">
        <v>573</v>
      </c>
      <c r="AJ859" s="357" t="s">
        <v>573</v>
      </c>
      <c r="AK859" s="357" t="s">
        <v>573</v>
      </c>
      <c r="AL859" s="358" t="s">
        <v>573</v>
      </c>
      <c r="AM859" s="359" t="s">
        <v>573</v>
      </c>
      <c r="AN859" s="359" t="s">
        <v>573</v>
      </c>
      <c r="AO859" s="360" t="s">
        <v>573</v>
      </c>
      <c r="AP859" s="361" t="s">
        <v>763</v>
      </c>
      <c r="AQ859" s="361"/>
      <c r="AR859" s="361"/>
      <c r="AS859" s="361"/>
      <c r="AT859" s="361"/>
      <c r="AU859" s="361"/>
      <c r="AV859" s="361"/>
      <c r="AW859" s="361"/>
      <c r="AX859" s="361"/>
    </row>
    <row r="860" spans="1:50" ht="30" customHeight="1" x14ac:dyDescent="0.15">
      <c r="A860" s="380">
        <v>24</v>
      </c>
      <c r="B860" s="380">
        <v>1</v>
      </c>
      <c r="C860" s="348" t="s">
        <v>729</v>
      </c>
      <c r="D860" s="348" t="s">
        <v>729</v>
      </c>
      <c r="E860" s="348" t="s">
        <v>729</v>
      </c>
      <c r="F860" s="348" t="s">
        <v>729</v>
      </c>
      <c r="G860" s="348" t="s">
        <v>729</v>
      </c>
      <c r="H860" s="348" t="s">
        <v>729</v>
      </c>
      <c r="I860" s="348" t="s">
        <v>729</v>
      </c>
      <c r="J860" s="349">
        <v>4010405009482</v>
      </c>
      <c r="K860" s="350">
        <v>4010405009482</v>
      </c>
      <c r="L860" s="350">
        <v>4010405009482</v>
      </c>
      <c r="M860" s="350">
        <v>4010405009482</v>
      </c>
      <c r="N860" s="350">
        <v>4010405009482</v>
      </c>
      <c r="O860" s="350">
        <v>4010405009482</v>
      </c>
      <c r="P860" s="351" t="s">
        <v>730</v>
      </c>
      <c r="Q860" s="351" t="s">
        <v>730</v>
      </c>
      <c r="R860" s="351" t="s">
        <v>730</v>
      </c>
      <c r="S860" s="351" t="s">
        <v>730</v>
      </c>
      <c r="T860" s="351" t="s">
        <v>730</v>
      </c>
      <c r="U860" s="351" t="s">
        <v>730</v>
      </c>
      <c r="V860" s="351" t="s">
        <v>730</v>
      </c>
      <c r="W860" s="351" t="s">
        <v>730</v>
      </c>
      <c r="X860" s="351" t="s">
        <v>730</v>
      </c>
      <c r="Y860" s="352">
        <v>0</v>
      </c>
      <c r="Z860" s="353">
        <v>0</v>
      </c>
      <c r="AA860" s="353">
        <v>0</v>
      </c>
      <c r="AB860" s="354">
        <v>0</v>
      </c>
      <c r="AC860" s="355" t="s">
        <v>720</v>
      </c>
      <c r="AD860" s="355" t="s">
        <v>721</v>
      </c>
      <c r="AE860" s="355" t="s">
        <v>721</v>
      </c>
      <c r="AF860" s="355" t="s">
        <v>721</v>
      </c>
      <c r="AG860" s="355" t="s">
        <v>721</v>
      </c>
      <c r="AH860" s="356" t="s">
        <v>573</v>
      </c>
      <c r="AI860" s="357" t="s">
        <v>573</v>
      </c>
      <c r="AJ860" s="357" t="s">
        <v>573</v>
      </c>
      <c r="AK860" s="357" t="s">
        <v>573</v>
      </c>
      <c r="AL860" s="358" t="s">
        <v>573</v>
      </c>
      <c r="AM860" s="359" t="s">
        <v>573</v>
      </c>
      <c r="AN860" s="359" t="s">
        <v>573</v>
      </c>
      <c r="AO860" s="360" t="s">
        <v>573</v>
      </c>
      <c r="AP860" s="361" t="s">
        <v>770</v>
      </c>
      <c r="AQ860" s="361"/>
      <c r="AR860" s="361"/>
      <c r="AS860" s="361"/>
      <c r="AT860" s="361"/>
      <c r="AU860" s="361"/>
      <c r="AV860" s="361"/>
      <c r="AW860" s="361"/>
      <c r="AX860" s="361"/>
    </row>
    <row r="861" spans="1:50" ht="30" hidden="1" customHeight="1" x14ac:dyDescent="0.15">
      <c r="A861" s="380">
        <v>25</v>
      </c>
      <c r="B861" s="38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0">
        <v>26</v>
      </c>
      <c r="B862" s="3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0">
        <v>27</v>
      </c>
      <c r="B863" s="3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0">
        <v>28</v>
      </c>
      <c r="B864" s="3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0">
        <v>29</v>
      </c>
      <c r="B865" s="3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0">
        <v>30</v>
      </c>
      <c r="B866" s="3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461</v>
      </c>
      <c r="AD869" s="150"/>
      <c r="AE869" s="150"/>
      <c r="AF869" s="150"/>
      <c r="AG869" s="150"/>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50.1" customHeight="1" x14ac:dyDescent="0.15">
      <c r="A870" s="380">
        <v>1</v>
      </c>
      <c r="B870" s="380">
        <v>1</v>
      </c>
      <c r="C870" s="362" t="s">
        <v>732</v>
      </c>
      <c r="D870" s="348"/>
      <c r="E870" s="348"/>
      <c r="F870" s="348"/>
      <c r="G870" s="348"/>
      <c r="H870" s="348"/>
      <c r="I870" s="348"/>
      <c r="J870" s="349">
        <v>6010005015219</v>
      </c>
      <c r="K870" s="350"/>
      <c r="L870" s="350"/>
      <c r="M870" s="350"/>
      <c r="N870" s="350"/>
      <c r="O870" s="350"/>
      <c r="P870" s="363" t="s">
        <v>763</v>
      </c>
      <c r="Q870" s="351"/>
      <c r="R870" s="351"/>
      <c r="S870" s="351"/>
      <c r="T870" s="351"/>
      <c r="U870" s="351"/>
      <c r="V870" s="351"/>
      <c r="W870" s="351"/>
      <c r="X870" s="351"/>
      <c r="Y870" s="352">
        <v>563.5</v>
      </c>
      <c r="Z870" s="353"/>
      <c r="AA870" s="353"/>
      <c r="AB870" s="354"/>
      <c r="AC870" s="364"/>
      <c r="AD870" s="372"/>
      <c r="AE870" s="372"/>
      <c r="AF870" s="372"/>
      <c r="AG870" s="372"/>
      <c r="AH870" s="373" t="s">
        <v>777</v>
      </c>
      <c r="AI870" s="374"/>
      <c r="AJ870" s="374"/>
      <c r="AK870" s="374"/>
      <c r="AL870" s="358" t="s">
        <v>763</v>
      </c>
      <c r="AM870" s="359"/>
      <c r="AN870" s="359"/>
      <c r="AO870" s="360"/>
      <c r="AP870" s="361" t="s">
        <v>763</v>
      </c>
      <c r="AQ870" s="361"/>
      <c r="AR870" s="361"/>
      <c r="AS870" s="361"/>
      <c r="AT870" s="361"/>
      <c r="AU870" s="361"/>
      <c r="AV870" s="361"/>
      <c r="AW870" s="361"/>
      <c r="AX870" s="361"/>
    </row>
    <row r="871" spans="1:50" ht="50.1" customHeight="1" x14ac:dyDescent="0.15">
      <c r="A871" s="380">
        <v>2</v>
      </c>
      <c r="B871" s="380">
        <v>1</v>
      </c>
      <c r="C871" s="348" t="s">
        <v>664</v>
      </c>
      <c r="D871" s="348"/>
      <c r="E871" s="348"/>
      <c r="F871" s="348"/>
      <c r="G871" s="348"/>
      <c r="H871" s="348"/>
      <c r="I871" s="348"/>
      <c r="J871" s="349">
        <v>6010005015219</v>
      </c>
      <c r="K871" s="350"/>
      <c r="L871" s="350"/>
      <c r="M871" s="350"/>
      <c r="N871" s="350"/>
      <c r="O871" s="350"/>
      <c r="P871" s="351" t="s">
        <v>675</v>
      </c>
      <c r="Q871" s="351"/>
      <c r="R871" s="351"/>
      <c r="S871" s="351"/>
      <c r="T871" s="351"/>
      <c r="U871" s="351"/>
      <c r="V871" s="351"/>
      <c r="W871" s="351"/>
      <c r="X871" s="351"/>
      <c r="Y871" s="352">
        <v>343.5</v>
      </c>
      <c r="Z871" s="353"/>
      <c r="AA871" s="353"/>
      <c r="AB871" s="354"/>
      <c r="AC871" s="364" t="s">
        <v>501</v>
      </c>
      <c r="AD871" s="364"/>
      <c r="AE871" s="364"/>
      <c r="AF871" s="364"/>
      <c r="AG871" s="364"/>
      <c r="AH871" s="373">
        <v>1</v>
      </c>
      <c r="AI871" s="374"/>
      <c r="AJ871" s="374"/>
      <c r="AK871" s="374"/>
      <c r="AL871" s="358" t="s">
        <v>756</v>
      </c>
      <c r="AM871" s="359"/>
      <c r="AN871" s="359"/>
      <c r="AO871" s="360"/>
      <c r="AP871" s="361" t="s">
        <v>763</v>
      </c>
      <c r="AQ871" s="361"/>
      <c r="AR871" s="361"/>
      <c r="AS871" s="361"/>
      <c r="AT871" s="361"/>
      <c r="AU871" s="361"/>
      <c r="AV871" s="361"/>
      <c r="AW871" s="361"/>
      <c r="AX871" s="361"/>
    </row>
    <row r="872" spans="1:50" ht="50.1" customHeight="1" x14ac:dyDescent="0.15">
      <c r="A872" s="380">
        <v>3</v>
      </c>
      <c r="B872" s="380">
        <v>1</v>
      </c>
      <c r="C872" s="362" t="s">
        <v>664</v>
      </c>
      <c r="D872" s="348"/>
      <c r="E872" s="348"/>
      <c r="F872" s="348"/>
      <c r="G872" s="348"/>
      <c r="H872" s="348"/>
      <c r="I872" s="348"/>
      <c r="J872" s="349">
        <v>6010005015219</v>
      </c>
      <c r="K872" s="350"/>
      <c r="L872" s="350"/>
      <c r="M872" s="350"/>
      <c r="N872" s="350"/>
      <c r="O872" s="350"/>
      <c r="P872" s="363" t="s">
        <v>676</v>
      </c>
      <c r="Q872" s="351"/>
      <c r="R872" s="351"/>
      <c r="S872" s="351"/>
      <c r="T872" s="351"/>
      <c r="U872" s="351"/>
      <c r="V872" s="351"/>
      <c r="W872" s="351"/>
      <c r="X872" s="351"/>
      <c r="Y872" s="352">
        <v>165</v>
      </c>
      <c r="Z872" s="353"/>
      <c r="AA872" s="353"/>
      <c r="AB872" s="354"/>
      <c r="AC872" s="364" t="s">
        <v>501</v>
      </c>
      <c r="AD872" s="364"/>
      <c r="AE872" s="364"/>
      <c r="AF872" s="364"/>
      <c r="AG872" s="364"/>
      <c r="AH872" s="356">
        <v>1</v>
      </c>
      <c r="AI872" s="357"/>
      <c r="AJ872" s="357"/>
      <c r="AK872" s="357"/>
      <c r="AL872" s="358" t="s">
        <v>756</v>
      </c>
      <c r="AM872" s="359"/>
      <c r="AN872" s="359"/>
      <c r="AO872" s="360"/>
      <c r="AP872" s="361" t="s">
        <v>774</v>
      </c>
      <c r="AQ872" s="361"/>
      <c r="AR872" s="361"/>
      <c r="AS872" s="361"/>
      <c r="AT872" s="361"/>
      <c r="AU872" s="361"/>
      <c r="AV872" s="361"/>
      <c r="AW872" s="361"/>
      <c r="AX872" s="361"/>
    </row>
    <row r="873" spans="1:50" ht="30" customHeight="1" x14ac:dyDescent="0.15">
      <c r="A873" s="380">
        <v>4</v>
      </c>
      <c r="B873" s="380">
        <v>1</v>
      </c>
      <c r="C873" s="362" t="s">
        <v>662</v>
      </c>
      <c r="D873" s="348"/>
      <c r="E873" s="348"/>
      <c r="F873" s="348"/>
      <c r="G873" s="348"/>
      <c r="H873" s="348"/>
      <c r="I873" s="348"/>
      <c r="J873" s="349">
        <v>7370005002147</v>
      </c>
      <c r="K873" s="350"/>
      <c r="L873" s="350"/>
      <c r="M873" s="350"/>
      <c r="N873" s="350"/>
      <c r="O873" s="350"/>
      <c r="P873" s="363" t="s">
        <v>775</v>
      </c>
      <c r="Q873" s="351"/>
      <c r="R873" s="351"/>
      <c r="S873" s="351"/>
      <c r="T873" s="351"/>
      <c r="U873" s="351"/>
      <c r="V873" s="351"/>
      <c r="W873" s="351"/>
      <c r="X873" s="351"/>
      <c r="Y873" s="352">
        <v>514.6</v>
      </c>
      <c r="Z873" s="353"/>
      <c r="AA873" s="353"/>
      <c r="AB873" s="354"/>
      <c r="AC873" s="364"/>
      <c r="AD873" s="364"/>
      <c r="AE873" s="364"/>
      <c r="AF873" s="364"/>
      <c r="AG873" s="364"/>
      <c r="AH873" s="356" t="s">
        <v>777</v>
      </c>
      <c r="AI873" s="357"/>
      <c r="AJ873" s="357"/>
      <c r="AK873" s="357"/>
      <c r="AL873" s="358" t="s">
        <v>773</v>
      </c>
      <c r="AM873" s="359"/>
      <c r="AN873" s="359"/>
      <c r="AO873" s="360"/>
      <c r="AP873" s="361" t="s">
        <v>774</v>
      </c>
      <c r="AQ873" s="361"/>
      <c r="AR873" s="361"/>
      <c r="AS873" s="361"/>
      <c r="AT873" s="361"/>
      <c r="AU873" s="361"/>
      <c r="AV873" s="361"/>
      <c r="AW873" s="361"/>
      <c r="AX873" s="361"/>
    </row>
    <row r="874" spans="1:50" ht="50.1" customHeight="1" x14ac:dyDescent="0.15">
      <c r="A874" s="380">
        <v>5</v>
      </c>
      <c r="B874" s="380">
        <v>1</v>
      </c>
      <c r="C874" s="348" t="s">
        <v>662</v>
      </c>
      <c r="D874" s="348"/>
      <c r="E874" s="348"/>
      <c r="F874" s="348"/>
      <c r="G874" s="348"/>
      <c r="H874" s="348"/>
      <c r="I874" s="348"/>
      <c r="J874" s="349">
        <v>7370005002147</v>
      </c>
      <c r="K874" s="350"/>
      <c r="L874" s="350"/>
      <c r="M874" s="350"/>
      <c r="N874" s="350"/>
      <c r="O874" s="350"/>
      <c r="P874" s="351" t="s">
        <v>677</v>
      </c>
      <c r="Q874" s="351"/>
      <c r="R874" s="351"/>
      <c r="S874" s="351"/>
      <c r="T874" s="351"/>
      <c r="U874" s="351"/>
      <c r="V874" s="351"/>
      <c r="W874" s="351"/>
      <c r="X874" s="351"/>
      <c r="Y874" s="352">
        <v>323</v>
      </c>
      <c r="Z874" s="353"/>
      <c r="AA874" s="353"/>
      <c r="AB874" s="354"/>
      <c r="AC874" s="355" t="s">
        <v>501</v>
      </c>
      <c r="AD874" s="355"/>
      <c r="AE874" s="355"/>
      <c r="AF874" s="355"/>
      <c r="AG874" s="355"/>
      <c r="AH874" s="356">
        <v>1</v>
      </c>
      <c r="AI874" s="357"/>
      <c r="AJ874" s="357"/>
      <c r="AK874" s="357"/>
      <c r="AL874" s="358" t="s">
        <v>756</v>
      </c>
      <c r="AM874" s="359"/>
      <c r="AN874" s="359"/>
      <c r="AO874" s="360"/>
      <c r="AP874" s="361" t="s">
        <v>763</v>
      </c>
      <c r="AQ874" s="361"/>
      <c r="AR874" s="361"/>
      <c r="AS874" s="361"/>
      <c r="AT874" s="361"/>
      <c r="AU874" s="361"/>
      <c r="AV874" s="361"/>
      <c r="AW874" s="361"/>
      <c r="AX874" s="361"/>
    </row>
    <row r="875" spans="1:50" ht="30" customHeight="1" x14ac:dyDescent="0.15">
      <c r="A875" s="380">
        <v>6</v>
      </c>
      <c r="B875" s="380">
        <v>1</v>
      </c>
      <c r="C875" s="348" t="s">
        <v>662</v>
      </c>
      <c r="D875" s="348"/>
      <c r="E875" s="348"/>
      <c r="F875" s="348"/>
      <c r="G875" s="348"/>
      <c r="H875" s="348"/>
      <c r="I875" s="348"/>
      <c r="J875" s="349">
        <v>7370005002147</v>
      </c>
      <c r="K875" s="350"/>
      <c r="L875" s="350"/>
      <c r="M875" s="350"/>
      <c r="N875" s="350"/>
      <c r="O875" s="350"/>
      <c r="P875" s="363" t="s">
        <v>731</v>
      </c>
      <c r="Q875" s="351"/>
      <c r="R875" s="351"/>
      <c r="S875" s="351"/>
      <c r="T875" s="351"/>
      <c r="U875" s="351"/>
      <c r="V875" s="351"/>
      <c r="W875" s="351"/>
      <c r="X875" s="351"/>
      <c r="Y875" s="352">
        <v>152.6</v>
      </c>
      <c r="Z875" s="353"/>
      <c r="AA875" s="353"/>
      <c r="AB875" s="354"/>
      <c r="AC875" s="355" t="s">
        <v>501</v>
      </c>
      <c r="AD875" s="355"/>
      <c r="AE875" s="355"/>
      <c r="AF875" s="355"/>
      <c r="AG875" s="355"/>
      <c r="AH875" s="356">
        <v>1</v>
      </c>
      <c r="AI875" s="357"/>
      <c r="AJ875" s="357"/>
      <c r="AK875" s="357"/>
      <c r="AL875" s="358" t="s">
        <v>756</v>
      </c>
      <c r="AM875" s="359"/>
      <c r="AN875" s="359"/>
      <c r="AO875" s="360"/>
      <c r="AP875" s="361" t="s">
        <v>774</v>
      </c>
      <c r="AQ875" s="361"/>
      <c r="AR875" s="361"/>
      <c r="AS875" s="361"/>
      <c r="AT875" s="361"/>
      <c r="AU875" s="361"/>
      <c r="AV875" s="361"/>
      <c r="AW875" s="361"/>
      <c r="AX875" s="361"/>
    </row>
    <row r="876" spans="1:50" ht="30" customHeight="1" x14ac:dyDescent="0.15">
      <c r="A876" s="380">
        <v>7</v>
      </c>
      <c r="B876" s="380">
        <v>1</v>
      </c>
      <c r="C876" s="348" t="s">
        <v>663</v>
      </c>
      <c r="D876" s="348"/>
      <c r="E876" s="348"/>
      <c r="F876" s="348"/>
      <c r="G876" s="348"/>
      <c r="H876" s="348"/>
      <c r="I876" s="348"/>
      <c r="J876" s="349">
        <v>4120905002554</v>
      </c>
      <c r="K876" s="350"/>
      <c r="L876" s="350"/>
      <c r="M876" s="350"/>
      <c r="N876" s="350"/>
      <c r="O876" s="350"/>
      <c r="P876" s="363" t="s">
        <v>773</v>
      </c>
      <c r="Q876" s="351"/>
      <c r="R876" s="351"/>
      <c r="S876" s="351"/>
      <c r="T876" s="351"/>
      <c r="U876" s="351"/>
      <c r="V876" s="351"/>
      <c r="W876" s="351"/>
      <c r="X876" s="351"/>
      <c r="Y876" s="352">
        <v>449.2</v>
      </c>
      <c r="Z876" s="353"/>
      <c r="AA876" s="353"/>
      <c r="AB876" s="354"/>
      <c r="AC876" s="355"/>
      <c r="AD876" s="355"/>
      <c r="AE876" s="355"/>
      <c r="AF876" s="355"/>
      <c r="AG876" s="355"/>
      <c r="AH876" s="356" t="s">
        <v>763</v>
      </c>
      <c r="AI876" s="357"/>
      <c r="AJ876" s="357"/>
      <c r="AK876" s="357"/>
      <c r="AL876" s="358" t="s">
        <v>763</v>
      </c>
      <c r="AM876" s="359"/>
      <c r="AN876" s="359"/>
      <c r="AO876" s="360"/>
      <c r="AP876" s="361" t="s">
        <v>774</v>
      </c>
      <c r="AQ876" s="361"/>
      <c r="AR876" s="361"/>
      <c r="AS876" s="361"/>
      <c r="AT876" s="361"/>
      <c r="AU876" s="361"/>
      <c r="AV876" s="361"/>
      <c r="AW876" s="361"/>
      <c r="AX876" s="361"/>
    </row>
    <row r="877" spans="1:50" ht="50.1" customHeight="1" x14ac:dyDescent="0.15">
      <c r="A877" s="380">
        <v>8</v>
      </c>
      <c r="B877" s="380">
        <v>1</v>
      </c>
      <c r="C877" s="348" t="s">
        <v>663</v>
      </c>
      <c r="D877" s="348"/>
      <c r="E877" s="348"/>
      <c r="F877" s="348"/>
      <c r="G877" s="348"/>
      <c r="H877" s="348"/>
      <c r="I877" s="348"/>
      <c r="J877" s="349">
        <v>4120905002554</v>
      </c>
      <c r="K877" s="350"/>
      <c r="L877" s="350"/>
      <c r="M877" s="350"/>
      <c r="N877" s="350"/>
      <c r="O877" s="350"/>
      <c r="P877" s="351" t="s">
        <v>678</v>
      </c>
      <c r="Q877" s="351"/>
      <c r="R877" s="351"/>
      <c r="S877" s="351"/>
      <c r="T877" s="351"/>
      <c r="U877" s="351"/>
      <c r="V877" s="351"/>
      <c r="W877" s="351"/>
      <c r="X877" s="351"/>
      <c r="Y877" s="352">
        <v>347</v>
      </c>
      <c r="Z877" s="353"/>
      <c r="AA877" s="353"/>
      <c r="AB877" s="354"/>
      <c r="AC877" s="355" t="s">
        <v>501</v>
      </c>
      <c r="AD877" s="355"/>
      <c r="AE877" s="355"/>
      <c r="AF877" s="355"/>
      <c r="AG877" s="355"/>
      <c r="AH877" s="356">
        <v>1</v>
      </c>
      <c r="AI877" s="357"/>
      <c r="AJ877" s="357"/>
      <c r="AK877" s="357"/>
      <c r="AL877" s="358" t="s">
        <v>756</v>
      </c>
      <c r="AM877" s="359"/>
      <c r="AN877" s="359"/>
      <c r="AO877" s="360"/>
      <c r="AP877" s="361" t="s">
        <v>766</v>
      </c>
      <c r="AQ877" s="361"/>
      <c r="AR877" s="361"/>
      <c r="AS877" s="361"/>
      <c r="AT877" s="361"/>
      <c r="AU877" s="361"/>
      <c r="AV877" s="361"/>
      <c r="AW877" s="361"/>
      <c r="AX877" s="361"/>
    </row>
    <row r="878" spans="1:50" ht="69.95" customHeight="1" x14ac:dyDescent="0.15">
      <c r="A878" s="380">
        <v>9</v>
      </c>
      <c r="B878" s="380">
        <v>1</v>
      </c>
      <c r="C878" s="348" t="s">
        <v>663</v>
      </c>
      <c r="D878" s="348"/>
      <c r="E878" s="348"/>
      <c r="F878" s="348"/>
      <c r="G878" s="348"/>
      <c r="H878" s="348"/>
      <c r="I878" s="348"/>
      <c r="J878" s="349">
        <v>4120905002554</v>
      </c>
      <c r="K878" s="350"/>
      <c r="L878" s="350"/>
      <c r="M878" s="350"/>
      <c r="N878" s="350"/>
      <c r="O878" s="350"/>
      <c r="P878" s="363" t="s">
        <v>753</v>
      </c>
      <c r="Q878" s="351"/>
      <c r="R878" s="351"/>
      <c r="S878" s="351"/>
      <c r="T878" s="351"/>
      <c r="U878" s="351"/>
      <c r="V878" s="351"/>
      <c r="W878" s="351"/>
      <c r="X878" s="351"/>
      <c r="Y878" s="352">
        <v>102.2</v>
      </c>
      <c r="Z878" s="353"/>
      <c r="AA878" s="353"/>
      <c r="AB878" s="354"/>
      <c r="AC878" s="355" t="s">
        <v>501</v>
      </c>
      <c r="AD878" s="355"/>
      <c r="AE878" s="355"/>
      <c r="AF878" s="355"/>
      <c r="AG878" s="355"/>
      <c r="AH878" s="356">
        <v>1</v>
      </c>
      <c r="AI878" s="357"/>
      <c r="AJ878" s="357"/>
      <c r="AK878" s="357"/>
      <c r="AL878" s="358" t="s">
        <v>756</v>
      </c>
      <c r="AM878" s="359"/>
      <c r="AN878" s="359"/>
      <c r="AO878" s="360"/>
      <c r="AP878" s="361" t="s">
        <v>774</v>
      </c>
      <c r="AQ878" s="361"/>
      <c r="AR878" s="361"/>
      <c r="AS878" s="361"/>
      <c r="AT878" s="361"/>
      <c r="AU878" s="361"/>
      <c r="AV878" s="361"/>
      <c r="AW878" s="361"/>
      <c r="AX878" s="361"/>
    </row>
    <row r="879" spans="1:50" ht="30" customHeight="1" x14ac:dyDescent="0.15">
      <c r="A879" s="380">
        <v>10</v>
      </c>
      <c r="B879" s="380">
        <v>1</v>
      </c>
      <c r="C879" s="348" t="s">
        <v>671</v>
      </c>
      <c r="D879" s="348"/>
      <c r="E879" s="348"/>
      <c r="F879" s="348"/>
      <c r="G879" s="348"/>
      <c r="H879" s="348"/>
      <c r="I879" s="348"/>
      <c r="J879" s="349">
        <v>3180005006071</v>
      </c>
      <c r="K879" s="350"/>
      <c r="L879" s="350"/>
      <c r="M879" s="350"/>
      <c r="N879" s="350"/>
      <c r="O879" s="350"/>
      <c r="P879" s="363" t="s">
        <v>776</v>
      </c>
      <c r="Q879" s="351"/>
      <c r="R879" s="351"/>
      <c r="S879" s="351"/>
      <c r="T879" s="351"/>
      <c r="U879" s="351"/>
      <c r="V879" s="351"/>
      <c r="W879" s="351"/>
      <c r="X879" s="351"/>
      <c r="Y879" s="352">
        <v>358.1</v>
      </c>
      <c r="Z879" s="353"/>
      <c r="AA879" s="353"/>
      <c r="AB879" s="354"/>
      <c r="AC879" s="355"/>
      <c r="AD879" s="355"/>
      <c r="AE879" s="355"/>
      <c r="AF879" s="355"/>
      <c r="AG879" s="355"/>
      <c r="AH879" s="356" t="s">
        <v>763</v>
      </c>
      <c r="AI879" s="357"/>
      <c r="AJ879" s="357"/>
      <c r="AK879" s="357"/>
      <c r="AL879" s="358" t="s">
        <v>763</v>
      </c>
      <c r="AM879" s="359"/>
      <c r="AN879" s="359"/>
      <c r="AO879" s="360"/>
      <c r="AP879" s="361" t="s">
        <v>763</v>
      </c>
      <c r="AQ879" s="361"/>
      <c r="AR879" s="361"/>
      <c r="AS879" s="361"/>
      <c r="AT879" s="361"/>
      <c r="AU879" s="361"/>
      <c r="AV879" s="361"/>
      <c r="AW879" s="361"/>
      <c r="AX879" s="361"/>
    </row>
    <row r="880" spans="1:50" ht="50.1" customHeight="1" x14ac:dyDescent="0.15">
      <c r="A880" s="380">
        <v>11</v>
      </c>
      <c r="B880" s="380">
        <v>1</v>
      </c>
      <c r="C880" s="348" t="s">
        <v>671</v>
      </c>
      <c r="D880" s="348"/>
      <c r="E880" s="348"/>
      <c r="F880" s="348"/>
      <c r="G880" s="348"/>
      <c r="H880" s="348"/>
      <c r="I880" s="348"/>
      <c r="J880" s="349">
        <v>3180005006071</v>
      </c>
      <c r="K880" s="350"/>
      <c r="L880" s="350"/>
      <c r="M880" s="350"/>
      <c r="N880" s="350"/>
      <c r="O880" s="350"/>
      <c r="P880" s="351" t="s">
        <v>679</v>
      </c>
      <c r="Q880" s="351"/>
      <c r="R880" s="351"/>
      <c r="S880" s="351"/>
      <c r="T880" s="351"/>
      <c r="U880" s="351"/>
      <c r="V880" s="351"/>
      <c r="W880" s="351"/>
      <c r="X880" s="351"/>
      <c r="Y880" s="352">
        <v>325</v>
      </c>
      <c r="Z880" s="353"/>
      <c r="AA880" s="353"/>
      <c r="AB880" s="354"/>
      <c r="AC880" s="355" t="s">
        <v>501</v>
      </c>
      <c r="AD880" s="355"/>
      <c r="AE880" s="355"/>
      <c r="AF880" s="355"/>
      <c r="AG880" s="355"/>
      <c r="AH880" s="356">
        <v>1</v>
      </c>
      <c r="AI880" s="357"/>
      <c r="AJ880" s="357"/>
      <c r="AK880" s="357"/>
      <c r="AL880" s="358" t="s">
        <v>756</v>
      </c>
      <c r="AM880" s="359"/>
      <c r="AN880" s="359"/>
      <c r="AO880" s="360"/>
      <c r="AP880" s="361" t="s">
        <v>763</v>
      </c>
      <c r="AQ880" s="361"/>
      <c r="AR880" s="361"/>
      <c r="AS880" s="361"/>
      <c r="AT880" s="361"/>
      <c r="AU880" s="361"/>
      <c r="AV880" s="361"/>
      <c r="AW880" s="361"/>
      <c r="AX880" s="361"/>
    </row>
    <row r="881" spans="1:50" ht="30" customHeight="1" x14ac:dyDescent="0.15">
      <c r="A881" s="380">
        <v>12</v>
      </c>
      <c r="B881" s="380">
        <v>1</v>
      </c>
      <c r="C881" s="348" t="s">
        <v>671</v>
      </c>
      <c r="D881" s="348"/>
      <c r="E881" s="348"/>
      <c r="F881" s="348"/>
      <c r="G881" s="348"/>
      <c r="H881" s="348"/>
      <c r="I881" s="348"/>
      <c r="J881" s="349">
        <v>3180005006071</v>
      </c>
      <c r="K881" s="350"/>
      <c r="L881" s="350"/>
      <c r="M881" s="350"/>
      <c r="N881" s="350"/>
      <c r="O881" s="350"/>
      <c r="P881" s="363" t="s">
        <v>755</v>
      </c>
      <c r="Q881" s="351"/>
      <c r="R881" s="351"/>
      <c r="S881" s="351"/>
      <c r="T881" s="351"/>
      <c r="U881" s="351"/>
      <c r="V881" s="351"/>
      <c r="W881" s="351"/>
      <c r="X881" s="351"/>
      <c r="Y881" s="352">
        <v>33.1</v>
      </c>
      <c r="Z881" s="353"/>
      <c r="AA881" s="353"/>
      <c r="AB881" s="354"/>
      <c r="AC881" s="355" t="s">
        <v>501</v>
      </c>
      <c r="AD881" s="355"/>
      <c r="AE881" s="355"/>
      <c r="AF881" s="355"/>
      <c r="AG881" s="355"/>
      <c r="AH881" s="356">
        <v>1</v>
      </c>
      <c r="AI881" s="357"/>
      <c r="AJ881" s="357"/>
      <c r="AK881" s="357"/>
      <c r="AL881" s="358" t="s">
        <v>756</v>
      </c>
      <c r="AM881" s="359"/>
      <c r="AN881" s="359"/>
      <c r="AO881" s="360"/>
      <c r="AP881" s="361" t="s">
        <v>763</v>
      </c>
      <c r="AQ881" s="361"/>
      <c r="AR881" s="361"/>
      <c r="AS881" s="361"/>
      <c r="AT881" s="361"/>
      <c r="AU881" s="361"/>
      <c r="AV881" s="361"/>
      <c r="AW881" s="361"/>
      <c r="AX881" s="361"/>
    </row>
    <row r="882" spans="1:50" ht="50.1" customHeight="1" x14ac:dyDescent="0.15">
      <c r="A882" s="380">
        <v>13</v>
      </c>
      <c r="B882" s="380">
        <v>1</v>
      </c>
      <c r="C882" s="348" t="s">
        <v>666</v>
      </c>
      <c r="D882" s="348"/>
      <c r="E882" s="348"/>
      <c r="F882" s="348"/>
      <c r="G882" s="348"/>
      <c r="H882" s="348"/>
      <c r="I882" s="348"/>
      <c r="J882" s="349">
        <v>3290005003743</v>
      </c>
      <c r="K882" s="350"/>
      <c r="L882" s="350"/>
      <c r="M882" s="350"/>
      <c r="N882" s="350"/>
      <c r="O882" s="350"/>
      <c r="P882" s="363" t="s">
        <v>754</v>
      </c>
      <c r="Q882" s="351"/>
      <c r="R882" s="351"/>
      <c r="S882" s="351"/>
      <c r="T882" s="351"/>
      <c r="U882" s="351"/>
      <c r="V882" s="351"/>
      <c r="W882" s="351"/>
      <c r="X882" s="351"/>
      <c r="Y882" s="352">
        <v>281</v>
      </c>
      <c r="Z882" s="353"/>
      <c r="AA882" s="353"/>
      <c r="AB882" s="354"/>
      <c r="AC882" s="355" t="s">
        <v>501</v>
      </c>
      <c r="AD882" s="355"/>
      <c r="AE882" s="355"/>
      <c r="AF882" s="355"/>
      <c r="AG882" s="355"/>
      <c r="AH882" s="356">
        <v>1</v>
      </c>
      <c r="AI882" s="357"/>
      <c r="AJ882" s="357"/>
      <c r="AK882" s="357"/>
      <c r="AL882" s="358" t="s">
        <v>756</v>
      </c>
      <c r="AM882" s="359"/>
      <c r="AN882" s="359"/>
      <c r="AO882" s="360"/>
      <c r="AP882" s="361" t="s">
        <v>763</v>
      </c>
      <c r="AQ882" s="361"/>
      <c r="AR882" s="361"/>
      <c r="AS882" s="361"/>
      <c r="AT882" s="361"/>
      <c r="AU882" s="361"/>
      <c r="AV882" s="361"/>
      <c r="AW882" s="361"/>
      <c r="AX882" s="361"/>
    </row>
    <row r="883" spans="1:50" ht="69.95" customHeight="1" x14ac:dyDescent="0.15">
      <c r="A883" s="380">
        <v>14</v>
      </c>
      <c r="B883" s="380">
        <v>1</v>
      </c>
      <c r="C883" s="348" t="s">
        <v>661</v>
      </c>
      <c r="D883" s="348"/>
      <c r="E883" s="348"/>
      <c r="F883" s="348"/>
      <c r="G883" s="348"/>
      <c r="H883" s="348"/>
      <c r="I883" s="348"/>
      <c r="J883" s="349">
        <v>4010405001654</v>
      </c>
      <c r="K883" s="350"/>
      <c r="L883" s="350"/>
      <c r="M883" s="350"/>
      <c r="N883" s="350"/>
      <c r="O883" s="350"/>
      <c r="P883" s="351" t="s">
        <v>680</v>
      </c>
      <c r="Q883" s="351"/>
      <c r="R883" s="351"/>
      <c r="S883" s="351"/>
      <c r="T883" s="351"/>
      <c r="U883" s="351"/>
      <c r="V883" s="351"/>
      <c r="W883" s="351"/>
      <c r="X883" s="351"/>
      <c r="Y883" s="352">
        <v>250</v>
      </c>
      <c r="Z883" s="353"/>
      <c r="AA883" s="353"/>
      <c r="AB883" s="354"/>
      <c r="AC883" s="355" t="s">
        <v>501</v>
      </c>
      <c r="AD883" s="355"/>
      <c r="AE883" s="355"/>
      <c r="AF883" s="355"/>
      <c r="AG883" s="355"/>
      <c r="AH883" s="356">
        <v>1</v>
      </c>
      <c r="AI883" s="357"/>
      <c r="AJ883" s="357"/>
      <c r="AK883" s="357"/>
      <c r="AL883" s="358" t="s">
        <v>756</v>
      </c>
      <c r="AM883" s="359"/>
      <c r="AN883" s="359"/>
      <c r="AO883" s="360"/>
      <c r="AP883" s="361" t="s">
        <v>766</v>
      </c>
      <c r="AQ883" s="361"/>
      <c r="AR883" s="361"/>
      <c r="AS883" s="361"/>
      <c r="AT883" s="361"/>
      <c r="AU883" s="361"/>
      <c r="AV883" s="361"/>
      <c r="AW883" s="361"/>
      <c r="AX883" s="361"/>
    </row>
    <row r="884" spans="1:50" ht="30" customHeight="1" x14ac:dyDescent="0.15">
      <c r="A884" s="380">
        <v>15</v>
      </c>
      <c r="B884" s="380">
        <v>1</v>
      </c>
      <c r="C884" s="348" t="s">
        <v>669</v>
      </c>
      <c r="D884" s="348"/>
      <c r="E884" s="348"/>
      <c r="F884" s="348"/>
      <c r="G884" s="348"/>
      <c r="H884" s="348"/>
      <c r="I884" s="348"/>
      <c r="J884" s="349">
        <v>2260005002575</v>
      </c>
      <c r="K884" s="350"/>
      <c r="L884" s="350"/>
      <c r="M884" s="350"/>
      <c r="N884" s="350"/>
      <c r="O884" s="350"/>
      <c r="P884" s="363" t="s">
        <v>763</v>
      </c>
      <c r="Q884" s="351"/>
      <c r="R884" s="351"/>
      <c r="S884" s="351"/>
      <c r="T884" s="351"/>
      <c r="U884" s="351"/>
      <c r="V884" s="351"/>
      <c r="W884" s="351"/>
      <c r="X884" s="351"/>
      <c r="Y884" s="352">
        <v>232.4</v>
      </c>
      <c r="Z884" s="353"/>
      <c r="AA884" s="353"/>
      <c r="AB884" s="354"/>
      <c r="AC884" s="355"/>
      <c r="AD884" s="355"/>
      <c r="AE884" s="355"/>
      <c r="AF884" s="355"/>
      <c r="AG884" s="355"/>
      <c r="AH884" s="356" t="s">
        <v>763</v>
      </c>
      <c r="AI884" s="357"/>
      <c r="AJ884" s="357"/>
      <c r="AK884" s="357"/>
      <c r="AL884" s="358" t="s">
        <v>763</v>
      </c>
      <c r="AM884" s="359"/>
      <c r="AN884" s="359"/>
      <c r="AO884" s="360"/>
      <c r="AP884" s="361" t="s">
        <v>763</v>
      </c>
      <c r="AQ884" s="361"/>
      <c r="AR884" s="361"/>
      <c r="AS884" s="361"/>
      <c r="AT884" s="361"/>
      <c r="AU884" s="361"/>
      <c r="AV884" s="361"/>
      <c r="AW884" s="361"/>
      <c r="AX884" s="361"/>
    </row>
    <row r="885" spans="1:50" ht="69.95" customHeight="1" x14ac:dyDescent="0.15">
      <c r="A885" s="380">
        <v>16</v>
      </c>
      <c r="B885" s="380">
        <v>1</v>
      </c>
      <c r="C885" s="348" t="s">
        <v>669</v>
      </c>
      <c r="D885" s="348"/>
      <c r="E885" s="348"/>
      <c r="F885" s="348"/>
      <c r="G885" s="348"/>
      <c r="H885" s="348"/>
      <c r="I885" s="348"/>
      <c r="J885" s="349">
        <v>2260005002575</v>
      </c>
      <c r="K885" s="350"/>
      <c r="L885" s="350"/>
      <c r="M885" s="350"/>
      <c r="N885" s="350"/>
      <c r="O885" s="350"/>
      <c r="P885" s="351" t="s">
        <v>681</v>
      </c>
      <c r="Q885" s="351"/>
      <c r="R885" s="351"/>
      <c r="S885" s="351"/>
      <c r="T885" s="351"/>
      <c r="U885" s="351"/>
      <c r="V885" s="351"/>
      <c r="W885" s="351"/>
      <c r="X885" s="351"/>
      <c r="Y885" s="352">
        <v>189</v>
      </c>
      <c r="Z885" s="353"/>
      <c r="AA885" s="353"/>
      <c r="AB885" s="354"/>
      <c r="AC885" s="355" t="s">
        <v>501</v>
      </c>
      <c r="AD885" s="355"/>
      <c r="AE885" s="355"/>
      <c r="AF885" s="355"/>
      <c r="AG885" s="355"/>
      <c r="AH885" s="356">
        <v>1</v>
      </c>
      <c r="AI885" s="357"/>
      <c r="AJ885" s="357"/>
      <c r="AK885" s="357"/>
      <c r="AL885" s="358" t="s">
        <v>756</v>
      </c>
      <c r="AM885" s="359"/>
      <c r="AN885" s="359"/>
      <c r="AO885" s="360"/>
      <c r="AP885" s="361" t="s">
        <v>763</v>
      </c>
      <c r="AQ885" s="361"/>
      <c r="AR885" s="361"/>
      <c r="AS885" s="361"/>
      <c r="AT885" s="361"/>
      <c r="AU885" s="361"/>
      <c r="AV885" s="361"/>
      <c r="AW885" s="361"/>
      <c r="AX885" s="361"/>
    </row>
    <row r="886" spans="1:50" s="16" customFormat="1" ht="50.1" customHeight="1" x14ac:dyDescent="0.15">
      <c r="A886" s="380">
        <v>17</v>
      </c>
      <c r="B886" s="380">
        <v>1</v>
      </c>
      <c r="C886" s="348" t="s">
        <v>669</v>
      </c>
      <c r="D886" s="348"/>
      <c r="E886" s="348"/>
      <c r="F886" s="348"/>
      <c r="G886" s="348"/>
      <c r="H886" s="348"/>
      <c r="I886" s="348"/>
      <c r="J886" s="349">
        <v>2260005002575</v>
      </c>
      <c r="K886" s="350"/>
      <c r="L886" s="350"/>
      <c r="M886" s="350"/>
      <c r="N886" s="350"/>
      <c r="O886" s="350"/>
      <c r="P886" s="351" t="s">
        <v>682</v>
      </c>
      <c r="Q886" s="351"/>
      <c r="R886" s="351"/>
      <c r="S886" s="351"/>
      <c r="T886" s="351"/>
      <c r="U886" s="351"/>
      <c r="V886" s="351"/>
      <c r="W886" s="351"/>
      <c r="X886" s="351"/>
      <c r="Y886" s="352">
        <v>18.399999999999999</v>
      </c>
      <c r="Z886" s="353"/>
      <c r="AA886" s="353"/>
      <c r="AB886" s="354"/>
      <c r="AC886" s="355" t="s">
        <v>501</v>
      </c>
      <c r="AD886" s="355"/>
      <c r="AE886" s="355"/>
      <c r="AF886" s="355"/>
      <c r="AG886" s="355"/>
      <c r="AH886" s="356">
        <v>1</v>
      </c>
      <c r="AI886" s="357"/>
      <c r="AJ886" s="357"/>
      <c r="AK886" s="357"/>
      <c r="AL886" s="358" t="s">
        <v>756</v>
      </c>
      <c r="AM886" s="359"/>
      <c r="AN886" s="359"/>
      <c r="AO886" s="360"/>
      <c r="AP886" s="361" t="s">
        <v>774</v>
      </c>
      <c r="AQ886" s="361"/>
      <c r="AR886" s="361"/>
      <c r="AS886" s="361"/>
      <c r="AT886" s="361"/>
      <c r="AU886" s="361"/>
      <c r="AV886" s="361"/>
      <c r="AW886" s="361"/>
      <c r="AX886" s="361"/>
    </row>
    <row r="887" spans="1:50" ht="69.95" customHeight="1" x14ac:dyDescent="0.15">
      <c r="A887" s="380">
        <v>18</v>
      </c>
      <c r="B887" s="380">
        <v>1</v>
      </c>
      <c r="C887" s="348" t="s">
        <v>667</v>
      </c>
      <c r="D887" s="348"/>
      <c r="E887" s="348"/>
      <c r="F887" s="348"/>
      <c r="G887" s="348"/>
      <c r="H887" s="348"/>
      <c r="I887" s="348"/>
      <c r="J887" s="349">
        <v>5010005007398</v>
      </c>
      <c r="K887" s="350"/>
      <c r="L887" s="350"/>
      <c r="M887" s="350"/>
      <c r="N887" s="350"/>
      <c r="O887" s="350"/>
      <c r="P887" s="351" t="s">
        <v>683</v>
      </c>
      <c r="Q887" s="351"/>
      <c r="R887" s="351"/>
      <c r="S887" s="351"/>
      <c r="T887" s="351"/>
      <c r="U887" s="351"/>
      <c r="V887" s="351"/>
      <c r="W887" s="351"/>
      <c r="X887" s="351"/>
      <c r="Y887" s="352">
        <v>227</v>
      </c>
      <c r="Z887" s="353"/>
      <c r="AA887" s="353"/>
      <c r="AB887" s="354"/>
      <c r="AC887" s="355" t="s">
        <v>501</v>
      </c>
      <c r="AD887" s="355"/>
      <c r="AE887" s="355"/>
      <c r="AF887" s="355"/>
      <c r="AG887" s="355"/>
      <c r="AH887" s="356">
        <v>1</v>
      </c>
      <c r="AI887" s="357"/>
      <c r="AJ887" s="357"/>
      <c r="AK887" s="357"/>
      <c r="AL887" s="358" t="s">
        <v>756</v>
      </c>
      <c r="AM887" s="359"/>
      <c r="AN887" s="359"/>
      <c r="AO887" s="360"/>
      <c r="AP887" s="361" t="s">
        <v>763</v>
      </c>
      <c r="AQ887" s="361"/>
      <c r="AR887" s="361"/>
      <c r="AS887" s="361"/>
      <c r="AT887" s="361"/>
      <c r="AU887" s="361"/>
      <c r="AV887" s="361"/>
      <c r="AW887" s="361"/>
      <c r="AX887" s="361"/>
    </row>
    <row r="888" spans="1:50" ht="50.1" customHeight="1" x14ac:dyDescent="0.15">
      <c r="A888" s="380">
        <v>19</v>
      </c>
      <c r="B888" s="380">
        <v>1</v>
      </c>
      <c r="C888" s="348" t="s">
        <v>672</v>
      </c>
      <c r="D888" s="348"/>
      <c r="E888" s="348"/>
      <c r="F888" s="348"/>
      <c r="G888" s="348"/>
      <c r="H888" s="348"/>
      <c r="I888" s="348"/>
      <c r="J888" s="349">
        <v>3130005005532</v>
      </c>
      <c r="K888" s="350"/>
      <c r="L888" s="350"/>
      <c r="M888" s="350"/>
      <c r="N888" s="350"/>
      <c r="O888" s="350"/>
      <c r="P888" s="351" t="s">
        <v>684</v>
      </c>
      <c r="Q888" s="351"/>
      <c r="R888" s="351"/>
      <c r="S888" s="351"/>
      <c r="T888" s="351"/>
      <c r="U888" s="351"/>
      <c r="V888" s="351"/>
      <c r="W888" s="351"/>
      <c r="X888" s="351"/>
      <c r="Y888" s="352">
        <v>195</v>
      </c>
      <c r="Z888" s="353"/>
      <c r="AA888" s="353"/>
      <c r="AB888" s="354"/>
      <c r="AC888" s="355" t="s">
        <v>501</v>
      </c>
      <c r="AD888" s="355"/>
      <c r="AE888" s="355"/>
      <c r="AF888" s="355"/>
      <c r="AG888" s="355"/>
      <c r="AH888" s="356">
        <v>1</v>
      </c>
      <c r="AI888" s="357"/>
      <c r="AJ888" s="357"/>
      <c r="AK888" s="357"/>
      <c r="AL888" s="358" t="s">
        <v>756</v>
      </c>
      <c r="AM888" s="359"/>
      <c r="AN888" s="359"/>
      <c r="AO888" s="360"/>
      <c r="AP888" s="361" t="s">
        <v>763</v>
      </c>
      <c r="AQ888" s="361"/>
      <c r="AR888" s="361"/>
      <c r="AS888" s="361"/>
      <c r="AT888" s="361"/>
      <c r="AU888" s="361"/>
      <c r="AV888" s="361"/>
      <c r="AW888" s="361"/>
      <c r="AX888" s="361"/>
    </row>
    <row r="889" spans="1:50" ht="50.1" customHeight="1" x14ac:dyDescent="0.15">
      <c r="A889" s="380">
        <v>20</v>
      </c>
      <c r="B889" s="380">
        <v>1</v>
      </c>
      <c r="C889" s="348" t="s">
        <v>673</v>
      </c>
      <c r="D889" s="348"/>
      <c r="E889" s="348"/>
      <c r="F889" s="348"/>
      <c r="G889" s="348"/>
      <c r="H889" s="348"/>
      <c r="I889" s="348"/>
      <c r="J889" s="349">
        <v>6430005004014</v>
      </c>
      <c r="K889" s="350"/>
      <c r="L889" s="350"/>
      <c r="M889" s="350"/>
      <c r="N889" s="350"/>
      <c r="O889" s="350"/>
      <c r="P889" s="351" t="s">
        <v>685</v>
      </c>
      <c r="Q889" s="351"/>
      <c r="R889" s="351"/>
      <c r="S889" s="351"/>
      <c r="T889" s="351"/>
      <c r="U889" s="351"/>
      <c r="V889" s="351"/>
      <c r="W889" s="351"/>
      <c r="X889" s="351"/>
      <c r="Y889" s="352">
        <v>190</v>
      </c>
      <c r="Z889" s="353"/>
      <c r="AA889" s="353"/>
      <c r="AB889" s="354"/>
      <c r="AC889" s="355" t="s">
        <v>501</v>
      </c>
      <c r="AD889" s="355"/>
      <c r="AE889" s="355"/>
      <c r="AF889" s="355"/>
      <c r="AG889" s="355"/>
      <c r="AH889" s="356">
        <v>1</v>
      </c>
      <c r="AI889" s="357"/>
      <c r="AJ889" s="357"/>
      <c r="AK889" s="357"/>
      <c r="AL889" s="358" t="s">
        <v>756</v>
      </c>
      <c r="AM889" s="359"/>
      <c r="AN889" s="359"/>
      <c r="AO889" s="360"/>
      <c r="AP889" s="361" t="s">
        <v>774</v>
      </c>
      <c r="AQ889" s="361"/>
      <c r="AR889" s="361"/>
      <c r="AS889" s="361"/>
      <c r="AT889" s="361"/>
      <c r="AU889" s="361"/>
      <c r="AV889" s="361"/>
      <c r="AW889" s="361"/>
      <c r="AX889" s="361"/>
    </row>
    <row r="890" spans="1:50" ht="69.95" customHeight="1" x14ac:dyDescent="0.15">
      <c r="A890" s="380">
        <v>21</v>
      </c>
      <c r="B890" s="380">
        <v>1</v>
      </c>
      <c r="C890" s="348" t="s">
        <v>674</v>
      </c>
      <c r="D890" s="348"/>
      <c r="E890" s="348"/>
      <c r="F890" s="348"/>
      <c r="G890" s="348"/>
      <c r="H890" s="348"/>
      <c r="I890" s="348"/>
      <c r="J890" s="349">
        <v>2040005001905</v>
      </c>
      <c r="K890" s="350"/>
      <c r="L890" s="350"/>
      <c r="M890" s="350"/>
      <c r="N890" s="350"/>
      <c r="O890" s="350"/>
      <c r="P890" s="351" t="s">
        <v>686</v>
      </c>
      <c r="Q890" s="351"/>
      <c r="R890" s="351"/>
      <c r="S890" s="351"/>
      <c r="T890" s="351"/>
      <c r="U890" s="351"/>
      <c r="V890" s="351"/>
      <c r="W890" s="351"/>
      <c r="X890" s="351"/>
      <c r="Y890" s="352">
        <v>190</v>
      </c>
      <c r="Z890" s="353"/>
      <c r="AA890" s="353"/>
      <c r="AB890" s="354"/>
      <c r="AC890" s="355" t="s">
        <v>501</v>
      </c>
      <c r="AD890" s="355"/>
      <c r="AE890" s="355"/>
      <c r="AF890" s="355"/>
      <c r="AG890" s="355"/>
      <c r="AH890" s="356">
        <v>1</v>
      </c>
      <c r="AI890" s="357"/>
      <c r="AJ890" s="357"/>
      <c r="AK890" s="357"/>
      <c r="AL890" s="358" t="s">
        <v>756</v>
      </c>
      <c r="AM890" s="359"/>
      <c r="AN890" s="359"/>
      <c r="AO890" s="360"/>
      <c r="AP890" s="361" t="s">
        <v>778</v>
      </c>
      <c r="AQ890" s="361"/>
      <c r="AR890" s="361"/>
      <c r="AS890" s="361"/>
      <c r="AT890" s="361"/>
      <c r="AU890" s="361"/>
      <c r="AV890" s="361"/>
      <c r="AW890" s="361"/>
      <c r="AX890" s="361"/>
    </row>
    <row r="891" spans="1:50" ht="30" hidden="1" customHeight="1" x14ac:dyDescent="0.15">
      <c r="A891" s="380">
        <v>22</v>
      </c>
      <c r="B891" s="3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0">
        <v>23</v>
      </c>
      <c r="B892" s="380">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0">
        <v>24</v>
      </c>
      <c r="B893" s="380">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0">
        <v>25</v>
      </c>
      <c r="B894" s="380">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0">
        <v>26</v>
      </c>
      <c r="B895" s="3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0">
        <v>27</v>
      </c>
      <c r="B896" s="3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0">
        <v>28</v>
      </c>
      <c r="B897" s="3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0">
        <v>29</v>
      </c>
      <c r="B898" s="3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0">
        <v>30</v>
      </c>
      <c r="B899" s="3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461</v>
      </c>
      <c r="AD902" s="150"/>
      <c r="AE902" s="150"/>
      <c r="AF902" s="150"/>
      <c r="AG902" s="150"/>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80">
        <v>1</v>
      </c>
      <c r="B903" s="380">
        <v>1</v>
      </c>
      <c r="C903" s="362" t="s">
        <v>734</v>
      </c>
      <c r="D903" s="348"/>
      <c r="E903" s="348"/>
      <c r="F903" s="348"/>
      <c r="G903" s="348"/>
      <c r="H903" s="348"/>
      <c r="I903" s="348"/>
      <c r="J903" s="349">
        <v>4010405001654</v>
      </c>
      <c r="K903" s="350"/>
      <c r="L903" s="350"/>
      <c r="M903" s="350"/>
      <c r="N903" s="350"/>
      <c r="O903" s="350"/>
      <c r="P903" s="363" t="s">
        <v>774</v>
      </c>
      <c r="Q903" s="351"/>
      <c r="R903" s="351"/>
      <c r="S903" s="351"/>
      <c r="T903" s="351"/>
      <c r="U903" s="351"/>
      <c r="V903" s="351"/>
      <c r="W903" s="351"/>
      <c r="X903" s="351"/>
      <c r="Y903" s="352">
        <v>296</v>
      </c>
      <c r="Z903" s="353"/>
      <c r="AA903" s="353"/>
      <c r="AB903" s="354"/>
      <c r="AC903" s="364"/>
      <c r="AD903" s="372"/>
      <c r="AE903" s="372"/>
      <c r="AF903" s="372"/>
      <c r="AG903" s="372"/>
      <c r="AH903" s="373" t="s">
        <v>763</v>
      </c>
      <c r="AI903" s="374"/>
      <c r="AJ903" s="374"/>
      <c r="AK903" s="374"/>
      <c r="AL903" s="358" t="s">
        <v>764</v>
      </c>
      <c r="AM903" s="359"/>
      <c r="AN903" s="359"/>
      <c r="AO903" s="360"/>
      <c r="AP903" s="361" t="s">
        <v>765</v>
      </c>
      <c r="AQ903" s="361"/>
      <c r="AR903" s="361"/>
      <c r="AS903" s="361"/>
      <c r="AT903" s="361"/>
      <c r="AU903" s="361"/>
      <c r="AV903" s="361"/>
      <c r="AW903" s="361"/>
      <c r="AX903" s="361"/>
    </row>
    <row r="904" spans="1:50" ht="69.95" customHeight="1" x14ac:dyDescent="0.15">
      <c r="A904" s="380">
        <v>2</v>
      </c>
      <c r="B904" s="380">
        <v>1</v>
      </c>
      <c r="C904" s="348" t="s">
        <v>661</v>
      </c>
      <c r="D904" s="348"/>
      <c r="E904" s="348"/>
      <c r="F904" s="348"/>
      <c r="G904" s="348"/>
      <c r="H904" s="348"/>
      <c r="I904" s="348"/>
      <c r="J904" s="349">
        <v>4010405001654</v>
      </c>
      <c r="K904" s="350"/>
      <c r="L904" s="350"/>
      <c r="M904" s="350"/>
      <c r="N904" s="350"/>
      <c r="O904" s="350"/>
      <c r="P904" s="363" t="s">
        <v>748</v>
      </c>
      <c r="Q904" s="351"/>
      <c r="R904" s="351"/>
      <c r="S904" s="351"/>
      <c r="T904" s="351"/>
      <c r="U904" s="351"/>
      <c r="V904" s="351"/>
      <c r="W904" s="351"/>
      <c r="X904" s="351"/>
      <c r="Y904" s="352">
        <v>104</v>
      </c>
      <c r="Z904" s="353"/>
      <c r="AA904" s="353"/>
      <c r="AB904" s="354"/>
      <c r="AC904" s="364" t="s">
        <v>501</v>
      </c>
      <c r="AD904" s="364"/>
      <c r="AE904" s="364"/>
      <c r="AF904" s="364"/>
      <c r="AG904" s="364"/>
      <c r="AH904" s="373">
        <v>19</v>
      </c>
      <c r="AI904" s="374"/>
      <c r="AJ904" s="374"/>
      <c r="AK904" s="374"/>
      <c r="AL904" s="358" t="s">
        <v>756</v>
      </c>
      <c r="AM904" s="359"/>
      <c r="AN904" s="359"/>
      <c r="AO904" s="360"/>
      <c r="AP904" s="361" t="s">
        <v>780</v>
      </c>
      <c r="AQ904" s="361"/>
      <c r="AR904" s="361"/>
      <c r="AS904" s="361"/>
      <c r="AT904" s="361"/>
      <c r="AU904" s="361"/>
      <c r="AV904" s="361"/>
      <c r="AW904" s="361"/>
      <c r="AX904" s="361"/>
    </row>
    <row r="905" spans="1:50" ht="50.1" customHeight="1" x14ac:dyDescent="0.15">
      <c r="A905" s="380">
        <v>3</v>
      </c>
      <c r="B905" s="380">
        <v>1</v>
      </c>
      <c r="C905" s="362" t="s">
        <v>661</v>
      </c>
      <c r="D905" s="348"/>
      <c r="E905" s="348"/>
      <c r="F905" s="348"/>
      <c r="G905" s="348"/>
      <c r="H905" s="348"/>
      <c r="I905" s="348"/>
      <c r="J905" s="349">
        <v>4010405001654</v>
      </c>
      <c r="K905" s="350"/>
      <c r="L905" s="350"/>
      <c r="M905" s="350"/>
      <c r="N905" s="350"/>
      <c r="O905" s="350"/>
      <c r="P905" s="363" t="s">
        <v>750</v>
      </c>
      <c r="Q905" s="351"/>
      <c r="R905" s="351"/>
      <c r="S905" s="351"/>
      <c r="T905" s="351"/>
      <c r="U905" s="351"/>
      <c r="V905" s="351"/>
      <c r="W905" s="351"/>
      <c r="X905" s="351"/>
      <c r="Y905" s="352">
        <v>104</v>
      </c>
      <c r="Z905" s="353"/>
      <c r="AA905" s="353"/>
      <c r="AB905" s="354"/>
      <c r="AC905" s="364" t="s">
        <v>501</v>
      </c>
      <c r="AD905" s="364"/>
      <c r="AE905" s="364"/>
      <c r="AF905" s="364"/>
      <c r="AG905" s="364"/>
      <c r="AH905" s="356">
        <v>19</v>
      </c>
      <c r="AI905" s="357"/>
      <c r="AJ905" s="357"/>
      <c r="AK905" s="357"/>
      <c r="AL905" s="358" t="s">
        <v>756</v>
      </c>
      <c r="AM905" s="359"/>
      <c r="AN905" s="359"/>
      <c r="AO905" s="360"/>
      <c r="AP905" s="361" t="s">
        <v>763</v>
      </c>
      <c r="AQ905" s="361"/>
      <c r="AR905" s="361"/>
      <c r="AS905" s="361"/>
      <c r="AT905" s="361"/>
      <c r="AU905" s="361"/>
      <c r="AV905" s="361"/>
      <c r="AW905" s="361"/>
      <c r="AX905" s="361"/>
    </row>
    <row r="906" spans="1:50" ht="30" customHeight="1" x14ac:dyDescent="0.15">
      <c r="A906" s="380">
        <v>4</v>
      </c>
      <c r="B906" s="380">
        <v>1</v>
      </c>
      <c r="C906" s="362" t="s">
        <v>662</v>
      </c>
      <c r="D906" s="348"/>
      <c r="E906" s="348"/>
      <c r="F906" s="348"/>
      <c r="G906" s="348"/>
      <c r="H906" s="348"/>
      <c r="I906" s="348"/>
      <c r="J906" s="349">
        <v>7370005002147</v>
      </c>
      <c r="K906" s="350"/>
      <c r="L906" s="350"/>
      <c r="M906" s="350"/>
      <c r="N906" s="350"/>
      <c r="O906" s="350"/>
      <c r="P906" s="363" t="s">
        <v>774</v>
      </c>
      <c r="Q906" s="351"/>
      <c r="R906" s="351"/>
      <c r="S906" s="351"/>
      <c r="T906" s="351"/>
      <c r="U906" s="351"/>
      <c r="V906" s="351"/>
      <c r="W906" s="351"/>
      <c r="X906" s="351"/>
      <c r="Y906" s="352">
        <v>185.3</v>
      </c>
      <c r="Z906" s="353"/>
      <c r="AA906" s="353"/>
      <c r="AB906" s="354"/>
      <c r="AC906" s="364"/>
      <c r="AD906" s="364"/>
      <c r="AE906" s="364"/>
      <c r="AF906" s="364"/>
      <c r="AG906" s="364"/>
      <c r="AH906" s="356" t="s">
        <v>763</v>
      </c>
      <c r="AI906" s="357"/>
      <c r="AJ906" s="357"/>
      <c r="AK906" s="357"/>
      <c r="AL906" s="358" t="s">
        <v>779</v>
      </c>
      <c r="AM906" s="359"/>
      <c r="AN906" s="359"/>
      <c r="AO906" s="360"/>
      <c r="AP906" s="361" t="s">
        <v>763</v>
      </c>
      <c r="AQ906" s="361"/>
      <c r="AR906" s="361"/>
      <c r="AS906" s="361"/>
      <c r="AT906" s="361"/>
      <c r="AU906" s="361"/>
      <c r="AV906" s="361"/>
      <c r="AW906" s="361"/>
      <c r="AX906" s="361"/>
    </row>
    <row r="907" spans="1:50" ht="30" customHeight="1" x14ac:dyDescent="0.15">
      <c r="A907" s="380">
        <v>5</v>
      </c>
      <c r="B907" s="380">
        <v>1</v>
      </c>
      <c r="C907" s="348" t="s">
        <v>662</v>
      </c>
      <c r="D907" s="348"/>
      <c r="E907" s="348"/>
      <c r="F907" s="348"/>
      <c r="G907" s="348"/>
      <c r="H907" s="348"/>
      <c r="I907" s="348"/>
      <c r="J907" s="349">
        <v>7370005002147</v>
      </c>
      <c r="K907" s="350"/>
      <c r="L907" s="350"/>
      <c r="M907" s="350"/>
      <c r="N907" s="350"/>
      <c r="O907" s="350"/>
      <c r="P907" s="351" t="s">
        <v>687</v>
      </c>
      <c r="Q907" s="351"/>
      <c r="R907" s="351"/>
      <c r="S907" s="351"/>
      <c r="T907" s="351"/>
      <c r="U907" s="351"/>
      <c r="V907" s="351"/>
      <c r="W907" s="351"/>
      <c r="X907" s="351"/>
      <c r="Y907" s="352">
        <v>66.400000000000006</v>
      </c>
      <c r="Z907" s="353"/>
      <c r="AA907" s="353"/>
      <c r="AB907" s="354"/>
      <c r="AC907" s="355" t="s">
        <v>501</v>
      </c>
      <c r="AD907" s="355"/>
      <c r="AE907" s="355"/>
      <c r="AF907" s="355"/>
      <c r="AG907" s="355"/>
      <c r="AH907" s="356">
        <v>1</v>
      </c>
      <c r="AI907" s="357"/>
      <c r="AJ907" s="357"/>
      <c r="AK907" s="357"/>
      <c r="AL907" s="358" t="s">
        <v>756</v>
      </c>
      <c r="AM907" s="359"/>
      <c r="AN907" s="359"/>
      <c r="AO907" s="360"/>
      <c r="AP907" s="361" t="s">
        <v>774</v>
      </c>
      <c r="AQ907" s="361"/>
      <c r="AR907" s="361"/>
      <c r="AS907" s="361"/>
      <c r="AT907" s="361"/>
      <c r="AU907" s="361"/>
      <c r="AV907" s="361"/>
      <c r="AW907" s="361"/>
      <c r="AX907" s="361"/>
    </row>
    <row r="908" spans="1:50" ht="30" customHeight="1" x14ac:dyDescent="0.15">
      <c r="A908" s="380">
        <v>6</v>
      </c>
      <c r="B908" s="380">
        <v>1</v>
      </c>
      <c r="C908" s="348" t="s">
        <v>662</v>
      </c>
      <c r="D908" s="348"/>
      <c r="E908" s="348"/>
      <c r="F908" s="348"/>
      <c r="G908" s="348"/>
      <c r="H908" s="348"/>
      <c r="I908" s="348"/>
      <c r="J908" s="349">
        <v>7370005002147</v>
      </c>
      <c r="K908" s="350"/>
      <c r="L908" s="350"/>
      <c r="M908" s="350"/>
      <c r="N908" s="350"/>
      <c r="O908" s="350"/>
      <c r="P908" s="351" t="s">
        <v>688</v>
      </c>
      <c r="Q908" s="351"/>
      <c r="R908" s="351"/>
      <c r="S908" s="351"/>
      <c r="T908" s="351"/>
      <c r="U908" s="351"/>
      <c r="V908" s="351"/>
      <c r="W908" s="351"/>
      <c r="X908" s="351"/>
      <c r="Y908" s="352">
        <v>45</v>
      </c>
      <c r="Z908" s="353"/>
      <c r="AA908" s="353"/>
      <c r="AB908" s="354"/>
      <c r="AC908" s="355" t="s">
        <v>501</v>
      </c>
      <c r="AD908" s="355"/>
      <c r="AE908" s="355"/>
      <c r="AF908" s="355"/>
      <c r="AG908" s="355"/>
      <c r="AH908" s="356">
        <v>1</v>
      </c>
      <c r="AI908" s="357"/>
      <c r="AJ908" s="357"/>
      <c r="AK908" s="357"/>
      <c r="AL908" s="358" t="s">
        <v>756</v>
      </c>
      <c r="AM908" s="359"/>
      <c r="AN908" s="359"/>
      <c r="AO908" s="360"/>
      <c r="AP908" s="361" t="s">
        <v>774</v>
      </c>
      <c r="AQ908" s="361"/>
      <c r="AR908" s="361"/>
      <c r="AS908" s="361"/>
      <c r="AT908" s="361"/>
      <c r="AU908" s="361"/>
      <c r="AV908" s="361"/>
      <c r="AW908" s="361"/>
      <c r="AX908" s="361"/>
    </row>
    <row r="909" spans="1:50" ht="30" customHeight="1" x14ac:dyDescent="0.15">
      <c r="A909" s="380">
        <v>7</v>
      </c>
      <c r="B909" s="380">
        <v>1</v>
      </c>
      <c r="C909" s="348" t="s">
        <v>663</v>
      </c>
      <c r="D909" s="348"/>
      <c r="E909" s="348"/>
      <c r="F909" s="348"/>
      <c r="G909" s="348"/>
      <c r="H909" s="348"/>
      <c r="I909" s="348"/>
      <c r="J909" s="349">
        <v>4120905002554</v>
      </c>
      <c r="K909" s="350"/>
      <c r="L909" s="350"/>
      <c r="M909" s="350"/>
      <c r="N909" s="350"/>
      <c r="O909" s="350"/>
      <c r="P909" s="363" t="s">
        <v>763</v>
      </c>
      <c r="Q909" s="351"/>
      <c r="R909" s="351"/>
      <c r="S909" s="351"/>
      <c r="T909" s="351"/>
      <c r="U909" s="351"/>
      <c r="V909" s="351"/>
      <c r="W909" s="351"/>
      <c r="X909" s="351"/>
      <c r="Y909" s="352">
        <v>154</v>
      </c>
      <c r="Z909" s="353"/>
      <c r="AA909" s="353"/>
      <c r="AB909" s="354"/>
      <c r="AC909" s="355"/>
      <c r="AD909" s="355"/>
      <c r="AE909" s="355"/>
      <c r="AF909" s="355"/>
      <c r="AG909" s="355"/>
      <c r="AH909" s="356" t="s">
        <v>763</v>
      </c>
      <c r="AI909" s="357"/>
      <c r="AJ909" s="357"/>
      <c r="AK909" s="357"/>
      <c r="AL909" s="358" t="s">
        <v>779</v>
      </c>
      <c r="AM909" s="359"/>
      <c r="AN909" s="359"/>
      <c r="AO909" s="360"/>
      <c r="AP909" s="361" t="s">
        <v>774</v>
      </c>
      <c r="AQ909" s="361"/>
      <c r="AR909" s="361"/>
      <c r="AS909" s="361"/>
      <c r="AT909" s="361"/>
      <c r="AU909" s="361"/>
      <c r="AV909" s="361"/>
      <c r="AW909" s="361"/>
      <c r="AX909" s="361"/>
    </row>
    <row r="910" spans="1:50" ht="90" customHeight="1" x14ac:dyDescent="0.15">
      <c r="A910" s="380">
        <v>8</v>
      </c>
      <c r="B910" s="380">
        <v>1</v>
      </c>
      <c r="C910" s="348" t="s">
        <v>663</v>
      </c>
      <c r="D910" s="348"/>
      <c r="E910" s="348"/>
      <c r="F910" s="348"/>
      <c r="G910" s="348"/>
      <c r="H910" s="348"/>
      <c r="I910" s="348"/>
      <c r="J910" s="349">
        <v>4120905002554</v>
      </c>
      <c r="K910" s="350"/>
      <c r="L910" s="350"/>
      <c r="M910" s="350"/>
      <c r="N910" s="350"/>
      <c r="O910" s="350"/>
      <c r="P910" s="363" t="s">
        <v>749</v>
      </c>
      <c r="Q910" s="351"/>
      <c r="R910" s="351"/>
      <c r="S910" s="351"/>
      <c r="T910" s="351"/>
      <c r="U910" s="351"/>
      <c r="V910" s="351"/>
      <c r="W910" s="351"/>
      <c r="X910" s="351"/>
      <c r="Y910" s="352">
        <v>68.400000000000006</v>
      </c>
      <c r="Z910" s="353"/>
      <c r="AA910" s="353"/>
      <c r="AB910" s="354"/>
      <c r="AC910" s="355" t="s">
        <v>501</v>
      </c>
      <c r="AD910" s="355"/>
      <c r="AE910" s="355"/>
      <c r="AF910" s="355"/>
      <c r="AG910" s="355"/>
      <c r="AH910" s="356">
        <v>19</v>
      </c>
      <c r="AI910" s="357"/>
      <c r="AJ910" s="357"/>
      <c r="AK910" s="357"/>
      <c r="AL910" s="358" t="s">
        <v>756</v>
      </c>
      <c r="AM910" s="359"/>
      <c r="AN910" s="359"/>
      <c r="AO910" s="360"/>
      <c r="AP910" s="361" t="s">
        <v>766</v>
      </c>
      <c r="AQ910" s="361"/>
      <c r="AR910" s="361"/>
      <c r="AS910" s="361"/>
      <c r="AT910" s="361"/>
      <c r="AU910" s="361"/>
      <c r="AV910" s="361"/>
      <c r="AW910" s="361"/>
      <c r="AX910" s="361"/>
    </row>
    <row r="911" spans="1:50" ht="50.1" customHeight="1" x14ac:dyDescent="0.15">
      <c r="A911" s="380">
        <v>9</v>
      </c>
      <c r="B911" s="380">
        <v>1</v>
      </c>
      <c r="C911" s="348" t="s">
        <v>663</v>
      </c>
      <c r="D911" s="348"/>
      <c r="E911" s="348"/>
      <c r="F911" s="348"/>
      <c r="G911" s="348"/>
      <c r="H911" s="348"/>
      <c r="I911" s="348"/>
      <c r="J911" s="349">
        <v>4120905002554</v>
      </c>
      <c r="K911" s="350"/>
      <c r="L911" s="350"/>
      <c r="M911" s="350"/>
      <c r="N911" s="350"/>
      <c r="O911" s="350"/>
      <c r="P911" s="351" t="s">
        <v>689</v>
      </c>
      <c r="Q911" s="351"/>
      <c r="R911" s="351"/>
      <c r="S911" s="351"/>
      <c r="T911" s="351"/>
      <c r="U911" s="351"/>
      <c r="V911" s="351"/>
      <c r="W911" s="351"/>
      <c r="X911" s="351"/>
      <c r="Y911" s="352">
        <v>33.6</v>
      </c>
      <c r="Z911" s="353"/>
      <c r="AA911" s="353"/>
      <c r="AB911" s="354"/>
      <c r="AC911" s="355" t="s">
        <v>501</v>
      </c>
      <c r="AD911" s="355"/>
      <c r="AE911" s="355"/>
      <c r="AF911" s="355"/>
      <c r="AG911" s="355"/>
      <c r="AH911" s="356">
        <v>1</v>
      </c>
      <c r="AI911" s="357"/>
      <c r="AJ911" s="357"/>
      <c r="AK911" s="357"/>
      <c r="AL911" s="358" t="s">
        <v>756</v>
      </c>
      <c r="AM911" s="359"/>
      <c r="AN911" s="359"/>
      <c r="AO911" s="360"/>
      <c r="AP911" s="361" t="s">
        <v>774</v>
      </c>
      <c r="AQ911" s="361"/>
      <c r="AR911" s="361"/>
      <c r="AS911" s="361"/>
      <c r="AT911" s="361"/>
      <c r="AU911" s="361"/>
      <c r="AV911" s="361"/>
      <c r="AW911" s="361"/>
      <c r="AX911" s="361"/>
    </row>
    <row r="912" spans="1:50" ht="50.1" customHeight="1" x14ac:dyDescent="0.15">
      <c r="A912" s="380">
        <v>10</v>
      </c>
      <c r="B912" s="380">
        <v>1</v>
      </c>
      <c r="C912" s="348" t="s">
        <v>664</v>
      </c>
      <c r="D912" s="348"/>
      <c r="E912" s="348"/>
      <c r="F912" s="348"/>
      <c r="G912" s="348"/>
      <c r="H912" s="348"/>
      <c r="I912" s="348"/>
      <c r="J912" s="349">
        <v>6010005015219</v>
      </c>
      <c r="K912" s="350"/>
      <c r="L912" s="350"/>
      <c r="M912" s="350"/>
      <c r="N912" s="350"/>
      <c r="O912" s="350"/>
      <c r="P912" s="363" t="s">
        <v>774</v>
      </c>
      <c r="Q912" s="351"/>
      <c r="R912" s="351"/>
      <c r="S912" s="351"/>
      <c r="T912" s="351"/>
      <c r="U912" s="351"/>
      <c r="V912" s="351"/>
      <c r="W912" s="351"/>
      <c r="X912" s="351"/>
      <c r="Y912" s="352">
        <v>118.9</v>
      </c>
      <c r="Z912" s="353"/>
      <c r="AA912" s="353"/>
      <c r="AB912" s="354"/>
      <c r="AC912" s="355"/>
      <c r="AD912" s="355"/>
      <c r="AE912" s="355"/>
      <c r="AF912" s="355"/>
      <c r="AG912" s="355"/>
      <c r="AH912" s="356" t="s">
        <v>763</v>
      </c>
      <c r="AI912" s="357"/>
      <c r="AJ912" s="357"/>
      <c r="AK912" s="357"/>
      <c r="AL912" s="358" t="s">
        <v>763</v>
      </c>
      <c r="AM912" s="359"/>
      <c r="AN912" s="359"/>
      <c r="AO912" s="360"/>
      <c r="AP912" s="361" t="s">
        <v>763</v>
      </c>
      <c r="AQ912" s="361"/>
      <c r="AR912" s="361"/>
      <c r="AS912" s="361"/>
      <c r="AT912" s="361"/>
      <c r="AU912" s="361"/>
      <c r="AV912" s="361"/>
      <c r="AW912" s="361"/>
      <c r="AX912" s="361"/>
    </row>
    <row r="913" spans="1:50" ht="50.1" customHeight="1" x14ac:dyDescent="0.15">
      <c r="A913" s="380">
        <v>11</v>
      </c>
      <c r="B913" s="380">
        <v>1</v>
      </c>
      <c r="C913" s="348" t="s">
        <v>664</v>
      </c>
      <c r="D913" s="348"/>
      <c r="E913" s="348"/>
      <c r="F913" s="348"/>
      <c r="G913" s="348"/>
      <c r="H913" s="348"/>
      <c r="I913" s="348"/>
      <c r="J913" s="349">
        <v>6010005015219</v>
      </c>
      <c r="K913" s="350"/>
      <c r="L913" s="350"/>
      <c r="M913" s="350"/>
      <c r="N913" s="350"/>
      <c r="O913" s="350"/>
      <c r="P913" s="351" t="s">
        <v>690</v>
      </c>
      <c r="Q913" s="351"/>
      <c r="R913" s="351"/>
      <c r="S913" s="351"/>
      <c r="T913" s="351"/>
      <c r="U913" s="351"/>
      <c r="V913" s="351"/>
      <c r="W913" s="351"/>
      <c r="X913" s="351"/>
      <c r="Y913" s="352">
        <v>44</v>
      </c>
      <c r="Z913" s="353"/>
      <c r="AA913" s="353"/>
      <c r="AB913" s="354"/>
      <c r="AC913" s="355" t="s">
        <v>501</v>
      </c>
      <c r="AD913" s="355"/>
      <c r="AE913" s="355"/>
      <c r="AF913" s="355"/>
      <c r="AG913" s="355"/>
      <c r="AH913" s="356">
        <v>1</v>
      </c>
      <c r="AI913" s="357"/>
      <c r="AJ913" s="357"/>
      <c r="AK913" s="357"/>
      <c r="AL913" s="358" t="s">
        <v>756</v>
      </c>
      <c r="AM913" s="359"/>
      <c r="AN913" s="359"/>
      <c r="AO913" s="360"/>
      <c r="AP913" s="361" t="s">
        <v>774</v>
      </c>
      <c r="AQ913" s="361"/>
      <c r="AR913" s="361"/>
      <c r="AS913" s="361"/>
      <c r="AT913" s="361"/>
      <c r="AU913" s="361"/>
      <c r="AV913" s="361"/>
      <c r="AW913" s="361"/>
      <c r="AX913" s="361"/>
    </row>
    <row r="914" spans="1:50" ht="69.95" customHeight="1" x14ac:dyDescent="0.15">
      <c r="A914" s="380">
        <v>12</v>
      </c>
      <c r="B914" s="380">
        <v>1</v>
      </c>
      <c r="C914" s="348" t="s">
        <v>664</v>
      </c>
      <c r="D914" s="348"/>
      <c r="E914" s="348"/>
      <c r="F914" s="348"/>
      <c r="G914" s="348"/>
      <c r="H914" s="348"/>
      <c r="I914" s="348"/>
      <c r="J914" s="349">
        <v>6010005015219</v>
      </c>
      <c r="K914" s="350"/>
      <c r="L914" s="350"/>
      <c r="M914" s="350"/>
      <c r="N914" s="350"/>
      <c r="O914" s="350"/>
      <c r="P914" s="351" t="s">
        <v>691</v>
      </c>
      <c r="Q914" s="351"/>
      <c r="R914" s="351"/>
      <c r="S914" s="351"/>
      <c r="T914" s="351"/>
      <c r="U914" s="351"/>
      <c r="V914" s="351"/>
      <c r="W914" s="351"/>
      <c r="X914" s="351"/>
      <c r="Y914" s="352">
        <v>44</v>
      </c>
      <c r="Z914" s="353"/>
      <c r="AA914" s="353"/>
      <c r="AB914" s="354"/>
      <c r="AC914" s="355" t="s">
        <v>501</v>
      </c>
      <c r="AD914" s="355"/>
      <c r="AE914" s="355"/>
      <c r="AF914" s="355"/>
      <c r="AG914" s="355"/>
      <c r="AH914" s="356">
        <v>1</v>
      </c>
      <c r="AI914" s="357"/>
      <c r="AJ914" s="357"/>
      <c r="AK914" s="357"/>
      <c r="AL914" s="358" t="s">
        <v>756</v>
      </c>
      <c r="AM914" s="359"/>
      <c r="AN914" s="359"/>
      <c r="AO914" s="360"/>
      <c r="AP914" s="361" t="s">
        <v>766</v>
      </c>
      <c r="AQ914" s="361"/>
      <c r="AR914" s="361"/>
      <c r="AS914" s="361"/>
      <c r="AT914" s="361"/>
      <c r="AU914" s="361"/>
      <c r="AV914" s="361"/>
      <c r="AW914" s="361"/>
      <c r="AX914" s="361"/>
    </row>
    <row r="915" spans="1:50" ht="50.1" customHeight="1" x14ac:dyDescent="0.15">
      <c r="A915" s="380">
        <v>13</v>
      </c>
      <c r="B915" s="380">
        <v>1</v>
      </c>
      <c r="C915" s="348" t="s">
        <v>665</v>
      </c>
      <c r="D915" s="348"/>
      <c r="E915" s="348"/>
      <c r="F915" s="348"/>
      <c r="G915" s="348"/>
      <c r="H915" s="348"/>
      <c r="I915" s="348"/>
      <c r="J915" s="349">
        <v>2450005001797</v>
      </c>
      <c r="K915" s="350"/>
      <c r="L915" s="350"/>
      <c r="M915" s="350"/>
      <c r="N915" s="350"/>
      <c r="O915" s="350"/>
      <c r="P915" s="351" t="s">
        <v>692</v>
      </c>
      <c r="Q915" s="351"/>
      <c r="R915" s="351"/>
      <c r="S915" s="351"/>
      <c r="T915" s="351"/>
      <c r="U915" s="351"/>
      <c r="V915" s="351"/>
      <c r="W915" s="351"/>
      <c r="X915" s="351"/>
      <c r="Y915" s="352">
        <v>102.8</v>
      </c>
      <c r="Z915" s="353"/>
      <c r="AA915" s="353"/>
      <c r="AB915" s="354"/>
      <c r="AC915" s="355" t="s">
        <v>501</v>
      </c>
      <c r="AD915" s="355"/>
      <c r="AE915" s="355"/>
      <c r="AF915" s="355"/>
      <c r="AG915" s="355"/>
      <c r="AH915" s="356">
        <v>19</v>
      </c>
      <c r="AI915" s="357"/>
      <c r="AJ915" s="357"/>
      <c r="AK915" s="357"/>
      <c r="AL915" s="358" t="s">
        <v>756</v>
      </c>
      <c r="AM915" s="359"/>
      <c r="AN915" s="359"/>
      <c r="AO915" s="360"/>
      <c r="AP915" s="361" t="s">
        <v>774</v>
      </c>
      <c r="AQ915" s="361"/>
      <c r="AR915" s="361"/>
      <c r="AS915" s="361"/>
      <c r="AT915" s="361"/>
      <c r="AU915" s="361"/>
      <c r="AV915" s="361"/>
      <c r="AW915" s="361"/>
      <c r="AX915" s="361"/>
    </row>
    <row r="916" spans="1:50" ht="30" customHeight="1" x14ac:dyDescent="0.15">
      <c r="A916" s="380">
        <v>14</v>
      </c>
      <c r="B916" s="380">
        <v>1</v>
      </c>
      <c r="C916" s="348" t="s">
        <v>666</v>
      </c>
      <c r="D916" s="348"/>
      <c r="E916" s="348"/>
      <c r="F916" s="348"/>
      <c r="G916" s="348"/>
      <c r="H916" s="348"/>
      <c r="I916" s="348"/>
      <c r="J916" s="349">
        <v>3290005003743</v>
      </c>
      <c r="K916" s="350"/>
      <c r="L916" s="350"/>
      <c r="M916" s="350"/>
      <c r="N916" s="350"/>
      <c r="O916" s="350"/>
      <c r="P916" s="363" t="s">
        <v>774</v>
      </c>
      <c r="Q916" s="351"/>
      <c r="R916" s="351"/>
      <c r="S916" s="351"/>
      <c r="T916" s="351"/>
      <c r="U916" s="351"/>
      <c r="V916" s="351"/>
      <c r="W916" s="351"/>
      <c r="X916" s="351"/>
      <c r="Y916" s="352">
        <v>83</v>
      </c>
      <c r="Z916" s="353"/>
      <c r="AA916" s="353"/>
      <c r="AB916" s="354"/>
      <c r="AC916" s="355"/>
      <c r="AD916" s="355"/>
      <c r="AE916" s="355"/>
      <c r="AF916" s="355"/>
      <c r="AG916" s="355"/>
      <c r="AH916" s="356" t="s">
        <v>770</v>
      </c>
      <c r="AI916" s="357"/>
      <c r="AJ916" s="357"/>
      <c r="AK916" s="357"/>
      <c r="AL916" s="358" t="s">
        <v>763</v>
      </c>
      <c r="AM916" s="359"/>
      <c r="AN916" s="359"/>
      <c r="AO916" s="360"/>
      <c r="AP916" s="361" t="s">
        <v>774</v>
      </c>
      <c r="AQ916" s="361"/>
      <c r="AR916" s="361"/>
      <c r="AS916" s="361"/>
      <c r="AT916" s="361"/>
      <c r="AU916" s="361"/>
      <c r="AV916" s="361"/>
      <c r="AW916" s="361"/>
      <c r="AX916" s="361"/>
    </row>
    <row r="917" spans="1:50" ht="69.95" customHeight="1" x14ac:dyDescent="0.15">
      <c r="A917" s="380">
        <v>15</v>
      </c>
      <c r="B917" s="380">
        <v>1</v>
      </c>
      <c r="C917" s="348" t="s">
        <v>666</v>
      </c>
      <c r="D917" s="348"/>
      <c r="E917" s="348"/>
      <c r="F917" s="348"/>
      <c r="G917" s="348"/>
      <c r="H917" s="348"/>
      <c r="I917" s="348"/>
      <c r="J917" s="349">
        <v>3290005003743</v>
      </c>
      <c r="K917" s="350"/>
      <c r="L917" s="350"/>
      <c r="M917" s="350"/>
      <c r="N917" s="350"/>
      <c r="O917" s="350"/>
      <c r="P917" s="351" t="s">
        <v>693</v>
      </c>
      <c r="Q917" s="351"/>
      <c r="R917" s="351"/>
      <c r="S917" s="351"/>
      <c r="T917" s="351"/>
      <c r="U917" s="351"/>
      <c r="V917" s="351"/>
      <c r="W917" s="351"/>
      <c r="X917" s="351"/>
      <c r="Y917" s="352">
        <v>44</v>
      </c>
      <c r="Z917" s="353"/>
      <c r="AA917" s="353"/>
      <c r="AB917" s="354"/>
      <c r="AC917" s="355" t="s">
        <v>501</v>
      </c>
      <c r="AD917" s="355"/>
      <c r="AE917" s="355"/>
      <c r="AF917" s="355"/>
      <c r="AG917" s="355"/>
      <c r="AH917" s="356">
        <v>1</v>
      </c>
      <c r="AI917" s="357"/>
      <c r="AJ917" s="357"/>
      <c r="AK917" s="357"/>
      <c r="AL917" s="358" t="s">
        <v>756</v>
      </c>
      <c r="AM917" s="359"/>
      <c r="AN917" s="359"/>
      <c r="AO917" s="360"/>
      <c r="AP917" s="361" t="s">
        <v>774</v>
      </c>
      <c r="AQ917" s="361"/>
      <c r="AR917" s="361"/>
      <c r="AS917" s="361"/>
      <c r="AT917" s="361"/>
      <c r="AU917" s="361"/>
      <c r="AV917" s="361"/>
      <c r="AW917" s="361"/>
      <c r="AX917" s="361"/>
    </row>
    <row r="918" spans="1:50" ht="69.95" customHeight="1" x14ac:dyDescent="0.15">
      <c r="A918" s="380">
        <v>16</v>
      </c>
      <c r="B918" s="380">
        <v>1</v>
      </c>
      <c r="C918" s="348" t="s">
        <v>666</v>
      </c>
      <c r="D918" s="348"/>
      <c r="E918" s="348"/>
      <c r="F918" s="348"/>
      <c r="G918" s="348"/>
      <c r="H918" s="348"/>
      <c r="I918" s="348"/>
      <c r="J918" s="349">
        <v>3290005003743</v>
      </c>
      <c r="K918" s="350"/>
      <c r="L918" s="350"/>
      <c r="M918" s="350"/>
      <c r="N918" s="350"/>
      <c r="O918" s="350"/>
      <c r="P918" s="363" t="s">
        <v>747</v>
      </c>
      <c r="Q918" s="351"/>
      <c r="R918" s="351"/>
      <c r="S918" s="351"/>
      <c r="T918" s="351"/>
      <c r="U918" s="351"/>
      <c r="V918" s="351"/>
      <c r="W918" s="351"/>
      <c r="X918" s="351"/>
      <c r="Y918" s="352">
        <v>39</v>
      </c>
      <c r="Z918" s="353"/>
      <c r="AA918" s="353"/>
      <c r="AB918" s="354"/>
      <c r="AC918" s="355" t="s">
        <v>501</v>
      </c>
      <c r="AD918" s="355"/>
      <c r="AE918" s="355"/>
      <c r="AF918" s="355"/>
      <c r="AG918" s="355"/>
      <c r="AH918" s="356">
        <v>3</v>
      </c>
      <c r="AI918" s="357"/>
      <c r="AJ918" s="357"/>
      <c r="AK918" s="357"/>
      <c r="AL918" s="358" t="s">
        <v>756</v>
      </c>
      <c r="AM918" s="359"/>
      <c r="AN918" s="359"/>
      <c r="AO918" s="360"/>
      <c r="AP918" s="361" t="s">
        <v>780</v>
      </c>
      <c r="AQ918" s="361"/>
      <c r="AR918" s="361"/>
      <c r="AS918" s="361"/>
      <c r="AT918" s="361"/>
      <c r="AU918" s="361"/>
      <c r="AV918" s="361"/>
      <c r="AW918" s="361"/>
      <c r="AX918" s="361"/>
    </row>
    <row r="919" spans="1:50" s="16" customFormat="1" ht="30" customHeight="1" x14ac:dyDescent="0.15">
      <c r="A919" s="380">
        <v>17</v>
      </c>
      <c r="B919" s="380">
        <v>1</v>
      </c>
      <c r="C919" s="348" t="s">
        <v>667</v>
      </c>
      <c r="D919" s="348"/>
      <c r="E919" s="348"/>
      <c r="F919" s="348"/>
      <c r="G919" s="348"/>
      <c r="H919" s="348"/>
      <c r="I919" s="348"/>
      <c r="J919" s="349">
        <v>5010005007398</v>
      </c>
      <c r="K919" s="350"/>
      <c r="L919" s="350"/>
      <c r="M919" s="350"/>
      <c r="N919" s="350"/>
      <c r="O919" s="350"/>
      <c r="P919" s="363" t="s">
        <v>763</v>
      </c>
      <c r="Q919" s="351"/>
      <c r="R919" s="351"/>
      <c r="S919" s="351"/>
      <c r="T919" s="351"/>
      <c r="U919" s="351"/>
      <c r="V919" s="351"/>
      <c r="W919" s="351"/>
      <c r="X919" s="351"/>
      <c r="Y919" s="352">
        <v>51.5</v>
      </c>
      <c r="Z919" s="353"/>
      <c r="AA919" s="353"/>
      <c r="AB919" s="354"/>
      <c r="AC919" s="355"/>
      <c r="AD919" s="355"/>
      <c r="AE919" s="355"/>
      <c r="AF919" s="355"/>
      <c r="AG919" s="355"/>
      <c r="AH919" s="356" t="s">
        <v>763</v>
      </c>
      <c r="AI919" s="357"/>
      <c r="AJ919" s="357"/>
      <c r="AK919" s="357"/>
      <c r="AL919" s="358" t="s">
        <v>763</v>
      </c>
      <c r="AM919" s="359"/>
      <c r="AN919" s="359"/>
      <c r="AO919" s="360"/>
      <c r="AP919" s="361" t="s">
        <v>766</v>
      </c>
      <c r="AQ919" s="361"/>
      <c r="AR919" s="361"/>
      <c r="AS919" s="361"/>
      <c r="AT919" s="361"/>
      <c r="AU919" s="361"/>
      <c r="AV919" s="361"/>
      <c r="AW919" s="361"/>
      <c r="AX919" s="361"/>
    </row>
    <row r="920" spans="1:50" ht="50.1" customHeight="1" x14ac:dyDescent="0.15">
      <c r="A920" s="380">
        <v>18</v>
      </c>
      <c r="B920" s="380">
        <v>1</v>
      </c>
      <c r="C920" s="348" t="s">
        <v>667</v>
      </c>
      <c r="D920" s="348"/>
      <c r="E920" s="348"/>
      <c r="F920" s="348"/>
      <c r="G920" s="348"/>
      <c r="H920" s="348"/>
      <c r="I920" s="348"/>
      <c r="J920" s="349">
        <v>5010005007398</v>
      </c>
      <c r="K920" s="350"/>
      <c r="L920" s="350"/>
      <c r="M920" s="350"/>
      <c r="N920" s="350"/>
      <c r="O920" s="350"/>
      <c r="P920" s="351" t="s">
        <v>694</v>
      </c>
      <c r="Q920" s="351"/>
      <c r="R920" s="351"/>
      <c r="S920" s="351"/>
      <c r="T920" s="351"/>
      <c r="U920" s="351"/>
      <c r="V920" s="351"/>
      <c r="W920" s="351"/>
      <c r="X920" s="351"/>
      <c r="Y920" s="352">
        <v>48</v>
      </c>
      <c r="Z920" s="353"/>
      <c r="AA920" s="353"/>
      <c r="AB920" s="354"/>
      <c r="AC920" s="355" t="s">
        <v>501</v>
      </c>
      <c r="AD920" s="355"/>
      <c r="AE920" s="355"/>
      <c r="AF920" s="355"/>
      <c r="AG920" s="355"/>
      <c r="AH920" s="356">
        <v>1</v>
      </c>
      <c r="AI920" s="357"/>
      <c r="AJ920" s="357"/>
      <c r="AK920" s="357"/>
      <c r="AL920" s="358" t="s">
        <v>756</v>
      </c>
      <c r="AM920" s="359"/>
      <c r="AN920" s="359"/>
      <c r="AO920" s="360"/>
      <c r="AP920" s="361" t="s">
        <v>763</v>
      </c>
      <c r="AQ920" s="361"/>
      <c r="AR920" s="361"/>
      <c r="AS920" s="361"/>
      <c r="AT920" s="361"/>
      <c r="AU920" s="361"/>
      <c r="AV920" s="361"/>
      <c r="AW920" s="361"/>
      <c r="AX920" s="361"/>
    </row>
    <row r="921" spans="1:50" ht="90" customHeight="1" x14ac:dyDescent="0.15">
      <c r="A921" s="380">
        <v>19</v>
      </c>
      <c r="B921" s="380">
        <v>1</v>
      </c>
      <c r="C921" s="375" t="s">
        <v>667</v>
      </c>
      <c r="D921" s="376"/>
      <c r="E921" s="376"/>
      <c r="F921" s="376"/>
      <c r="G921" s="376"/>
      <c r="H921" s="376"/>
      <c r="I921" s="377"/>
      <c r="J921" s="349">
        <v>5010005007398</v>
      </c>
      <c r="K921" s="350"/>
      <c r="L921" s="350"/>
      <c r="M921" s="350"/>
      <c r="N921" s="350"/>
      <c r="O921" s="350"/>
      <c r="P921" s="363" t="s">
        <v>751</v>
      </c>
      <c r="Q921" s="351"/>
      <c r="R921" s="351"/>
      <c r="S921" s="351"/>
      <c r="T921" s="351"/>
      <c r="U921" s="351"/>
      <c r="V921" s="351"/>
      <c r="W921" s="351"/>
      <c r="X921" s="351"/>
      <c r="Y921" s="352">
        <v>3.5</v>
      </c>
      <c r="Z921" s="353"/>
      <c r="AA921" s="353"/>
      <c r="AB921" s="354"/>
      <c r="AC921" s="355" t="s">
        <v>501</v>
      </c>
      <c r="AD921" s="355"/>
      <c r="AE921" s="355"/>
      <c r="AF921" s="355"/>
      <c r="AG921" s="355"/>
      <c r="AH921" s="356">
        <v>22</v>
      </c>
      <c r="AI921" s="357"/>
      <c r="AJ921" s="357"/>
      <c r="AK921" s="357"/>
      <c r="AL921" s="358" t="s">
        <v>756</v>
      </c>
      <c r="AM921" s="359"/>
      <c r="AN921" s="359"/>
      <c r="AO921" s="360"/>
      <c r="AP921" s="361" t="s">
        <v>763</v>
      </c>
      <c r="AQ921" s="361"/>
      <c r="AR921" s="361"/>
      <c r="AS921" s="361"/>
      <c r="AT921" s="361"/>
      <c r="AU921" s="361"/>
      <c r="AV921" s="361"/>
      <c r="AW921" s="361"/>
      <c r="AX921" s="361"/>
    </row>
    <row r="922" spans="1:50" ht="50.1" customHeight="1" x14ac:dyDescent="0.15">
      <c r="A922" s="380">
        <v>20</v>
      </c>
      <c r="B922" s="380">
        <v>1</v>
      </c>
      <c r="C922" s="348" t="s">
        <v>668</v>
      </c>
      <c r="D922" s="348"/>
      <c r="E922" s="348"/>
      <c r="F922" s="348"/>
      <c r="G922" s="348"/>
      <c r="H922" s="348"/>
      <c r="I922" s="348"/>
      <c r="J922" s="349">
        <v>6010405001652</v>
      </c>
      <c r="K922" s="350"/>
      <c r="L922" s="350"/>
      <c r="M922" s="350"/>
      <c r="N922" s="350"/>
      <c r="O922" s="350"/>
      <c r="P922" s="351" t="s">
        <v>695</v>
      </c>
      <c r="Q922" s="351"/>
      <c r="R922" s="351"/>
      <c r="S922" s="351"/>
      <c r="T922" s="351"/>
      <c r="U922" s="351"/>
      <c r="V922" s="351"/>
      <c r="W922" s="351"/>
      <c r="X922" s="351"/>
      <c r="Y922" s="352">
        <v>36.700000000000003</v>
      </c>
      <c r="Z922" s="353"/>
      <c r="AA922" s="353"/>
      <c r="AB922" s="354"/>
      <c r="AC922" s="355" t="s">
        <v>501</v>
      </c>
      <c r="AD922" s="355"/>
      <c r="AE922" s="355"/>
      <c r="AF922" s="355"/>
      <c r="AG922" s="355"/>
      <c r="AH922" s="356">
        <v>19</v>
      </c>
      <c r="AI922" s="357"/>
      <c r="AJ922" s="357"/>
      <c r="AK922" s="357"/>
      <c r="AL922" s="358" t="s">
        <v>756</v>
      </c>
      <c r="AM922" s="359"/>
      <c r="AN922" s="359"/>
      <c r="AO922" s="360"/>
      <c r="AP922" s="361" t="s">
        <v>780</v>
      </c>
      <c r="AQ922" s="361"/>
      <c r="AR922" s="361"/>
      <c r="AS922" s="361"/>
      <c r="AT922" s="361"/>
      <c r="AU922" s="361"/>
      <c r="AV922" s="361"/>
      <c r="AW922" s="361"/>
      <c r="AX922" s="361"/>
    </row>
    <row r="923" spans="1:50" ht="50.1" customHeight="1" x14ac:dyDescent="0.15">
      <c r="A923" s="380">
        <v>21</v>
      </c>
      <c r="B923" s="380">
        <v>1</v>
      </c>
      <c r="C923" s="348" t="s">
        <v>669</v>
      </c>
      <c r="D923" s="348"/>
      <c r="E923" s="348"/>
      <c r="F923" s="348"/>
      <c r="G923" s="348"/>
      <c r="H923" s="348"/>
      <c r="I923" s="348"/>
      <c r="J923" s="349">
        <v>2260005002575</v>
      </c>
      <c r="K923" s="350"/>
      <c r="L923" s="350"/>
      <c r="M923" s="350"/>
      <c r="N923" s="350"/>
      <c r="O923" s="350"/>
      <c r="P923" s="351" t="s">
        <v>696</v>
      </c>
      <c r="Q923" s="351"/>
      <c r="R923" s="351"/>
      <c r="S923" s="351"/>
      <c r="T923" s="351"/>
      <c r="U923" s="351"/>
      <c r="V923" s="351"/>
      <c r="W923" s="351"/>
      <c r="X923" s="351"/>
      <c r="Y923" s="352">
        <v>27</v>
      </c>
      <c r="Z923" s="353"/>
      <c r="AA923" s="353"/>
      <c r="AB923" s="354"/>
      <c r="AC923" s="355" t="s">
        <v>501</v>
      </c>
      <c r="AD923" s="355"/>
      <c r="AE923" s="355"/>
      <c r="AF923" s="355"/>
      <c r="AG923" s="355"/>
      <c r="AH923" s="356">
        <v>1</v>
      </c>
      <c r="AI923" s="357"/>
      <c r="AJ923" s="357"/>
      <c r="AK923" s="357"/>
      <c r="AL923" s="358" t="s">
        <v>756</v>
      </c>
      <c r="AM923" s="359"/>
      <c r="AN923" s="359"/>
      <c r="AO923" s="360"/>
      <c r="AP923" s="361" t="s">
        <v>776</v>
      </c>
      <c r="AQ923" s="361"/>
      <c r="AR923" s="361"/>
      <c r="AS923" s="361"/>
      <c r="AT923" s="361"/>
      <c r="AU923" s="361"/>
      <c r="AV923" s="361"/>
      <c r="AW923" s="361"/>
      <c r="AX923" s="361"/>
    </row>
    <row r="924" spans="1:50" ht="69.95" customHeight="1" x14ac:dyDescent="0.15">
      <c r="A924" s="380">
        <v>22</v>
      </c>
      <c r="B924" s="380">
        <v>1</v>
      </c>
      <c r="C924" s="348" t="s">
        <v>670</v>
      </c>
      <c r="D924" s="348"/>
      <c r="E924" s="348"/>
      <c r="F924" s="348"/>
      <c r="G924" s="348"/>
      <c r="H924" s="348"/>
      <c r="I924" s="348"/>
      <c r="J924" s="349">
        <v>9010405001658</v>
      </c>
      <c r="K924" s="350"/>
      <c r="L924" s="350"/>
      <c r="M924" s="350"/>
      <c r="N924" s="350"/>
      <c r="O924" s="350"/>
      <c r="P924" s="363" t="s">
        <v>752</v>
      </c>
      <c r="Q924" s="351"/>
      <c r="R924" s="351"/>
      <c r="S924" s="351"/>
      <c r="T924" s="351"/>
      <c r="U924" s="351"/>
      <c r="V924" s="351"/>
      <c r="W924" s="351"/>
      <c r="X924" s="351"/>
      <c r="Y924" s="352">
        <v>3.5</v>
      </c>
      <c r="Z924" s="353"/>
      <c r="AA924" s="353"/>
      <c r="AB924" s="354"/>
      <c r="AC924" s="355" t="s">
        <v>500</v>
      </c>
      <c r="AD924" s="355"/>
      <c r="AE924" s="355"/>
      <c r="AF924" s="355"/>
      <c r="AG924" s="355"/>
      <c r="AH924" s="356">
        <v>22</v>
      </c>
      <c r="AI924" s="357"/>
      <c r="AJ924" s="357"/>
      <c r="AK924" s="357"/>
      <c r="AL924" s="358" t="s">
        <v>756</v>
      </c>
      <c r="AM924" s="359"/>
      <c r="AN924" s="359"/>
      <c r="AO924" s="360"/>
      <c r="AP924" s="361" t="s">
        <v>763</v>
      </c>
      <c r="AQ924" s="361"/>
      <c r="AR924" s="361"/>
      <c r="AS924" s="361"/>
      <c r="AT924" s="361"/>
      <c r="AU924" s="361"/>
      <c r="AV924" s="361"/>
      <c r="AW924" s="361"/>
      <c r="AX924" s="361"/>
    </row>
    <row r="925" spans="1:50" ht="30" hidden="1" customHeight="1" x14ac:dyDescent="0.15">
      <c r="A925" s="380">
        <v>23</v>
      </c>
      <c r="B925" s="38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0">
        <v>24</v>
      </c>
      <c r="B926" s="38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0">
        <v>25</v>
      </c>
      <c r="B927" s="38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0">
        <v>26</v>
      </c>
      <c r="B928" s="3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0">
        <v>27</v>
      </c>
      <c r="B929" s="3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0">
        <v>28</v>
      </c>
      <c r="B930" s="3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0">
        <v>29</v>
      </c>
      <c r="B931" s="3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0">
        <v>30</v>
      </c>
      <c r="B932" s="3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461</v>
      </c>
      <c r="AD935" s="150"/>
      <c r="AE935" s="150"/>
      <c r="AF935" s="150"/>
      <c r="AG935" s="150"/>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80">
        <v>1</v>
      </c>
      <c r="B936" s="38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80">
        <v>2</v>
      </c>
      <c r="B937" s="3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80">
        <v>3</v>
      </c>
      <c r="B938" s="380">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0">
        <v>4</v>
      </c>
      <c r="B939" s="380">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0">
        <v>5</v>
      </c>
      <c r="B940" s="3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0">
        <v>6</v>
      </c>
      <c r="B941" s="3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0">
        <v>7</v>
      </c>
      <c r="B942" s="3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0">
        <v>8</v>
      </c>
      <c r="B943" s="3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0">
        <v>9</v>
      </c>
      <c r="B944" s="3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0">
        <v>10</v>
      </c>
      <c r="B945" s="3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0">
        <v>11</v>
      </c>
      <c r="B946" s="3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0">
        <v>12</v>
      </c>
      <c r="B947" s="3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0">
        <v>13</v>
      </c>
      <c r="B948" s="3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0">
        <v>14</v>
      </c>
      <c r="B949" s="3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0">
        <v>15</v>
      </c>
      <c r="B950" s="3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0">
        <v>16</v>
      </c>
      <c r="B951" s="3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0">
        <v>17</v>
      </c>
      <c r="B952" s="3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0">
        <v>18</v>
      </c>
      <c r="B953" s="3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0">
        <v>19</v>
      </c>
      <c r="B954" s="3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0">
        <v>20</v>
      </c>
      <c r="B955" s="3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0">
        <v>21</v>
      </c>
      <c r="B956" s="3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0">
        <v>22</v>
      </c>
      <c r="B957" s="3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0">
        <v>23</v>
      </c>
      <c r="B958" s="38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0">
        <v>24</v>
      </c>
      <c r="B959" s="38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0">
        <v>25</v>
      </c>
      <c r="B960" s="38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0">
        <v>26</v>
      </c>
      <c r="B961" s="3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0">
        <v>27</v>
      </c>
      <c r="B962" s="3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0">
        <v>28</v>
      </c>
      <c r="B963" s="3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0">
        <v>29</v>
      </c>
      <c r="B964" s="3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0">
        <v>30</v>
      </c>
      <c r="B965" s="3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461</v>
      </c>
      <c r="AD968" s="150"/>
      <c r="AE968" s="150"/>
      <c r="AF968" s="150"/>
      <c r="AG968" s="150"/>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80">
        <v>1</v>
      </c>
      <c r="B969" s="38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0">
        <v>2</v>
      </c>
      <c r="B970" s="3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0">
        <v>3</v>
      </c>
      <c r="B971" s="380">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0">
        <v>4</v>
      </c>
      <c r="B972" s="380">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0">
        <v>5</v>
      </c>
      <c r="B973" s="3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0">
        <v>6</v>
      </c>
      <c r="B974" s="3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0">
        <v>7</v>
      </c>
      <c r="B975" s="3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0">
        <v>8</v>
      </c>
      <c r="B976" s="3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0">
        <v>9</v>
      </c>
      <c r="B977" s="3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0">
        <v>10</v>
      </c>
      <c r="B978" s="3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0">
        <v>11</v>
      </c>
      <c r="B979" s="3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0">
        <v>12</v>
      </c>
      <c r="B980" s="3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0">
        <v>13</v>
      </c>
      <c r="B981" s="3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0">
        <v>14</v>
      </c>
      <c r="B982" s="3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0">
        <v>15</v>
      </c>
      <c r="B983" s="3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0">
        <v>16</v>
      </c>
      <c r="B984" s="3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0">
        <v>17</v>
      </c>
      <c r="B985" s="3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0">
        <v>18</v>
      </c>
      <c r="B986" s="3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0">
        <v>19</v>
      </c>
      <c r="B987" s="3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0">
        <v>20</v>
      </c>
      <c r="B988" s="3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0">
        <v>21</v>
      </c>
      <c r="B989" s="3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0">
        <v>22</v>
      </c>
      <c r="B990" s="3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0">
        <v>23</v>
      </c>
      <c r="B991" s="38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0">
        <v>24</v>
      </c>
      <c r="B992" s="38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0">
        <v>25</v>
      </c>
      <c r="B993" s="38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0">
        <v>26</v>
      </c>
      <c r="B994" s="3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0">
        <v>27</v>
      </c>
      <c r="B995" s="3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0">
        <v>28</v>
      </c>
      <c r="B996" s="3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0">
        <v>29</v>
      </c>
      <c r="B997" s="3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0">
        <v>30</v>
      </c>
      <c r="B998" s="3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461</v>
      </c>
      <c r="AD1001" s="150"/>
      <c r="AE1001" s="150"/>
      <c r="AF1001" s="150"/>
      <c r="AG1001" s="150"/>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80">
        <v>1</v>
      </c>
      <c r="B1002" s="3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0">
        <v>2</v>
      </c>
      <c r="B1003" s="3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0">
        <v>3</v>
      </c>
      <c r="B1004" s="380">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0">
        <v>4</v>
      </c>
      <c r="B1005" s="380">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0">
        <v>5</v>
      </c>
      <c r="B1006" s="3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0">
        <v>6</v>
      </c>
      <c r="B1007" s="3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0">
        <v>7</v>
      </c>
      <c r="B1008" s="3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0">
        <v>8</v>
      </c>
      <c r="B1009" s="3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0">
        <v>9</v>
      </c>
      <c r="B1010" s="3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0">
        <v>10</v>
      </c>
      <c r="B1011" s="3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0">
        <v>11</v>
      </c>
      <c r="B1012" s="3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0">
        <v>12</v>
      </c>
      <c r="B1013" s="3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0">
        <v>13</v>
      </c>
      <c r="B1014" s="3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0">
        <v>14</v>
      </c>
      <c r="B1015" s="3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0">
        <v>15</v>
      </c>
      <c r="B1016" s="3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0">
        <v>16</v>
      </c>
      <c r="B1017" s="3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0">
        <v>17</v>
      </c>
      <c r="B1018" s="3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0">
        <v>18</v>
      </c>
      <c r="B1019" s="3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0">
        <v>19</v>
      </c>
      <c r="B1020" s="3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0">
        <v>20</v>
      </c>
      <c r="B1021" s="3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0">
        <v>21</v>
      </c>
      <c r="B1022" s="3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0">
        <v>22</v>
      </c>
      <c r="B1023" s="3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0">
        <v>23</v>
      </c>
      <c r="B1024" s="38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0">
        <v>24</v>
      </c>
      <c r="B1025" s="38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0">
        <v>25</v>
      </c>
      <c r="B1026" s="38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0">
        <v>26</v>
      </c>
      <c r="B1027" s="3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0">
        <v>27</v>
      </c>
      <c r="B1028" s="3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0">
        <v>28</v>
      </c>
      <c r="B1029" s="3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0">
        <v>29</v>
      </c>
      <c r="B1030" s="3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0">
        <v>30</v>
      </c>
      <c r="B1031" s="3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461</v>
      </c>
      <c r="AD1034" s="150"/>
      <c r="AE1034" s="150"/>
      <c r="AF1034" s="150"/>
      <c r="AG1034" s="150"/>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80">
        <v>1</v>
      </c>
      <c r="B1035" s="3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0">
        <v>2</v>
      </c>
      <c r="B1036" s="3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0">
        <v>3</v>
      </c>
      <c r="B1037" s="380">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0">
        <v>4</v>
      </c>
      <c r="B1038" s="380">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0">
        <v>5</v>
      </c>
      <c r="B1039" s="3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0">
        <v>6</v>
      </c>
      <c r="B1040" s="3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0">
        <v>7</v>
      </c>
      <c r="B1041" s="3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0">
        <v>8</v>
      </c>
      <c r="B1042" s="3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0">
        <v>9</v>
      </c>
      <c r="B1043" s="3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0">
        <v>10</v>
      </c>
      <c r="B1044" s="3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0">
        <v>11</v>
      </c>
      <c r="B1045" s="3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0">
        <v>12</v>
      </c>
      <c r="B1046" s="3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0">
        <v>13</v>
      </c>
      <c r="B1047" s="3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0">
        <v>14</v>
      </c>
      <c r="B1048" s="3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0">
        <v>15</v>
      </c>
      <c r="B1049" s="3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0">
        <v>16</v>
      </c>
      <c r="B1050" s="3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0">
        <v>17</v>
      </c>
      <c r="B1051" s="3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0">
        <v>18</v>
      </c>
      <c r="B1052" s="3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0">
        <v>19</v>
      </c>
      <c r="B1053" s="3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0">
        <v>20</v>
      </c>
      <c r="B1054" s="3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0">
        <v>21</v>
      </c>
      <c r="B1055" s="3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0">
        <v>22</v>
      </c>
      <c r="B1056" s="3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0">
        <v>23</v>
      </c>
      <c r="B1057" s="38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0">
        <v>24</v>
      </c>
      <c r="B1058" s="38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0">
        <v>25</v>
      </c>
      <c r="B1059" s="38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0">
        <v>26</v>
      </c>
      <c r="B1060" s="3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0">
        <v>27</v>
      </c>
      <c r="B1061" s="3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0">
        <v>28</v>
      </c>
      <c r="B1062" s="3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0">
        <v>29</v>
      </c>
      <c r="B1063" s="3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0">
        <v>30</v>
      </c>
      <c r="B1064" s="3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461</v>
      </c>
      <c r="AD1067" s="150"/>
      <c r="AE1067" s="150"/>
      <c r="AF1067" s="150"/>
      <c r="AG1067" s="150"/>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80">
        <v>1</v>
      </c>
      <c r="B1068" s="3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0">
        <v>2</v>
      </c>
      <c r="B1069" s="3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0">
        <v>3</v>
      </c>
      <c r="B1070" s="380">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0">
        <v>4</v>
      </c>
      <c r="B1071" s="380">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0">
        <v>5</v>
      </c>
      <c r="B1072" s="3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0">
        <v>6</v>
      </c>
      <c r="B1073" s="3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0">
        <v>7</v>
      </c>
      <c r="B1074" s="3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0">
        <v>8</v>
      </c>
      <c r="B1075" s="3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0">
        <v>9</v>
      </c>
      <c r="B1076" s="3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0">
        <v>10</v>
      </c>
      <c r="B1077" s="3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0">
        <v>11</v>
      </c>
      <c r="B1078" s="3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0">
        <v>12</v>
      </c>
      <c r="B1079" s="3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0">
        <v>13</v>
      </c>
      <c r="B1080" s="3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0">
        <v>14</v>
      </c>
      <c r="B1081" s="3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0">
        <v>15</v>
      </c>
      <c r="B1082" s="3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0">
        <v>16</v>
      </c>
      <c r="B1083" s="3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0">
        <v>17</v>
      </c>
      <c r="B1084" s="3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0">
        <v>18</v>
      </c>
      <c r="B1085" s="3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0">
        <v>19</v>
      </c>
      <c r="B1086" s="3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0">
        <v>20</v>
      </c>
      <c r="B1087" s="3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0">
        <v>21</v>
      </c>
      <c r="B1088" s="3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0">
        <v>22</v>
      </c>
      <c r="B1089" s="3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0">
        <v>23</v>
      </c>
      <c r="B1090" s="38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0">
        <v>24</v>
      </c>
      <c r="B1091" s="38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0">
        <v>25</v>
      </c>
      <c r="B1092" s="38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0">
        <v>26</v>
      </c>
      <c r="B1093" s="3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0">
        <v>27</v>
      </c>
      <c r="B1094" s="3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0">
        <v>28</v>
      </c>
      <c r="B1095" s="3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0">
        <v>29</v>
      </c>
      <c r="B1096" s="3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0">
        <v>30</v>
      </c>
      <c r="B1097" s="3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1" t="s">
        <v>451</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3" t="s">
        <v>467</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50" t="s">
        <v>385</v>
      </c>
      <c r="D1101" s="384"/>
      <c r="E1101" s="150" t="s">
        <v>384</v>
      </c>
      <c r="F1101" s="384"/>
      <c r="G1101" s="384"/>
      <c r="H1101" s="384"/>
      <c r="I1101" s="384"/>
      <c r="J1101" s="150" t="s">
        <v>419</v>
      </c>
      <c r="K1101" s="150"/>
      <c r="L1101" s="150"/>
      <c r="M1101" s="150"/>
      <c r="N1101" s="150"/>
      <c r="O1101" s="150"/>
      <c r="P1101" s="368" t="s">
        <v>27</v>
      </c>
      <c r="Q1101" s="368"/>
      <c r="R1101" s="368"/>
      <c r="S1101" s="368"/>
      <c r="T1101" s="368"/>
      <c r="U1101" s="368"/>
      <c r="V1101" s="368"/>
      <c r="W1101" s="368"/>
      <c r="X1101" s="368"/>
      <c r="Y1101" s="150" t="s">
        <v>421</v>
      </c>
      <c r="Z1101" s="384"/>
      <c r="AA1101" s="384"/>
      <c r="AB1101" s="384"/>
      <c r="AC1101" s="150" t="s">
        <v>367</v>
      </c>
      <c r="AD1101" s="150"/>
      <c r="AE1101" s="150"/>
      <c r="AF1101" s="150"/>
      <c r="AG1101" s="150"/>
      <c r="AH1101" s="368" t="s">
        <v>380</v>
      </c>
      <c r="AI1101" s="369"/>
      <c r="AJ1101" s="369"/>
      <c r="AK1101" s="369"/>
      <c r="AL1101" s="369" t="s">
        <v>21</v>
      </c>
      <c r="AM1101" s="369"/>
      <c r="AN1101" s="369"/>
      <c r="AO1101" s="385"/>
      <c r="AP1101" s="371" t="s">
        <v>452</v>
      </c>
      <c r="AQ1101" s="371"/>
      <c r="AR1101" s="371"/>
      <c r="AS1101" s="371"/>
      <c r="AT1101" s="371"/>
      <c r="AU1101" s="371"/>
      <c r="AV1101" s="371"/>
      <c r="AW1101" s="371"/>
      <c r="AX1101" s="371"/>
    </row>
    <row r="1102" spans="1:50" ht="30" customHeight="1" x14ac:dyDescent="0.15">
      <c r="A1102" s="380">
        <v>1</v>
      </c>
      <c r="B1102" s="380">
        <v>1</v>
      </c>
      <c r="C1102" s="378"/>
      <c r="D1102" s="378"/>
      <c r="E1102" s="148" t="s">
        <v>758</v>
      </c>
      <c r="F1102" s="379"/>
      <c r="G1102" s="379"/>
      <c r="H1102" s="379"/>
      <c r="I1102" s="379"/>
      <c r="J1102" s="349" t="s">
        <v>759</v>
      </c>
      <c r="K1102" s="350"/>
      <c r="L1102" s="350"/>
      <c r="M1102" s="350"/>
      <c r="N1102" s="350"/>
      <c r="O1102" s="350"/>
      <c r="P1102" s="363" t="s">
        <v>758</v>
      </c>
      <c r="Q1102" s="351"/>
      <c r="R1102" s="351"/>
      <c r="S1102" s="351"/>
      <c r="T1102" s="351"/>
      <c r="U1102" s="351"/>
      <c r="V1102" s="351"/>
      <c r="W1102" s="351"/>
      <c r="X1102" s="351"/>
      <c r="Y1102" s="352" t="s">
        <v>760</v>
      </c>
      <c r="Z1102" s="353"/>
      <c r="AA1102" s="353"/>
      <c r="AB1102" s="354"/>
      <c r="AC1102" s="355"/>
      <c r="AD1102" s="355"/>
      <c r="AE1102" s="355"/>
      <c r="AF1102" s="355"/>
      <c r="AG1102" s="355"/>
      <c r="AH1102" s="356" t="s">
        <v>761</v>
      </c>
      <c r="AI1102" s="357"/>
      <c r="AJ1102" s="357"/>
      <c r="AK1102" s="357"/>
      <c r="AL1102" s="358" t="s">
        <v>761</v>
      </c>
      <c r="AM1102" s="359"/>
      <c r="AN1102" s="359"/>
      <c r="AO1102" s="360"/>
      <c r="AP1102" s="361" t="s">
        <v>760</v>
      </c>
      <c r="AQ1102" s="361"/>
      <c r="AR1102" s="361"/>
      <c r="AS1102" s="361"/>
      <c r="AT1102" s="361"/>
      <c r="AU1102" s="361"/>
      <c r="AV1102" s="361"/>
      <c r="AW1102" s="361"/>
      <c r="AX1102" s="361"/>
    </row>
    <row r="1103" spans="1:50" ht="30" hidden="1" customHeight="1" x14ac:dyDescent="0.15">
      <c r="A1103" s="380">
        <v>2</v>
      </c>
      <c r="B1103" s="380">
        <v>1</v>
      </c>
      <c r="C1103" s="378"/>
      <c r="D1103" s="378"/>
      <c r="E1103" s="379"/>
      <c r="F1103" s="379"/>
      <c r="G1103" s="379"/>
      <c r="H1103" s="379"/>
      <c r="I1103" s="379"/>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0">
        <v>3</v>
      </c>
      <c r="B1104" s="380">
        <v>1</v>
      </c>
      <c r="C1104" s="378"/>
      <c r="D1104" s="378"/>
      <c r="E1104" s="379"/>
      <c r="F1104" s="379"/>
      <c r="G1104" s="379"/>
      <c r="H1104" s="379"/>
      <c r="I1104" s="379"/>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0">
        <v>4</v>
      </c>
      <c r="B1105" s="380">
        <v>1</v>
      </c>
      <c r="C1105" s="378"/>
      <c r="D1105" s="378"/>
      <c r="E1105" s="379"/>
      <c r="F1105" s="379"/>
      <c r="G1105" s="379"/>
      <c r="H1105" s="379"/>
      <c r="I1105" s="379"/>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0">
        <v>5</v>
      </c>
      <c r="B1106" s="380">
        <v>1</v>
      </c>
      <c r="C1106" s="378"/>
      <c r="D1106" s="378"/>
      <c r="E1106" s="379"/>
      <c r="F1106" s="379"/>
      <c r="G1106" s="379"/>
      <c r="H1106" s="379"/>
      <c r="I1106" s="379"/>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0">
        <v>6</v>
      </c>
      <c r="B1107" s="380">
        <v>1</v>
      </c>
      <c r="C1107" s="378"/>
      <c r="D1107" s="378"/>
      <c r="E1107" s="379"/>
      <c r="F1107" s="379"/>
      <c r="G1107" s="379"/>
      <c r="H1107" s="379"/>
      <c r="I1107" s="379"/>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0">
        <v>7</v>
      </c>
      <c r="B1108" s="380">
        <v>1</v>
      </c>
      <c r="C1108" s="378"/>
      <c r="D1108" s="378"/>
      <c r="E1108" s="379"/>
      <c r="F1108" s="379"/>
      <c r="G1108" s="379"/>
      <c r="H1108" s="379"/>
      <c r="I1108" s="379"/>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0">
        <v>8</v>
      </c>
      <c r="B1109" s="380">
        <v>1</v>
      </c>
      <c r="C1109" s="378"/>
      <c r="D1109" s="378"/>
      <c r="E1109" s="379"/>
      <c r="F1109" s="379"/>
      <c r="G1109" s="379"/>
      <c r="H1109" s="379"/>
      <c r="I1109" s="379"/>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0">
        <v>9</v>
      </c>
      <c r="B1110" s="380">
        <v>1</v>
      </c>
      <c r="C1110" s="378"/>
      <c r="D1110" s="378"/>
      <c r="E1110" s="379"/>
      <c r="F1110" s="379"/>
      <c r="G1110" s="379"/>
      <c r="H1110" s="379"/>
      <c r="I1110" s="379"/>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0">
        <v>10</v>
      </c>
      <c r="B1111" s="380">
        <v>1</v>
      </c>
      <c r="C1111" s="378"/>
      <c r="D1111" s="378"/>
      <c r="E1111" s="379"/>
      <c r="F1111" s="379"/>
      <c r="G1111" s="379"/>
      <c r="H1111" s="379"/>
      <c r="I1111" s="379"/>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0">
        <v>11</v>
      </c>
      <c r="B1112" s="380">
        <v>1</v>
      </c>
      <c r="C1112" s="378"/>
      <c r="D1112" s="378"/>
      <c r="E1112" s="379"/>
      <c r="F1112" s="379"/>
      <c r="G1112" s="379"/>
      <c r="H1112" s="379"/>
      <c r="I1112" s="379"/>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0">
        <v>12</v>
      </c>
      <c r="B1113" s="380">
        <v>1</v>
      </c>
      <c r="C1113" s="378"/>
      <c r="D1113" s="378"/>
      <c r="E1113" s="379"/>
      <c r="F1113" s="379"/>
      <c r="G1113" s="379"/>
      <c r="H1113" s="379"/>
      <c r="I1113" s="379"/>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0">
        <v>13</v>
      </c>
      <c r="B1114" s="380">
        <v>1</v>
      </c>
      <c r="C1114" s="378"/>
      <c r="D1114" s="378"/>
      <c r="E1114" s="379"/>
      <c r="F1114" s="379"/>
      <c r="G1114" s="379"/>
      <c r="H1114" s="379"/>
      <c r="I1114" s="379"/>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0">
        <v>14</v>
      </c>
      <c r="B1115" s="380">
        <v>1</v>
      </c>
      <c r="C1115" s="378"/>
      <c r="D1115" s="378"/>
      <c r="E1115" s="379"/>
      <c r="F1115" s="379"/>
      <c r="G1115" s="379"/>
      <c r="H1115" s="379"/>
      <c r="I1115" s="379"/>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0">
        <v>15</v>
      </c>
      <c r="B1116" s="380">
        <v>1</v>
      </c>
      <c r="C1116" s="378"/>
      <c r="D1116" s="378"/>
      <c r="E1116" s="379"/>
      <c r="F1116" s="379"/>
      <c r="G1116" s="379"/>
      <c r="H1116" s="379"/>
      <c r="I1116" s="379"/>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0">
        <v>16</v>
      </c>
      <c r="B1117" s="380">
        <v>1</v>
      </c>
      <c r="C1117" s="378"/>
      <c r="D1117" s="378"/>
      <c r="E1117" s="379"/>
      <c r="F1117" s="379"/>
      <c r="G1117" s="379"/>
      <c r="H1117" s="379"/>
      <c r="I1117" s="379"/>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0">
        <v>17</v>
      </c>
      <c r="B1118" s="380">
        <v>1</v>
      </c>
      <c r="C1118" s="378"/>
      <c r="D1118" s="378"/>
      <c r="E1118" s="379"/>
      <c r="F1118" s="379"/>
      <c r="G1118" s="379"/>
      <c r="H1118" s="379"/>
      <c r="I1118" s="379"/>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0">
        <v>18</v>
      </c>
      <c r="B1119" s="380">
        <v>1</v>
      </c>
      <c r="C1119" s="378"/>
      <c r="D1119" s="378"/>
      <c r="E1119" s="148"/>
      <c r="F1119" s="379"/>
      <c r="G1119" s="379"/>
      <c r="H1119" s="379"/>
      <c r="I1119" s="379"/>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0">
        <v>19</v>
      </c>
      <c r="B1120" s="380">
        <v>1</v>
      </c>
      <c r="C1120" s="378"/>
      <c r="D1120" s="378"/>
      <c r="E1120" s="379"/>
      <c r="F1120" s="379"/>
      <c r="G1120" s="379"/>
      <c r="H1120" s="379"/>
      <c r="I1120" s="379"/>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0">
        <v>20</v>
      </c>
      <c r="B1121" s="380">
        <v>1</v>
      </c>
      <c r="C1121" s="378"/>
      <c r="D1121" s="378"/>
      <c r="E1121" s="379"/>
      <c r="F1121" s="379"/>
      <c r="G1121" s="379"/>
      <c r="H1121" s="379"/>
      <c r="I1121" s="379"/>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0">
        <v>21</v>
      </c>
      <c r="B1122" s="380">
        <v>1</v>
      </c>
      <c r="C1122" s="378"/>
      <c r="D1122" s="378"/>
      <c r="E1122" s="379"/>
      <c r="F1122" s="379"/>
      <c r="G1122" s="379"/>
      <c r="H1122" s="379"/>
      <c r="I1122" s="379"/>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0">
        <v>22</v>
      </c>
      <c r="B1123" s="380">
        <v>1</v>
      </c>
      <c r="C1123" s="378"/>
      <c r="D1123" s="378"/>
      <c r="E1123" s="379"/>
      <c r="F1123" s="379"/>
      <c r="G1123" s="379"/>
      <c r="H1123" s="379"/>
      <c r="I1123" s="379"/>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0">
        <v>23</v>
      </c>
      <c r="B1124" s="380">
        <v>1</v>
      </c>
      <c r="C1124" s="378"/>
      <c r="D1124" s="378"/>
      <c r="E1124" s="379"/>
      <c r="F1124" s="379"/>
      <c r="G1124" s="379"/>
      <c r="H1124" s="379"/>
      <c r="I1124" s="379"/>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0">
        <v>24</v>
      </c>
      <c r="B1125" s="380">
        <v>1</v>
      </c>
      <c r="C1125" s="378"/>
      <c r="D1125" s="378"/>
      <c r="E1125" s="379"/>
      <c r="F1125" s="379"/>
      <c r="G1125" s="379"/>
      <c r="H1125" s="379"/>
      <c r="I1125" s="379"/>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0">
        <v>25</v>
      </c>
      <c r="B1126" s="380">
        <v>1</v>
      </c>
      <c r="C1126" s="378"/>
      <c r="D1126" s="378"/>
      <c r="E1126" s="379"/>
      <c r="F1126" s="379"/>
      <c r="G1126" s="379"/>
      <c r="H1126" s="379"/>
      <c r="I1126" s="379"/>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0">
        <v>26</v>
      </c>
      <c r="B1127" s="380">
        <v>1</v>
      </c>
      <c r="C1127" s="378"/>
      <c r="D1127" s="378"/>
      <c r="E1127" s="379"/>
      <c r="F1127" s="379"/>
      <c r="G1127" s="379"/>
      <c r="H1127" s="379"/>
      <c r="I1127" s="379"/>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0">
        <v>27</v>
      </c>
      <c r="B1128" s="380">
        <v>1</v>
      </c>
      <c r="C1128" s="378"/>
      <c r="D1128" s="378"/>
      <c r="E1128" s="379"/>
      <c r="F1128" s="379"/>
      <c r="G1128" s="379"/>
      <c r="H1128" s="379"/>
      <c r="I1128" s="379"/>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0">
        <v>28</v>
      </c>
      <c r="B1129" s="380">
        <v>1</v>
      </c>
      <c r="C1129" s="378"/>
      <c r="D1129" s="378"/>
      <c r="E1129" s="379"/>
      <c r="F1129" s="379"/>
      <c r="G1129" s="379"/>
      <c r="H1129" s="379"/>
      <c r="I1129" s="379"/>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0">
        <v>29</v>
      </c>
      <c r="B1130" s="380">
        <v>1</v>
      </c>
      <c r="C1130" s="378"/>
      <c r="D1130" s="378"/>
      <c r="E1130" s="379"/>
      <c r="F1130" s="379"/>
      <c r="G1130" s="379"/>
      <c r="H1130" s="379"/>
      <c r="I1130" s="379"/>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101"/>
      <c r="AM1130" s="101"/>
      <c r="AN1130" s="101"/>
      <c r="AO1130" s="101"/>
      <c r="AP1130" s="361"/>
      <c r="AQ1130" s="361"/>
      <c r="AR1130" s="361"/>
      <c r="AS1130" s="361"/>
      <c r="AT1130" s="361"/>
      <c r="AU1130" s="361"/>
      <c r="AV1130" s="361"/>
      <c r="AW1130" s="361"/>
      <c r="AX1130" s="361"/>
    </row>
    <row r="1131" spans="1:50" ht="30" hidden="1" customHeight="1" x14ac:dyDescent="0.15">
      <c r="A1131" s="380">
        <v>30</v>
      </c>
      <c r="B1131" s="380">
        <v>1</v>
      </c>
      <c r="C1131" s="378"/>
      <c r="D1131" s="378"/>
      <c r="E1131" s="379"/>
      <c r="F1131" s="379"/>
      <c r="G1131" s="379"/>
      <c r="H1131" s="379"/>
      <c r="I1131" s="379"/>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101"/>
      <c r="AM1131" s="101"/>
      <c r="AN1131" s="101"/>
      <c r="AO1131" s="101"/>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customSheetViews>
    <customSheetView guid="{0A574499-DA50-44C6-B656-14923040A866}" scale="90" showPageBreaks="1" fitToPage="1" printArea="1" hiddenRows="1" view="pageBreakPreview" topLeftCell="A844">
      <selection activeCell="AP850" sqref="AP850:AX850"/>
      <rowBreaks count="4" manualBreakCount="4">
        <brk id="43" max="49" man="1"/>
        <brk id="699" max="49" man="1"/>
        <brk id="718" max="49" man="1"/>
        <brk id="735"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BF2E6D9D-1613-44D4-BE3C-4174C2C2116C}" scale="90" showPageBreaks="1" fitToPage="1" printArea="1" hiddenRows="1" view="pageBreakPreview" topLeftCell="A777">
      <selection activeCell="BC781" sqref="BC781"/>
      <rowBreaks count="4" manualBreakCount="4">
        <brk id="43" max="49" man="1"/>
        <brk id="699" max="49" man="1"/>
        <brk id="718" max="49" man="1"/>
        <brk id="735"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658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H839:AK839"/>
    <mergeCell ref="AL839:AO83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E124:AH124"/>
    <mergeCell ref="AI124:AL12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56:AO856"/>
    <mergeCell ref="J849:O849"/>
    <mergeCell ref="J850:O850"/>
    <mergeCell ref="J851:O851"/>
    <mergeCell ref="J852:O852"/>
    <mergeCell ref="J853:O853"/>
    <mergeCell ref="Y851:AB851"/>
    <mergeCell ref="Y852:AB852"/>
    <mergeCell ref="A849:B849"/>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W133:AX133"/>
    <mergeCell ref="Y838:AB838"/>
    <mergeCell ref="Y839:AB839"/>
    <mergeCell ref="Y840:AB840"/>
    <mergeCell ref="AC837:AG837"/>
    <mergeCell ref="A831:AK831"/>
    <mergeCell ref="Y844:AB844"/>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P836:AX83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05:AB805"/>
    <mergeCell ref="AC805:AX805"/>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Q433:AT433"/>
    <mergeCell ref="E187:AX187"/>
    <mergeCell ref="E188:AX189"/>
    <mergeCell ref="AU435:AX435"/>
    <mergeCell ref="G824:K824"/>
    <mergeCell ref="L824:X824"/>
    <mergeCell ref="G820:K820"/>
    <mergeCell ref="L810:X810"/>
    <mergeCell ref="Y810:AB810"/>
    <mergeCell ref="AC810:AG810"/>
    <mergeCell ref="AH810:AT810"/>
    <mergeCell ref="AU810:AX810"/>
    <mergeCell ref="Y813:AB813"/>
    <mergeCell ref="AC813:AG813"/>
    <mergeCell ref="AH813:AT813"/>
    <mergeCell ref="G821:K821"/>
    <mergeCell ref="AM124:AP124"/>
    <mergeCell ref="AQ124:AX124"/>
    <mergeCell ref="AE128:AH128"/>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849:AO849"/>
    <mergeCell ref="AP1130:AX1130"/>
    <mergeCell ref="A1131:B1131"/>
    <mergeCell ref="J1131:O1131"/>
    <mergeCell ref="P1131:X1131"/>
    <mergeCell ref="Y1131:AB1131"/>
    <mergeCell ref="AC1131:AG1131"/>
    <mergeCell ref="AH1131:AK1131"/>
    <mergeCell ref="AL848:AO848"/>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1102:AO1129 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AL837:AL866 AL1102:AL11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1" manualBreakCount="1">
    <brk id="778" max="49" man="1"/>
  </rowBreaks>
  <ignoredErrors>
    <ignoredError sqref="K739 N739 P739 T739 W739 Z739 AB739 AF739 AI739 AL739 AN739 P29 W29"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571</v>
      </c>
      <c r="C2" s="13" t="str">
        <f>IF(B2="","",A2)</f>
        <v>医療分野の研究開発関連</v>
      </c>
      <c r="D2" s="13" t="str">
        <f>IF(C2="","",IF(D1&lt;&gt;"",CONCATENATE(D1,"、",C2),C2))</f>
        <v>医療分野の研究開発関連</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社会保障、文教及び科学振興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社会保障、文教及び科学振興</v>
      </c>
      <c r="O4" s="13"/>
      <c r="P4" s="12" t="s">
        <v>192</v>
      </c>
      <c r="Q4" s="17" t="s">
        <v>571</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社会保障、文教及び科学振興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社会保障、文教及び科学振興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社会保障、文教及び科学振興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0A574499-DA50-44C6-B656-14923040A866}" scale="115" hiddenColumns="1">
      <selection activeCell="L11" sqref="L11"/>
      <pageMargins left="0.7" right="0.7" top="0.75" bottom="0.75" header="0.3" footer="0.3"/>
      <pageSetup paperSize="9" orientation="portrait" r:id="rId1"/>
    </customSheetView>
    <customSheetView guid="{BF2E6D9D-1613-44D4-BE3C-4174C2C2116C}" scale="115" hiddenColumns="1">
      <selection activeCell="L11" sqref="L11"/>
      <pageMargins left="0.7" right="0.7" top="0.75" bottom="0.75" header="0.3" footer="0.3"/>
      <pageSetup paperSize="9" orientation="portrait" r:id="rId2"/>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472</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7"/>
      <c r="Z2" s="836"/>
      <c r="AA2" s="837"/>
      <c r="AB2" s="1041" t="s">
        <v>11</v>
      </c>
      <c r="AC2" s="1042"/>
      <c r="AD2" s="1043"/>
      <c r="AE2" s="1047" t="s">
        <v>555</v>
      </c>
      <c r="AF2" s="1047"/>
      <c r="AG2" s="1047"/>
      <c r="AH2" s="1047"/>
      <c r="AI2" s="1047" t="s">
        <v>552</v>
      </c>
      <c r="AJ2" s="1047"/>
      <c r="AK2" s="1047"/>
      <c r="AL2" s="1047"/>
      <c r="AM2" s="1047" t="s">
        <v>526</v>
      </c>
      <c r="AN2" s="1047"/>
      <c r="AO2" s="1047"/>
      <c r="AP2" s="564"/>
      <c r="AQ2" s="160" t="s">
        <v>354</v>
      </c>
      <c r="AR2" s="131"/>
      <c r="AS2" s="131"/>
      <c r="AT2" s="132"/>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8"/>
      <c r="Z3" s="1039"/>
      <c r="AA3" s="1040"/>
      <c r="AB3" s="1044"/>
      <c r="AC3" s="1045"/>
      <c r="AD3" s="1046"/>
      <c r="AE3" s="252"/>
      <c r="AF3" s="252"/>
      <c r="AG3" s="252"/>
      <c r="AH3" s="252"/>
      <c r="AI3" s="252"/>
      <c r="AJ3" s="252"/>
      <c r="AK3" s="252"/>
      <c r="AL3" s="252"/>
      <c r="AM3" s="252"/>
      <c r="AN3" s="252"/>
      <c r="AO3" s="252"/>
      <c r="AP3" s="248"/>
      <c r="AQ3" s="199"/>
      <c r="AR3" s="200"/>
      <c r="AS3" s="134" t="s">
        <v>355</v>
      </c>
      <c r="AT3" s="135"/>
      <c r="AU3" s="200"/>
      <c r="AV3" s="200"/>
      <c r="AW3" s="402" t="s">
        <v>300</v>
      </c>
      <c r="AX3" s="403"/>
    </row>
    <row r="4" spans="1:50" ht="22.5" customHeight="1" x14ac:dyDescent="0.15">
      <c r="A4" s="407"/>
      <c r="B4" s="405"/>
      <c r="C4" s="405"/>
      <c r="D4" s="405"/>
      <c r="E4" s="405"/>
      <c r="F4" s="406"/>
      <c r="G4" s="571"/>
      <c r="H4" s="1014"/>
      <c r="I4" s="1014"/>
      <c r="J4" s="1014"/>
      <c r="K4" s="1014"/>
      <c r="L4" s="1014"/>
      <c r="M4" s="1014"/>
      <c r="N4" s="1014"/>
      <c r="O4" s="1015"/>
      <c r="P4" s="106"/>
      <c r="Q4" s="1022"/>
      <c r="R4" s="1022"/>
      <c r="S4" s="1022"/>
      <c r="T4" s="1022"/>
      <c r="U4" s="1022"/>
      <c r="V4" s="1022"/>
      <c r="W4" s="1022"/>
      <c r="X4" s="1023"/>
      <c r="Y4" s="1032" t="s">
        <v>12</v>
      </c>
      <c r="Z4" s="1033"/>
      <c r="AA4" s="1034"/>
      <c r="AB4" s="465"/>
      <c r="AC4" s="1036"/>
      <c r="AD4" s="1036"/>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8"/>
      <c r="B5" s="409"/>
      <c r="C5" s="409"/>
      <c r="D5" s="409"/>
      <c r="E5" s="409"/>
      <c r="F5" s="410"/>
      <c r="G5" s="1016"/>
      <c r="H5" s="1017"/>
      <c r="I5" s="1017"/>
      <c r="J5" s="1017"/>
      <c r="K5" s="1017"/>
      <c r="L5" s="1017"/>
      <c r="M5" s="1017"/>
      <c r="N5" s="1017"/>
      <c r="O5" s="1018"/>
      <c r="P5" s="1024"/>
      <c r="Q5" s="1024"/>
      <c r="R5" s="1024"/>
      <c r="S5" s="1024"/>
      <c r="T5" s="1024"/>
      <c r="U5" s="1024"/>
      <c r="V5" s="1024"/>
      <c r="W5" s="1024"/>
      <c r="X5" s="1025"/>
      <c r="Y5" s="419" t="s">
        <v>54</v>
      </c>
      <c r="Z5" s="1029"/>
      <c r="AA5" s="1030"/>
      <c r="AB5" s="527"/>
      <c r="AC5" s="1035"/>
      <c r="AD5" s="1035"/>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8"/>
      <c r="B6" s="409"/>
      <c r="C6" s="409"/>
      <c r="D6" s="409"/>
      <c r="E6" s="409"/>
      <c r="F6" s="410"/>
      <c r="G6" s="1019"/>
      <c r="H6" s="1020"/>
      <c r="I6" s="1020"/>
      <c r="J6" s="1020"/>
      <c r="K6" s="1020"/>
      <c r="L6" s="1020"/>
      <c r="M6" s="1020"/>
      <c r="N6" s="1020"/>
      <c r="O6" s="1021"/>
      <c r="P6" s="1026"/>
      <c r="Q6" s="1026"/>
      <c r="R6" s="1026"/>
      <c r="S6" s="1026"/>
      <c r="T6" s="1026"/>
      <c r="U6" s="1026"/>
      <c r="V6" s="1026"/>
      <c r="W6" s="1026"/>
      <c r="X6" s="1027"/>
      <c r="Y6" s="1028" t="s">
        <v>13</v>
      </c>
      <c r="Z6" s="1029"/>
      <c r="AA6" s="1030"/>
      <c r="AB6" s="601" t="s">
        <v>301</v>
      </c>
      <c r="AC6" s="1031"/>
      <c r="AD6" s="1031"/>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4" t="s">
        <v>472</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7"/>
      <c r="Z9" s="836"/>
      <c r="AA9" s="837"/>
      <c r="AB9" s="1041" t="s">
        <v>11</v>
      </c>
      <c r="AC9" s="1042"/>
      <c r="AD9" s="1043"/>
      <c r="AE9" s="1047" t="s">
        <v>556</v>
      </c>
      <c r="AF9" s="1047"/>
      <c r="AG9" s="1047"/>
      <c r="AH9" s="1047"/>
      <c r="AI9" s="1047" t="s">
        <v>552</v>
      </c>
      <c r="AJ9" s="1047"/>
      <c r="AK9" s="1047"/>
      <c r="AL9" s="1047"/>
      <c r="AM9" s="1047" t="s">
        <v>526</v>
      </c>
      <c r="AN9" s="1047"/>
      <c r="AO9" s="1047"/>
      <c r="AP9" s="564"/>
      <c r="AQ9" s="160" t="s">
        <v>354</v>
      </c>
      <c r="AR9" s="131"/>
      <c r="AS9" s="131"/>
      <c r="AT9" s="132"/>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8"/>
      <c r="Z10" s="1039"/>
      <c r="AA10" s="1040"/>
      <c r="AB10" s="1044"/>
      <c r="AC10" s="1045"/>
      <c r="AD10" s="1046"/>
      <c r="AE10" s="252"/>
      <c r="AF10" s="252"/>
      <c r="AG10" s="252"/>
      <c r="AH10" s="252"/>
      <c r="AI10" s="252"/>
      <c r="AJ10" s="252"/>
      <c r="AK10" s="252"/>
      <c r="AL10" s="252"/>
      <c r="AM10" s="252"/>
      <c r="AN10" s="252"/>
      <c r="AO10" s="252"/>
      <c r="AP10" s="248"/>
      <c r="AQ10" s="199"/>
      <c r="AR10" s="200"/>
      <c r="AS10" s="134" t="s">
        <v>355</v>
      </c>
      <c r="AT10" s="135"/>
      <c r="AU10" s="200"/>
      <c r="AV10" s="200"/>
      <c r="AW10" s="402" t="s">
        <v>300</v>
      </c>
      <c r="AX10" s="403"/>
    </row>
    <row r="11" spans="1:50" ht="22.5" customHeight="1" x14ac:dyDescent="0.15">
      <c r="A11" s="407"/>
      <c r="B11" s="405"/>
      <c r="C11" s="405"/>
      <c r="D11" s="405"/>
      <c r="E11" s="405"/>
      <c r="F11" s="406"/>
      <c r="G11" s="571"/>
      <c r="H11" s="1014"/>
      <c r="I11" s="1014"/>
      <c r="J11" s="1014"/>
      <c r="K11" s="1014"/>
      <c r="L11" s="1014"/>
      <c r="M11" s="1014"/>
      <c r="N11" s="1014"/>
      <c r="O11" s="1015"/>
      <c r="P11" s="106"/>
      <c r="Q11" s="1022"/>
      <c r="R11" s="1022"/>
      <c r="S11" s="1022"/>
      <c r="T11" s="1022"/>
      <c r="U11" s="1022"/>
      <c r="V11" s="1022"/>
      <c r="W11" s="1022"/>
      <c r="X11" s="1023"/>
      <c r="Y11" s="1032" t="s">
        <v>12</v>
      </c>
      <c r="Z11" s="1033"/>
      <c r="AA11" s="1034"/>
      <c r="AB11" s="465"/>
      <c r="AC11" s="1036"/>
      <c r="AD11" s="1036"/>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8"/>
      <c r="B12" s="409"/>
      <c r="C12" s="409"/>
      <c r="D12" s="409"/>
      <c r="E12" s="409"/>
      <c r="F12" s="410"/>
      <c r="G12" s="1016"/>
      <c r="H12" s="1017"/>
      <c r="I12" s="1017"/>
      <c r="J12" s="1017"/>
      <c r="K12" s="1017"/>
      <c r="L12" s="1017"/>
      <c r="M12" s="1017"/>
      <c r="N12" s="1017"/>
      <c r="O12" s="1018"/>
      <c r="P12" s="1024"/>
      <c r="Q12" s="1024"/>
      <c r="R12" s="1024"/>
      <c r="S12" s="1024"/>
      <c r="T12" s="1024"/>
      <c r="U12" s="1024"/>
      <c r="V12" s="1024"/>
      <c r="W12" s="1024"/>
      <c r="X12" s="1025"/>
      <c r="Y12" s="419" t="s">
        <v>54</v>
      </c>
      <c r="Z12" s="1029"/>
      <c r="AA12" s="1030"/>
      <c r="AB12" s="527"/>
      <c r="AC12" s="1035"/>
      <c r="AD12" s="1035"/>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1"/>
      <c r="B13" s="412"/>
      <c r="C13" s="412"/>
      <c r="D13" s="412"/>
      <c r="E13" s="412"/>
      <c r="F13" s="413"/>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1" t="s">
        <v>301</v>
      </c>
      <c r="AC13" s="1031"/>
      <c r="AD13" s="1031"/>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4" t="s">
        <v>472</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7"/>
      <c r="Z16" s="836"/>
      <c r="AA16" s="837"/>
      <c r="AB16" s="1041" t="s">
        <v>11</v>
      </c>
      <c r="AC16" s="1042"/>
      <c r="AD16" s="1043"/>
      <c r="AE16" s="1047" t="s">
        <v>555</v>
      </c>
      <c r="AF16" s="1047"/>
      <c r="AG16" s="1047"/>
      <c r="AH16" s="1047"/>
      <c r="AI16" s="1047" t="s">
        <v>553</v>
      </c>
      <c r="AJ16" s="1047"/>
      <c r="AK16" s="1047"/>
      <c r="AL16" s="1047"/>
      <c r="AM16" s="1047" t="s">
        <v>526</v>
      </c>
      <c r="AN16" s="1047"/>
      <c r="AO16" s="1047"/>
      <c r="AP16" s="564"/>
      <c r="AQ16" s="160" t="s">
        <v>354</v>
      </c>
      <c r="AR16" s="131"/>
      <c r="AS16" s="131"/>
      <c r="AT16" s="132"/>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8"/>
      <c r="Z17" s="1039"/>
      <c r="AA17" s="1040"/>
      <c r="AB17" s="1044"/>
      <c r="AC17" s="1045"/>
      <c r="AD17" s="1046"/>
      <c r="AE17" s="252"/>
      <c r="AF17" s="252"/>
      <c r="AG17" s="252"/>
      <c r="AH17" s="252"/>
      <c r="AI17" s="252"/>
      <c r="AJ17" s="252"/>
      <c r="AK17" s="252"/>
      <c r="AL17" s="252"/>
      <c r="AM17" s="252"/>
      <c r="AN17" s="252"/>
      <c r="AO17" s="252"/>
      <c r="AP17" s="248"/>
      <c r="AQ17" s="199"/>
      <c r="AR17" s="200"/>
      <c r="AS17" s="134" t="s">
        <v>355</v>
      </c>
      <c r="AT17" s="135"/>
      <c r="AU17" s="200"/>
      <c r="AV17" s="200"/>
      <c r="AW17" s="402" t="s">
        <v>300</v>
      </c>
      <c r="AX17" s="403"/>
    </row>
    <row r="18" spans="1:50" ht="22.5" customHeight="1" x14ac:dyDescent="0.15">
      <c r="A18" s="407"/>
      <c r="B18" s="405"/>
      <c r="C18" s="405"/>
      <c r="D18" s="405"/>
      <c r="E18" s="405"/>
      <c r="F18" s="406"/>
      <c r="G18" s="571"/>
      <c r="H18" s="1014"/>
      <c r="I18" s="1014"/>
      <c r="J18" s="1014"/>
      <c r="K18" s="1014"/>
      <c r="L18" s="1014"/>
      <c r="M18" s="1014"/>
      <c r="N18" s="1014"/>
      <c r="O18" s="1015"/>
      <c r="P18" s="106"/>
      <c r="Q18" s="1022"/>
      <c r="R18" s="1022"/>
      <c r="S18" s="1022"/>
      <c r="T18" s="1022"/>
      <c r="U18" s="1022"/>
      <c r="V18" s="1022"/>
      <c r="W18" s="1022"/>
      <c r="X18" s="1023"/>
      <c r="Y18" s="1032" t="s">
        <v>12</v>
      </c>
      <c r="Z18" s="1033"/>
      <c r="AA18" s="1034"/>
      <c r="AB18" s="465"/>
      <c r="AC18" s="1036"/>
      <c r="AD18" s="1036"/>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8"/>
      <c r="B19" s="409"/>
      <c r="C19" s="409"/>
      <c r="D19" s="409"/>
      <c r="E19" s="409"/>
      <c r="F19" s="410"/>
      <c r="G19" s="1016"/>
      <c r="H19" s="1017"/>
      <c r="I19" s="1017"/>
      <c r="J19" s="1017"/>
      <c r="K19" s="1017"/>
      <c r="L19" s="1017"/>
      <c r="M19" s="1017"/>
      <c r="N19" s="1017"/>
      <c r="O19" s="1018"/>
      <c r="P19" s="1024"/>
      <c r="Q19" s="1024"/>
      <c r="R19" s="1024"/>
      <c r="S19" s="1024"/>
      <c r="T19" s="1024"/>
      <c r="U19" s="1024"/>
      <c r="V19" s="1024"/>
      <c r="W19" s="1024"/>
      <c r="X19" s="1025"/>
      <c r="Y19" s="419" t="s">
        <v>54</v>
      </c>
      <c r="Z19" s="1029"/>
      <c r="AA19" s="1030"/>
      <c r="AB19" s="527"/>
      <c r="AC19" s="1035"/>
      <c r="AD19" s="1035"/>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1"/>
      <c r="B20" s="412"/>
      <c r="C20" s="412"/>
      <c r="D20" s="412"/>
      <c r="E20" s="412"/>
      <c r="F20" s="413"/>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1" t="s">
        <v>301</v>
      </c>
      <c r="AC20" s="1031"/>
      <c r="AD20" s="1031"/>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4" t="s">
        <v>472</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7"/>
      <c r="Z23" s="836"/>
      <c r="AA23" s="837"/>
      <c r="AB23" s="1041" t="s">
        <v>11</v>
      </c>
      <c r="AC23" s="1042"/>
      <c r="AD23" s="1043"/>
      <c r="AE23" s="1047" t="s">
        <v>557</v>
      </c>
      <c r="AF23" s="1047"/>
      <c r="AG23" s="1047"/>
      <c r="AH23" s="1047"/>
      <c r="AI23" s="1047" t="s">
        <v>552</v>
      </c>
      <c r="AJ23" s="1047"/>
      <c r="AK23" s="1047"/>
      <c r="AL23" s="1047"/>
      <c r="AM23" s="1047" t="s">
        <v>526</v>
      </c>
      <c r="AN23" s="1047"/>
      <c r="AO23" s="1047"/>
      <c r="AP23" s="564"/>
      <c r="AQ23" s="160" t="s">
        <v>354</v>
      </c>
      <c r="AR23" s="131"/>
      <c r="AS23" s="131"/>
      <c r="AT23" s="132"/>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8"/>
      <c r="Z24" s="1039"/>
      <c r="AA24" s="1040"/>
      <c r="AB24" s="1044"/>
      <c r="AC24" s="1045"/>
      <c r="AD24" s="1046"/>
      <c r="AE24" s="252"/>
      <c r="AF24" s="252"/>
      <c r="AG24" s="252"/>
      <c r="AH24" s="252"/>
      <c r="AI24" s="252"/>
      <c r="AJ24" s="252"/>
      <c r="AK24" s="252"/>
      <c r="AL24" s="252"/>
      <c r="AM24" s="252"/>
      <c r="AN24" s="252"/>
      <c r="AO24" s="252"/>
      <c r="AP24" s="248"/>
      <c r="AQ24" s="199"/>
      <c r="AR24" s="200"/>
      <c r="AS24" s="134" t="s">
        <v>355</v>
      </c>
      <c r="AT24" s="135"/>
      <c r="AU24" s="200"/>
      <c r="AV24" s="200"/>
      <c r="AW24" s="402" t="s">
        <v>300</v>
      </c>
      <c r="AX24" s="403"/>
    </row>
    <row r="25" spans="1:50" ht="22.5" customHeight="1" x14ac:dyDescent="0.15">
      <c r="A25" s="407"/>
      <c r="B25" s="405"/>
      <c r="C25" s="405"/>
      <c r="D25" s="405"/>
      <c r="E25" s="405"/>
      <c r="F25" s="406"/>
      <c r="G25" s="571"/>
      <c r="H25" s="1014"/>
      <c r="I25" s="1014"/>
      <c r="J25" s="1014"/>
      <c r="K25" s="1014"/>
      <c r="L25" s="1014"/>
      <c r="M25" s="1014"/>
      <c r="N25" s="1014"/>
      <c r="O25" s="1015"/>
      <c r="P25" s="106"/>
      <c r="Q25" s="1022"/>
      <c r="R25" s="1022"/>
      <c r="S25" s="1022"/>
      <c r="T25" s="1022"/>
      <c r="U25" s="1022"/>
      <c r="V25" s="1022"/>
      <c r="W25" s="1022"/>
      <c r="X25" s="1023"/>
      <c r="Y25" s="1032" t="s">
        <v>12</v>
      </c>
      <c r="Z25" s="1033"/>
      <c r="AA25" s="1034"/>
      <c r="AB25" s="465"/>
      <c r="AC25" s="1036"/>
      <c r="AD25" s="1036"/>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8"/>
      <c r="B26" s="409"/>
      <c r="C26" s="409"/>
      <c r="D26" s="409"/>
      <c r="E26" s="409"/>
      <c r="F26" s="410"/>
      <c r="G26" s="1016"/>
      <c r="H26" s="1017"/>
      <c r="I26" s="1017"/>
      <c r="J26" s="1017"/>
      <c r="K26" s="1017"/>
      <c r="L26" s="1017"/>
      <c r="M26" s="1017"/>
      <c r="N26" s="1017"/>
      <c r="O26" s="1018"/>
      <c r="P26" s="1024"/>
      <c r="Q26" s="1024"/>
      <c r="R26" s="1024"/>
      <c r="S26" s="1024"/>
      <c r="T26" s="1024"/>
      <c r="U26" s="1024"/>
      <c r="V26" s="1024"/>
      <c r="W26" s="1024"/>
      <c r="X26" s="1025"/>
      <c r="Y26" s="419" t="s">
        <v>54</v>
      </c>
      <c r="Z26" s="1029"/>
      <c r="AA26" s="1030"/>
      <c r="AB26" s="527"/>
      <c r="AC26" s="1035"/>
      <c r="AD26" s="1035"/>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1"/>
      <c r="B27" s="412"/>
      <c r="C27" s="412"/>
      <c r="D27" s="412"/>
      <c r="E27" s="412"/>
      <c r="F27" s="413"/>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1" t="s">
        <v>301</v>
      </c>
      <c r="AC27" s="1031"/>
      <c r="AD27" s="1031"/>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4" t="s">
        <v>472</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7"/>
      <c r="Z30" s="836"/>
      <c r="AA30" s="837"/>
      <c r="AB30" s="1041" t="s">
        <v>11</v>
      </c>
      <c r="AC30" s="1042"/>
      <c r="AD30" s="1043"/>
      <c r="AE30" s="1047" t="s">
        <v>555</v>
      </c>
      <c r="AF30" s="1047"/>
      <c r="AG30" s="1047"/>
      <c r="AH30" s="1047"/>
      <c r="AI30" s="1047" t="s">
        <v>552</v>
      </c>
      <c r="AJ30" s="1047"/>
      <c r="AK30" s="1047"/>
      <c r="AL30" s="1047"/>
      <c r="AM30" s="1047" t="s">
        <v>550</v>
      </c>
      <c r="AN30" s="1047"/>
      <c r="AO30" s="1047"/>
      <c r="AP30" s="564"/>
      <c r="AQ30" s="160" t="s">
        <v>354</v>
      </c>
      <c r="AR30" s="131"/>
      <c r="AS30" s="131"/>
      <c r="AT30" s="132"/>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8"/>
      <c r="Z31" s="1039"/>
      <c r="AA31" s="1040"/>
      <c r="AB31" s="1044"/>
      <c r="AC31" s="1045"/>
      <c r="AD31" s="1046"/>
      <c r="AE31" s="252"/>
      <c r="AF31" s="252"/>
      <c r="AG31" s="252"/>
      <c r="AH31" s="252"/>
      <c r="AI31" s="252"/>
      <c r="AJ31" s="252"/>
      <c r="AK31" s="252"/>
      <c r="AL31" s="252"/>
      <c r="AM31" s="252"/>
      <c r="AN31" s="252"/>
      <c r="AO31" s="252"/>
      <c r="AP31" s="248"/>
      <c r="AQ31" s="199"/>
      <c r="AR31" s="200"/>
      <c r="AS31" s="134" t="s">
        <v>355</v>
      </c>
      <c r="AT31" s="135"/>
      <c r="AU31" s="200"/>
      <c r="AV31" s="200"/>
      <c r="AW31" s="402" t="s">
        <v>300</v>
      </c>
      <c r="AX31" s="403"/>
    </row>
    <row r="32" spans="1:50" ht="22.5" customHeight="1" x14ac:dyDescent="0.15">
      <c r="A32" s="407"/>
      <c r="B32" s="405"/>
      <c r="C32" s="405"/>
      <c r="D32" s="405"/>
      <c r="E32" s="405"/>
      <c r="F32" s="406"/>
      <c r="G32" s="571"/>
      <c r="H32" s="1014"/>
      <c r="I32" s="1014"/>
      <c r="J32" s="1014"/>
      <c r="K32" s="1014"/>
      <c r="L32" s="1014"/>
      <c r="M32" s="1014"/>
      <c r="N32" s="1014"/>
      <c r="O32" s="1015"/>
      <c r="P32" s="106"/>
      <c r="Q32" s="1022"/>
      <c r="R32" s="1022"/>
      <c r="S32" s="1022"/>
      <c r="T32" s="1022"/>
      <c r="U32" s="1022"/>
      <c r="V32" s="1022"/>
      <c r="W32" s="1022"/>
      <c r="X32" s="1023"/>
      <c r="Y32" s="1032" t="s">
        <v>12</v>
      </c>
      <c r="Z32" s="1033"/>
      <c r="AA32" s="1034"/>
      <c r="AB32" s="465"/>
      <c r="AC32" s="1036"/>
      <c r="AD32" s="1036"/>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8"/>
      <c r="B33" s="409"/>
      <c r="C33" s="409"/>
      <c r="D33" s="409"/>
      <c r="E33" s="409"/>
      <c r="F33" s="410"/>
      <c r="G33" s="1016"/>
      <c r="H33" s="1017"/>
      <c r="I33" s="1017"/>
      <c r="J33" s="1017"/>
      <c r="K33" s="1017"/>
      <c r="L33" s="1017"/>
      <c r="M33" s="1017"/>
      <c r="N33" s="1017"/>
      <c r="O33" s="1018"/>
      <c r="P33" s="1024"/>
      <c r="Q33" s="1024"/>
      <c r="R33" s="1024"/>
      <c r="S33" s="1024"/>
      <c r="T33" s="1024"/>
      <c r="U33" s="1024"/>
      <c r="V33" s="1024"/>
      <c r="W33" s="1024"/>
      <c r="X33" s="1025"/>
      <c r="Y33" s="419" t="s">
        <v>54</v>
      </c>
      <c r="Z33" s="1029"/>
      <c r="AA33" s="1030"/>
      <c r="AB33" s="527"/>
      <c r="AC33" s="1035"/>
      <c r="AD33" s="1035"/>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1"/>
      <c r="B34" s="412"/>
      <c r="C34" s="412"/>
      <c r="D34" s="412"/>
      <c r="E34" s="412"/>
      <c r="F34" s="413"/>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1" t="s">
        <v>301</v>
      </c>
      <c r="AC34" s="1031"/>
      <c r="AD34" s="1031"/>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4" t="s">
        <v>472</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7"/>
      <c r="Z37" s="836"/>
      <c r="AA37" s="837"/>
      <c r="AB37" s="1041" t="s">
        <v>11</v>
      </c>
      <c r="AC37" s="1042"/>
      <c r="AD37" s="1043"/>
      <c r="AE37" s="1047" t="s">
        <v>557</v>
      </c>
      <c r="AF37" s="1047"/>
      <c r="AG37" s="1047"/>
      <c r="AH37" s="1047"/>
      <c r="AI37" s="1047" t="s">
        <v>554</v>
      </c>
      <c r="AJ37" s="1047"/>
      <c r="AK37" s="1047"/>
      <c r="AL37" s="1047"/>
      <c r="AM37" s="1047" t="s">
        <v>551</v>
      </c>
      <c r="AN37" s="1047"/>
      <c r="AO37" s="1047"/>
      <c r="AP37" s="564"/>
      <c r="AQ37" s="160" t="s">
        <v>354</v>
      </c>
      <c r="AR37" s="131"/>
      <c r="AS37" s="131"/>
      <c r="AT37" s="132"/>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8"/>
      <c r="Z38" s="1039"/>
      <c r="AA38" s="1040"/>
      <c r="AB38" s="1044"/>
      <c r="AC38" s="1045"/>
      <c r="AD38" s="1046"/>
      <c r="AE38" s="252"/>
      <c r="AF38" s="252"/>
      <c r="AG38" s="252"/>
      <c r="AH38" s="252"/>
      <c r="AI38" s="252"/>
      <c r="AJ38" s="252"/>
      <c r="AK38" s="252"/>
      <c r="AL38" s="252"/>
      <c r="AM38" s="252"/>
      <c r="AN38" s="252"/>
      <c r="AO38" s="252"/>
      <c r="AP38" s="248"/>
      <c r="AQ38" s="199"/>
      <c r="AR38" s="200"/>
      <c r="AS38" s="134" t="s">
        <v>355</v>
      </c>
      <c r="AT38" s="135"/>
      <c r="AU38" s="200"/>
      <c r="AV38" s="200"/>
      <c r="AW38" s="402" t="s">
        <v>300</v>
      </c>
      <c r="AX38" s="403"/>
    </row>
    <row r="39" spans="1:50" ht="22.5" customHeight="1" x14ac:dyDescent="0.15">
      <c r="A39" s="407"/>
      <c r="B39" s="405"/>
      <c r="C39" s="405"/>
      <c r="D39" s="405"/>
      <c r="E39" s="405"/>
      <c r="F39" s="406"/>
      <c r="G39" s="571"/>
      <c r="H39" s="1014"/>
      <c r="I39" s="1014"/>
      <c r="J39" s="1014"/>
      <c r="K39" s="1014"/>
      <c r="L39" s="1014"/>
      <c r="M39" s="1014"/>
      <c r="N39" s="1014"/>
      <c r="O39" s="1015"/>
      <c r="P39" s="106"/>
      <c r="Q39" s="1022"/>
      <c r="R39" s="1022"/>
      <c r="S39" s="1022"/>
      <c r="T39" s="1022"/>
      <c r="U39" s="1022"/>
      <c r="V39" s="1022"/>
      <c r="W39" s="1022"/>
      <c r="X39" s="1023"/>
      <c r="Y39" s="1032" t="s">
        <v>12</v>
      </c>
      <c r="Z39" s="1033"/>
      <c r="AA39" s="1034"/>
      <c r="AB39" s="465"/>
      <c r="AC39" s="1036"/>
      <c r="AD39" s="1036"/>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8"/>
      <c r="B40" s="409"/>
      <c r="C40" s="409"/>
      <c r="D40" s="409"/>
      <c r="E40" s="409"/>
      <c r="F40" s="410"/>
      <c r="G40" s="1016"/>
      <c r="H40" s="1017"/>
      <c r="I40" s="1017"/>
      <c r="J40" s="1017"/>
      <c r="K40" s="1017"/>
      <c r="L40" s="1017"/>
      <c r="M40" s="1017"/>
      <c r="N40" s="1017"/>
      <c r="O40" s="1018"/>
      <c r="P40" s="1024"/>
      <c r="Q40" s="1024"/>
      <c r="R40" s="1024"/>
      <c r="S40" s="1024"/>
      <c r="T40" s="1024"/>
      <c r="U40" s="1024"/>
      <c r="V40" s="1024"/>
      <c r="W40" s="1024"/>
      <c r="X40" s="1025"/>
      <c r="Y40" s="419" t="s">
        <v>54</v>
      </c>
      <c r="Z40" s="1029"/>
      <c r="AA40" s="1030"/>
      <c r="AB40" s="527"/>
      <c r="AC40" s="1035"/>
      <c r="AD40" s="1035"/>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1"/>
      <c r="B41" s="412"/>
      <c r="C41" s="412"/>
      <c r="D41" s="412"/>
      <c r="E41" s="412"/>
      <c r="F41" s="413"/>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1" t="s">
        <v>301</v>
      </c>
      <c r="AC41" s="1031"/>
      <c r="AD41" s="1031"/>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4" t="s">
        <v>472</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7"/>
      <c r="Z44" s="836"/>
      <c r="AA44" s="837"/>
      <c r="AB44" s="1041" t="s">
        <v>11</v>
      </c>
      <c r="AC44" s="1042"/>
      <c r="AD44" s="1043"/>
      <c r="AE44" s="1047" t="s">
        <v>555</v>
      </c>
      <c r="AF44" s="1047"/>
      <c r="AG44" s="1047"/>
      <c r="AH44" s="1047"/>
      <c r="AI44" s="1047" t="s">
        <v>552</v>
      </c>
      <c r="AJ44" s="1047"/>
      <c r="AK44" s="1047"/>
      <c r="AL44" s="1047"/>
      <c r="AM44" s="1047" t="s">
        <v>526</v>
      </c>
      <c r="AN44" s="1047"/>
      <c r="AO44" s="1047"/>
      <c r="AP44" s="564"/>
      <c r="AQ44" s="160" t="s">
        <v>354</v>
      </c>
      <c r="AR44" s="131"/>
      <c r="AS44" s="131"/>
      <c r="AT44" s="132"/>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8"/>
      <c r="Z45" s="1039"/>
      <c r="AA45" s="1040"/>
      <c r="AB45" s="1044"/>
      <c r="AC45" s="1045"/>
      <c r="AD45" s="1046"/>
      <c r="AE45" s="252"/>
      <c r="AF45" s="252"/>
      <c r="AG45" s="252"/>
      <c r="AH45" s="252"/>
      <c r="AI45" s="252"/>
      <c r="AJ45" s="252"/>
      <c r="AK45" s="252"/>
      <c r="AL45" s="252"/>
      <c r="AM45" s="252"/>
      <c r="AN45" s="252"/>
      <c r="AO45" s="252"/>
      <c r="AP45" s="248"/>
      <c r="AQ45" s="199"/>
      <c r="AR45" s="200"/>
      <c r="AS45" s="134" t="s">
        <v>355</v>
      </c>
      <c r="AT45" s="135"/>
      <c r="AU45" s="200"/>
      <c r="AV45" s="200"/>
      <c r="AW45" s="402" t="s">
        <v>300</v>
      </c>
      <c r="AX45" s="403"/>
    </row>
    <row r="46" spans="1:50" ht="22.5" customHeight="1" x14ac:dyDescent="0.15">
      <c r="A46" s="407"/>
      <c r="B46" s="405"/>
      <c r="C46" s="405"/>
      <c r="D46" s="405"/>
      <c r="E46" s="405"/>
      <c r="F46" s="406"/>
      <c r="G46" s="571"/>
      <c r="H46" s="1014"/>
      <c r="I46" s="1014"/>
      <c r="J46" s="1014"/>
      <c r="K46" s="1014"/>
      <c r="L46" s="1014"/>
      <c r="M46" s="1014"/>
      <c r="N46" s="1014"/>
      <c r="O46" s="1015"/>
      <c r="P46" s="106"/>
      <c r="Q46" s="1022"/>
      <c r="R46" s="1022"/>
      <c r="S46" s="1022"/>
      <c r="T46" s="1022"/>
      <c r="U46" s="1022"/>
      <c r="V46" s="1022"/>
      <c r="W46" s="1022"/>
      <c r="X46" s="1023"/>
      <c r="Y46" s="1032" t="s">
        <v>12</v>
      </c>
      <c r="Z46" s="1033"/>
      <c r="AA46" s="1034"/>
      <c r="AB46" s="465"/>
      <c r="AC46" s="1036"/>
      <c r="AD46" s="1036"/>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8"/>
      <c r="B47" s="409"/>
      <c r="C47" s="409"/>
      <c r="D47" s="409"/>
      <c r="E47" s="409"/>
      <c r="F47" s="410"/>
      <c r="G47" s="1016"/>
      <c r="H47" s="1017"/>
      <c r="I47" s="1017"/>
      <c r="J47" s="1017"/>
      <c r="K47" s="1017"/>
      <c r="L47" s="1017"/>
      <c r="M47" s="1017"/>
      <c r="N47" s="1017"/>
      <c r="O47" s="1018"/>
      <c r="P47" s="1024"/>
      <c r="Q47" s="1024"/>
      <c r="R47" s="1024"/>
      <c r="S47" s="1024"/>
      <c r="T47" s="1024"/>
      <c r="U47" s="1024"/>
      <c r="V47" s="1024"/>
      <c r="W47" s="1024"/>
      <c r="X47" s="1025"/>
      <c r="Y47" s="419" t="s">
        <v>54</v>
      </c>
      <c r="Z47" s="1029"/>
      <c r="AA47" s="1030"/>
      <c r="AB47" s="527"/>
      <c r="AC47" s="1035"/>
      <c r="AD47" s="1035"/>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1"/>
      <c r="B48" s="412"/>
      <c r="C48" s="412"/>
      <c r="D48" s="412"/>
      <c r="E48" s="412"/>
      <c r="F48" s="413"/>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1" t="s">
        <v>301</v>
      </c>
      <c r="AC48" s="1031"/>
      <c r="AD48" s="1031"/>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4" t="s">
        <v>472</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7"/>
      <c r="Z51" s="836"/>
      <c r="AA51" s="837"/>
      <c r="AB51" s="564" t="s">
        <v>11</v>
      </c>
      <c r="AC51" s="1042"/>
      <c r="AD51" s="1043"/>
      <c r="AE51" s="1047" t="s">
        <v>555</v>
      </c>
      <c r="AF51" s="1047"/>
      <c r="AG51" s="1047"/>
      <c r="AH51" s="1047"/>
      <c r="AI51" s="1047" t="s">
        <v>552</v>
      </c>
      <c r="AJ51" s="1047"/>
      <c r="AK51" s="1047"/>
      <c r="AL51" s="1047"/>
      <c r="AM51" s="1047" t="s">
        <v>526</v>
      </c>
      <c r="AN51" s="1047"/>
      <c r="AO51" s="1047"/>
      <c r="AP51" s="564"/>
      <c r="AQ51" s="160" t="s">
        <v>354</v>
      </c>
      <c r="AR51" s="131"/>
      <c r="AS51" s="131"/>
      <c r="AT51" s="132"/>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8"/>
      <c r="Z52" s="1039"/>
      <c r="AA52" s="1040"/>
      <c r="AB52" s="1044"/>
      <c r="AC52" s="1045"/>
      <c r="AD52" s="1046"/>
      <c r="AE52" s="252"/>
      <c r="AF52" s="252"/>
      <c r="AG52" s="252"/>
      <c r="AH52" s="252"/>
      <c r="AI52" s="252"/>
      <c r="AJ52" s="252"/>
      <c r="AK52" s="252"/>
      <c r="AL52" s="252"/>
      <c r="AM52" s="252"/>
      <c r="AN52" s="252"/>
      <c r="AO52" s="252"/>
      <c r="AP52" s="248"/>
      <c r="AQ52" s="199"/>
      <c r="AR52" s="200"/>
      <c r="AS52" s="134" t="s">
        <v>355</v>
      </c>
      <c r="AT52" s="135"/>
      <c r="AU52" s="200"/>
      <c r="AV52" s="200"/>
      <c r="AW52" s="402" t="s">
        <v>300</v>
      </c>
      <c r="AX52" s="403"/>
    </row>
    <row r="53" spans="1:50" ht="22.5" customHeight="1" x14ac:dyDescent="0.15">
      <c r="A53" s="407"/>
      <c r="B53" s="405"/>
      <c r="C53" s="405"/>
      <c r="D53" s="405"/>
      <c r="E53" s="405"/>
      <c r="F53" s="406"/>
      <c r="G53" s="571"/>
      <c r="H53" s="1014"/>
      <c r="I53" s="1014"/>
      <c r="J53" s="1014"/>
      <c r="K53" s="1014"/>
      <c r="L53" s="1014"/>
      <c r="M53" s="1014"/>
      <c r="N53" s="1014"/>
      <c r="O53" s="1015"/>
      <c r="P53" s="106"/>
      <c r="Q53" s="1022"/>
      <c r="R53" s="1022"/>
      <c r="S53" s="1022"/>
      <c r="T53" s="1022"/>
      <c r="U53" s="1022"/>
      <c r="V53" s="1022"/>
      <c r="W53" s="1022"/>
      <c r="X53" s="1023"/>
      <c r="Y53" s="1032" t="s">
        <v>12</v>
      </c>
      <c r="Z53" s="1033"/>
      <c r="AA53" s="1034"/>
      <c r="AB53" s="465"/>
      <c r="AC53" s="1036"/>
      <c r="AD53" s="1036"/>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8"/>
      <c r="B54" s="409"/>
      <c r="C54" s="409"/>
      <c r="D54" s="409"/>
      <c r="E54" s="409"/>
      <c r="F54" s="410"/>
      <c r="G54" s="1016"/>
      <c r="H54" s="1017"/>
      <c r="I54" s="1017"/>
      <c r="J54" s="1017"/>
      <c r="K54" s="1017"/>
      <c r="L54" s="1017"/>
      <c r="M54" s="1017"/>
      <c r="N54" s="1017"/>
      <c r="O54" s="1018"/>
      <c r="P54" s="1024"/>
      <c r="Q54" s="1024"/>
      <c r="R54" s="1024"/>
      <c r="S54" s="1024"/>
      <c r="T54" s="1024"/>
      <c r="U54" s="1024"/>
      <c r="V54" s="1024"/>
      <c r="W54" s="1024"/>
      <c r="X54" s="1025"/>
      <c r="Y54" s="419" t="s">
        <v>54</v>
      </c>
      <c r="Z54" s="1029"/>
      <c r="AA54" s="1030"/>
      <c r="AB54" s="527"/>
      <c r="AC54" s="1035"/>
      <c r="AD54" s="1035"/>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1"/>
      <c r="B55" s="412"/>
      <c r="C55" s="412"/>
      <c r="D55" s="412"/>
      <c r="E55" s="412"/>
      <c r="F55" s="413"/>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1" t="s">
        <v>301</v>
      </c>
      <c r="AC55" s="1031"/>
      <c r="AD55" s="1031"/>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4" t="s">
        <v>472</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7"/>
      <c r="Z58" s="836"/>
      <c r="AA58" s="837"/>
      <c r="AB58" s="1041" t="s">
        <v>11</v>
      </c>
      <c r="AC58" s="1042"/>
      <c r="AD58" s="1043"/>
      <c r="AE58" s="1047" t="s">
        <v>555</v>
      </c>
      <c r="AF58" s="1047"/>
      <c r="AG58" s="1047"/>
      <c r="AH58" s="1047"/>
      <c r="AI58" s="1047" t="s">
        <v>552</v>
      </c>
      <c r="AJ58" s="1047"/>
      <c r="AK58" s="1047"/>
      <c r="AL58" s="1047"/>
      <c r="AM58" s="1047" t="s">
        <v>526</v>
      </c>
      <c r="AN58" s="1047"/>
      <c r="AO58" s="1047"/>
      <c r="AP58" s="564"/>
      <c r="AQ58" s="160" t="s">
        <v>354</v>
      </c>
      <c r="AR58" s="131"/>
      <c r="AS58" s="131"/>
      <c r="AT58" s="132"/>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8"/>
      <c r="Z59" s="1039"/>
      <c r="AA59" s="1040"/>
      <c r="AB59" s="1044"/>
      <c r="AC59" s="1045"/>
      <c r="AD59" s="1046"/>
      <c r="AE59" s="252"/>
      <c r="AF59" s="252"/>
      <c r="AG59" s="252"/>
      <c r="AH59" s="252"/>
      <c r="AI59" s="252"/>
      <c r="AJ59" s="252"/>
      <c r="AK59" s="252"/>
      <c r="AL59" s="252"/>
      <c r="AM59" s="252"/>
      <c r="AN59" s="252"/>
      <c r="AO59" s="252"/>
      <c r="AP59" s="248"/>
      <c r="AQ59" s="199"/>
      <c r="AR59" s="200"/>
      <c r="AS59" s="134" t="s">
        <v>355</v>
      </c>
      <c r="AT59" s="135"/>
      <c r="AU59" s="200"/>
      <c r="AV59" s="200"/>
      <c r="AW59" s="402" t="s">
        <v>300</v>
      </c>
      <c r="AX59" s="403"/>
    </row>
    <row r="60" spans="1:50" ht="22.5" customHeight="1" x14ac:dyDescent="0.15">
      <c r="A60" s="407"/>
      <c r="B60" s="405"/>
      <c r="C60" s="405"/>
      <c r="D60" s="405"/>
      <c r="E60" s="405"/>
      <c r="F60" s="406"/>
      <c r="G60" s="571"/>
      <c r="H60" s="1014"/>
      <c r="I60" s="1014"/>
      <c r="J60" s="1014"/>
      <c r="K60" s="1014"/>
      <c r="L60" s="1014"/>
      <c r="M60" s="1014"/>
      <c r="N60" s="1014"/>
      <c r="O60" s="1015"/>
      <c r="P60" s="106"/>
      <c r="Q60" s="1022"/>
      <c r="R60" s="1022"/>
      <c r="S60" s="1022"/>
      <c r="T60" s="1022"/>
      <c r="U60" s="1022"/>
      <c r="V60" s="1022"/>
      <c r="W60" s="1022"/>
      <c r="X60" s="1023"/>
      <c r="Y60" s="1032" t="s">
        <v>12</v>
      </c>
      <c r="Z60" s="1033"/>
      <c r="AA60" s="1034"/>
      <c r="AB60" s="465"/>
      <c r="AC60" s="1036"/>
      <c r="AD60" s="1036"/>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8"/>
      <c r="B61" s="409"/>
      <c r="C61" s="409"/>
      <c r="D61" s="409"/>
      <c r="E61" s="409"/>
      <c r="F61" s="410"/>
      <c r="G61" s="1016"/>
      <c r="H61" s="1017"/>
      <c r="I61" s="1017"/>
      <c r="J61" s="1017"/>
      <c r="K61" s="1017"/>
      <c r="L61" s="1017"/>
      <c r="M61" s="1017"/>
      <c r="N61" s="1017"/>
      <c r="O61" s="1018"/>
      <c r="P61" s="1024"/>
      <c r="Q61" s="1024"/>
      <c r="R61" s="1024"/>
      <c r="S61" s="1024"/>
      <c r="T61" s="1024"/>
      <c r="U61" s="1024"/>
      <c r="V61" s="1024"/>
      <c r="W61" s="1024"/>
      <c r="X61" s="1025"/>
      <c r="Y61" s="419" t="s">
        <v>54</v>
      </c>
      <c r="Z61" s="1029"/>
      <c r="AA61" s="1030"/>
      <c r="AB61" s="527"/>
      <c r="AC61" s="1035"/>
      <c r="AD61" s="1035"/>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1"/>
      <c r="B62" s="412"/>
      <c r="C62" s="412"/>
      <c r="D62" s="412"/>
      <c r="E62" s="412"/>
      <c r="F62" s="413"/>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1" t="s">
        <v>301</v>
      </c>
      <c r="AC62" s="1031"/>
      <c r="AD62" s="1031"/>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4" t="s">
        <v>472</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7"/>
      <c r="Z65" s="836"/>
      <c r="AA65" s="837"/>
      <c r="AB65" s="1041" t="s">
        <v>11</v>
      </c>
      <c r="AC65" s="1042"/>
      <c r="AD65" s="1043"/>
      <c r="AE65" s="1047" t="s">
        <v>555</v>
      </c>
      <c r="AF65" s="1047"/>
      <c r="AG65" s="1047"/>
      <c r="AH65" s="1047"/>
      <c r="AI65" s="1047" t="s">
        <v>552</v>
      </c>
      <c r="AJ65" s="1047"/>
      <c r="AK65" s="1047"/>
      <c r="AL65" s="1047"/>
      <c r="AM65" s="1047" t="s">
        <v>526</v>
      </c>
      <c r="AN65" s="1047"/>
      <c r="AO65" s="1047"/>
      <c r="AP65" s="564"/>
      <c r="AQ65" s="160" t="s">
        <v>354</v>
      </c>
      <c r="AR65" s="131"/>
      <c r="AS65" s="131"/>
      <c r="AT65" s="132"/>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8"/>
      <c r="Z66" s="1039"/>
      <c r="AA66" s="1040"/>
      <c r="AB66" s="1044"/>
      <c r="AC66" s="1045"/>
      <c r="AD66" s="1046"/>
      <c r="AE66" s="252"/>
      <c r="AF66" s="252"/>
      <c r="AG66" s="252"/>
      <c r="AH66" s="252"/>
      <c r="AI66" s="252"/>
      <c r="AJ66" s="252"/>
      <c r="AK66" s="252"/>
      <c r="AL66" s="252"/>
      <c r="AM66" s="252"/>
      <c r="AN66" s="252"/>
      <c r="AO66" s="252"/>
      <c r="AP66" s="248"/>
      <c r="AQ66" s="199"/>
      <c r="AR66" s="200"/>
      <c r="AS66" s="134" t="s">
        <v>355</v>
      </c>
      <c r="AT66" s="135"/>
      <c r="AU66" s="200"/>
      <c r="AV66" s="200"/>
      <c r="AW66" s="402" t="s">
        <v>300</v>
      </c>
      <c r="AX66" s="403"/>
    </row>
    <row r="67" spans="1:50" ht="22.5" customHeight="1" x14ac:dyDescent="0.15">
      <c r="A67" s="407"/>
      <c r="B67" s="405"/>
      <c r="C67" s="405"/>
      <c r="D67" s="405"/>
      <c r="E67" s="405"/>
      <c r="F67" s="406"/>
      <c r="G67" s="571"/>
      <c r="H67" s="1014"/>
      <c r="I67" s="1014"/>
      <c r="J67" s="1014"/>
      <c r="K67" s="1014"/>
      <c r="L67" s="1014"/>
      <c r="M67" s="1014"/>
      <c r="N67" s="1014"/>
      <c r="O67" s="1015"/>
      <c r="P67" s="106"/>
      <c r="Q67" s="1022"/>
      <c r="R67" s="1022"/>
      <c r="S67" s="1022"/>
      <c r="T67" s="1022"/>
      <c r="U67" s="1022"/>
      <c r="V67" s="1022"/>
      <c r="W67" s="1022"/>
      <c r="X67" s="1023"/>
      <c r="Y67" s="1032" t="s">
        <v>12</v>
      </c>
      <c r="Z67" s="1033"/>
      <c r="AA67" s="1034"/>
      <c r="AB67" s="465"/>
      <c r="AC67" s="1036"/>
      <c r="AD67" s="1036"/>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8"/>
      <c r="B68" s="409"/>
      <c r="C68" s="409"/>
      <c r="D68" s="409"/>
      <c r="E68" s="409"/>
      <c r="F68" s="410"/>
      <c r="G68" s="1016"/>
      <c r="H68" s="1017"/>
      <c r="I68" s="1017"/>
      <c r="J68" s="1017"/>
      <c r="K68" s="1017"/>
      <c r="L68" s="1017"/>
      <c r="M68" s="1017"/>
      <c r="N68" s="1017"/>
      <c r="O68" s="1018"/>
      <c r="P68" s="1024"/>
      <c r="Q68" s="1024"/>
      <c r="R68" s="1024"/>
      <c r="S68" s="1024"/>
      <c r="T68" s="1024"/>
      <c r="U68" s="1024"/>
      <c r="V68" s="1024"/>
      <c r="W68" s="1024"/>
      <c r="X68" s="1025"/>
      <c r="Y68" s="419" t="s">
        <v>54</v>
      </c>
      <c r="Z68" s="1029"/>
      <c r="AA68" s="1030"/>
      <c r="AB68" s="527"/>
      <c r="AC68" s="1035"/>
      <c r="AD68" s="1035"/>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1"/>
      <c r="B69" s="412"/>
      <c r="C69" s="412"/>
      <c r="D69" s="412"/>
      <c r="E69" s="412"/>
      <c r="F69" s="413"/>
      <c r="G69" s="1019"/>
      <c r="H69" s="1020"/>
      <c r="I69" s="1020"/>
      <c r="J69" s="1020"/>
      <c r="K69" s="1020"/>
      <c r="L69" s="1020"/>
      <c r="M69" s="1020"/>
      <c r="N69" s="1020"/>
      <c r="O69" s="1021"/>
      <c r="P69" s="1026"/>
      <c r="Q69" s="1026"/>
      <c r="R69" s="1026"/>
      <c r="S69" s="1026"/>
      <c r="T69" s="1026"/>
      <c r="U69" s="1026"/>
      <c r="V69" s="1026"/>
      <c r="W69" s="1026"/>
      <c r="X69" s="1027"/>
      <c r="Y69" s="419" t="s">
        <v>13</v>
      </c>
      <c r="Z69" s="1029"/>
      <c r="AA69" s="1030"/>
      <c r="AB69" s="563"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customSheetViews>
    <customSheetView guid="{0A574499-DA50-44C6-B656-14923040A866}"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BF2E6D9D-1613-44D4-BE3C-4174C2C2116C}"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2" t="s">
        <v>490</v>
      </c>
      <c r="H2" s="603"/>
      <c r="I2" s="603"/>
      <c r="J2" s="603"/>
      <c r="K2" s="603"/>
      <c r="L2" s="603"/>
      <c r="M2" s="603"/>
      <c r="N2" s="603"/>
      <c r="O2" s="603"/>
      <c r="P2" s="603"/>
      <c r="Q2" s="603"/>
      <c r="R2" s="603"/>
      <c r="S2" s="603"/>
      <c r="T2" s="603"/>
      <c r="U2" s="603"/>
      <c r="V2" s="603"/>
      <c r="W2" s="603"/>
      <c r="X2" s="603"/>
      <c r="Y2" s="603"/>
      <c r="Z2" s="603"/>
      <c r="AA2" s="603"/>
      <c r="AB2" s="604"/>
      <c r="AC2" s="602" t="s">
        <v>492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60"/>
      <c r="B4" s="1061"/>
      <c r="C4" s="1061"/>
      <c r="D4" s="1061"/>
      <c r="E4" s="1061"/>
      <c r="F4" s="1062"/>
      <c r="G4" s="677"/>
      <c r="H4" s="678"/>
      <c r="I4" s="678"/>
      <c r="J4" s="678"/>
      <c r="K4" s="679"/>
      <c r="L4" s="671"/>
      <c r="M4" s="672"/>
      <c r="N4" s="672"/>
      <c r="O4" s="672"/>
      <c r="P4" s="672"/>
      <c r="Q4" s="672"/>
      <c r="R4" s="672"/>
      <c r="S4" s="672"/>
      <c r="T4" s="672"/>
      <c r="U4" s="672"/>
      <c r="V4" s="672"/>
      <c r="W4" s="672"/>
      <c r="X4" s="673"/>
      <c r="Y4" s="392"/>
      <c r="Z4" s="393"/>
      <c r="AA4" s="393"/>
      <c r="AB4" s="812"/>
      <c r="AC4" s="677"/>
      <c r="AD4" s="678"/>
      <c r="AE4" s="678"/>
      <c r="AF4" s="678"/>
      <c r="AG4" s="679"/>
      <c r="AH4" s="671"/>
      <c r="AI4" s="672"/>
      <c r="AJ4" s="672"/>
      <c r="AK4" s="672"/>
      <c r="AL4" s="672"/>
      <c r="AM4" s="672"/>
      <c r="AN4" s="672"/>
      <c r="AO4" s="672"/>
      <c r="AP4" s="672"/>
      <c r="AQ4" s="672"/>
      <c r="AR4" s="672"/>
      <c r="AS4" s="672"/>
      <c r="AT4" s="673"/>
      <c r="AU4" s="392"/>
      <c r="AV4" s="393"/>
      <c r="AW4" s="393"/>
      <c r="AX4" s="394"/>
    </row>
    <row r="5" spans="1:50" ht="24.75" customHeight="1" x14ac:dyDescent="0.15">
      <c r="A5" s="1060"/>
      <c r="B5" s="1061"/>
      <c r="C5" s="1061"/>
      <c r="D5" s="1061"/>
      <c r="E5" s="1061"/>
      <c r="F5" s="1062"/>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60"/>
      <c r="B6" s="1061"/>
      <c r="C6" s="1061"/>
      <c r="D6" s="1061"/>
      <c r="E6" s="1061"/>
      <c r="F6" s="1062"/>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60"/>
      <c r="B7" s="1061"/>
      <c r="C7" s="1061"/>
      <c r="D7" s="1061"/>
      <c r="E7" s="1061"/>
      <c r="F7" s="1062"/>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60"/>
      <c r="B8" s="1061"/>
      <c r="C8" s="1061"/>
      <c r="D8" s="1061"/>
      <c r="E8" s="1061"/>
      <c r="F8" s="1062"/>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60"/>
      <c r="B9" s="1061"/>
      <c r="C9" s="1061"/>
      <c r="D9" s="1061"/>
      <c r="E9" s="1061"/>
      <c r="F9" s="1062"/>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60"/>
      <c r="B10" s="1061"/>
      <c r="C10" s="1061"/>
      <c r="D10" s="1061"/>
      <c r="E10" s="1061"/>
      <c r="F10" s="1062"/>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60"/>
      <c r="B11" s="1061"/>
      <c r="C11" s="1061"/>
      <c r="D11" s="1061"/>
      <c r="E11" s="1061"/>
      <c r="F11" s="1062"/>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60"/>
      <c r="B12" s="1061"/>
      <c r="C12" s="1061"/>
      <c r="D12" s="1061"/>
      <c r="E12" s="1061"/>
      <c r="F12" s="1062"/>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60"/>
      <c r="B13" s="1061"/>
      <c r="C13" s="1061"/>
      <c r="D13" s="1061"/>
      <c r="E13" s="1061"/>
      <c r="F13" s="1062"/>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60"/>
      <c r="B14" s="1061"/>
      <c r="C14" s="1061"/>
      <c r="D14" s="1061"/>
      <c r="E14" s="1061"/>
      <c r="F14" s="1062"/>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0"/>
      <c r="B15" s="1061"/>
      <c r="C15" s="1061"/>
      <c r="D15" s="1061"/>
      <c r="E15" s="1061"/>
      <c r="F15" s="1062"/>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60"/>
      <c r="B16" s="1061"/>
      <c r="C16" s="1061"/>
      <c r="D16" s="1061"/>
      <c r="E16" s="1061"/>
      <c r="F16" s="1062"/>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60"/>
      <c r="B17" s="1061"/>
      <c r="C17" s="1061"/>
      <c r="D17" s="1061"/>
      <c r="E17" s="1061"/>
      <c r="F17" s="1062"/>
      <c r="G17" s="677"/>
      <c r="H17" s="678"/>
      <c r="I17" s="678"/>
      <c r="J17" s="678"/>
      <c r="K17" s="679"/>
      <c r="L17" s="671"/>
      <c r="M17" s="672"/>
      <c r="N17" s="672"/>
      <c r="O17" s="672"/>
      <c r="P17" s="672"/>
      <c r="Q17" s="672"/>
      <c r="R17" s="672"/>
      <c r="S17" s="672"/>
      <c r="T17" s="672"/>
      <c r="U17" s="672"/>
      <c r="V17" s="672"/>
      <c r="W17" s="672"/>
      <c r="X17" s="673"/>
      <c r="Y17" s="392"/>
      <c r="Z17" s="393"/>
      <c r="AA17" s="393"/>
      <c r="AB17" s="812"/>
      <c r="AC17" s="677"/>
      <c r="AD17" s="678"/>
      <c r="AE17" s="678"/>
      <c r="AF17" s="678"/>
      <c r="AG17" s="679"/>
      <c r="AH17" s="671"/>
      <c r="AI17" s="672"/>
      <c r="AJ17" s="672"/>
      <c r="AK17" s="672"/>
      <c r="AL17" s="672"/>
      <c r="AM17" s="672"/>
      <c r="AN17" s="672"/>
      <c r="AO17" s="672"/>
      <c r="AP17" s="672"/>
      <c r="AQ17" s="672"/>
      <c r="AR17" s="672"/>
      <c r="AS17" s="672"/>
      <c r="AT17" s="673"/>
      <c r="AU17" s="392"/>
      <c r="AV17" s="393"/>
      <c r="AW17" s="393"/>
      <c r="AX17" s="394"/>
    </row>
    <row r="18" spans="1:50" ht="24.75" customHeight="1" x14ac:dyDescent="0.15">
      <c r="A18" s="1060"/>
      <c r="B18" s="1061"/>
      <c r="C18" s="1061"/>
      <c r="D18" s="1061"/>
      <c r="E18" s="1061"/>
      <c r="F18" s="1062"/>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60"/>
      <c r="B19" s="1061"/>
      <c r="C19" s="1061"/>
      <c r="D19" s="1061"/>
      <c r="E19" s="1061"/>
      <c r="F19" s="1062"/>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60"/>
      <c r="B20" s="1061"/>
      <c r="C20" s="1061"/>
      <c r="D20" s="1061"/>
      <c r="E20" s="1061"/>
      <c r="F20" s="1062"/>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60"/>
      <c r="B21" s="1061"/>
      <c r="C21" s="1061"/>
      <c r="D21" s="1061"/>
      <c r="E21" s="1061"/>
      <c r="F21" s="1062"/>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60"/>
      <c r="B22" s="1061"/>
      <c r="C22" s="1061"/>
      <c r="D22" s="1061"/>
      <c r="E22" s="1061"/>
      <c r="F22" s="1062"/>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60"/>
      <c r="B23" s="1061"/>
      <c r="C23" s="1061"/>
      <c r="D23" s="1061"/>
      <c r="E23" s="1061"/>
      <c r="F23" s="1062"/>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60"/>
      <c r="B24" s="1061"/>
      <c r="C24" s="1061"/>
      <c r="D24" s="1061"/>
      <c r="E24" s="1061"/>
      <c r="F24" s="1062"/>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60"/>
      <c r="B25" s="1061"/>
      <c r="C25" s="1061"/>
      <c r="D25" s="1061"/>
      <c r="E25" s="1061"/>
      <c r="F25" s="1062"/>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60"/>
      <c r="B26" s="1061"/>
      <c r="C26" s="1061"/>
      <c r="D26" s="1061"/>
      <c r="E26" s="1061"/>
      <c r="F26" s="1062"/>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60"/>
      <c r="B27" s="1061"/>
      <c r="C27" s="1061"/>
      <c r="D27" s="1061"/>
      <c r="E27" s="1061"/>
      <c r="F27" s="1062"/>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0"/>
      <c r="B28" s="1061"/>
      <c r="C28" s="1061"/>
      <c r="D28" s="1061"/>
      <c r="E28" s="1061"/>
      <c r="F28" s="1062"/>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60"/>
      <c r="B29" s="1061"/>
      <c r="C29" s="1061"/>
      <c r="D29" s="1061"/>
      <c r="E29" s="1061"/>
      <c r="F29" s="1062"/>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60"/>
      <c r="B30" s="1061"/>
      <c r="C30" s="1061"/>
      <c r="D30" s="1061"/>
      <c r="E30" s="1061"/>
      <c r="F30" s="1062"/>
      <c r="G30" s="677"/>
      <c r="H30" s="678"/>
      <c r="I30" s="678"/>
      <c r="J30" s="678"/>
      <c r="K30" s="679"/>
      <c r="L30" s="671"/>
      <c r="M30" s="672"/>
      <c r="N30" s="672"/>
      <c r="O30" s="672"/>
      <c r="P30" s="672"/>
      <c r="Q30" s="672"/>
      <c r="R30" s="672"/>
      <c r="S30" s="672"/>
      <c r="T30" s="672"/>
      <c r="U30" s="672"/>
      <c r="V30" s="672"/>
      <c r="W30" s="672"/>
      <c r="X30" s="673"/>
      <c r="Y30" s="392"/>
      <c r="Z30" s="393"/>
      <c r="AA30" s="393"/>
      <c r="AB30" s="812"/>
      <c r="AC30" s="677"/>
      <c r="AD30" s="678"/>
      <c r="AE30" s="678"/>
      <c r="AF30" s="678"/>
      <c r="AG30" s="679"/>
      <c r="AH30" s="671"/>
      <c r="AI30" s="672"/>
      <c r="AJ30" s="672"/>
      <c r="AK30" s="672"/>
      <c r="AL30" s="672"/>
      <c r="AM30" s="672"/>
      <c r="AN30" s="672"/>
      <c r="AO30" s="672"/>
      <c r="AP30" s="672"/>
      <c r="AQ30" s="672"/>
      <c r="AR30" s="672"/>
      <c r="AS30" s="672"/>
      <c r="AT30" s="673"/>
      <c r="AU30" s="392"/>
      <c r="AV30" s="393"/>
      <c r="AW30" s="393"/>
      <c r="AX30" s="394"/>
    </row>
    <row r="31" spans="1:50" ht="24.75" customHeight="1" x14ac:dyDescent="0.15">
      <c r="A31" s="1060"/>
      <c r="B31" s="1061"/>
      <c r="C31" s="1061"/>
      <c r="D31" s="1061"/>
      <c r="E31" s="1061"/>
      <c r="F31" s="1062"/>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60"/>
      <c r="B32" s="1061"/>
      <c r="C32" s="1061"/>
      <c r="D32" s="1061"/>
      <c r="E32" s="1061"/>
      <c r="F32" s="1062"/>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60"/>
      <c r="B33" s="1061"/>
      <c r="C33" s="1061"/>
      <c r="D33" s="1061"/>
      <c r="E33" s="1061"/>
      <c r="F33" s="1062"/>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60"/>
      <c r="B34" s="1061"/>
      <c r="C34" s="1061"/>
      <c r="D34" s="1061"/>
      <c r="E34" s="1061"/>
      <c r="F34" s="1062"/>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60"/>
      <c r="B35" s="1061"/>
      <c r="C35" s="1061"/>
      <c r="D35" s="1061"/>
      <c r="E35" s="1061"/>
      <c r="F35" s="1062"/>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60"/>
      <c r="B36" s="1061"/>
      <c r="C36" s="1061"/>
      <c r="D36" s="1061"/>
      <c r="E36" s="1061"/>
      <c r="F36" s="1062"/>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60"/>
      <c r="B37" s="1061"/>
      <c r="C37" s="1061"/>
      <c r="D37" s="1061"/>
      <c r="E37" s="1061"/>
      <c r="F37" s="1062"/>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60"/>
      <c r="B38" s="1061"/>
      <c r="C38" s="1061"/>
      <c r="D38" s="1061"/>
      <c r="E38" s="1061"/>
      <c r="F38" s="1062"/>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60"/>
      <c r="B39" s="1061"/>
      <c r="C39" s="1061"/>
      <c r="D39" s="1061"/>
      <c r="E39" s="1061"/>
      <c r="F39" s="1062"/>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60"/>
      <c r="B40" s="1061"/>
      <c r="C40" s="1061"/>
      <c r="D40" s="1061"/>
      <c r="E40" s="1061"/>
      <c r="F40" s="1062"/>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0"/>
      <c r="B41" s="1061"/>
      <c r="C41" s="1061"/>
      <c r="D41" s="1061"/>
      <c r="E41" s="1061"/>
      <c r="F41" s="1062"/>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60"/>
      <c r="B42" s="1061"/>
      <c r="C42" s="1061"/>
      <c r="D42" s="1061"/>
      <c r="E42" s="1061"/>
      <c r="F42" s="1062"/>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60"/>
      <c r="B43" s="1061"/>
      <c r="C43" s="1061"/>
      <c r="D43" s="1061"/>
      <c r="E43" s="1061"/>
      <c r="F43" s="1062"/>
      <c r="G43" s="677"/>
      <c r="H43" s="678"/>
      <c r="I43" s="678"/>
      <c r="J43" s="678"/>
      <c r="K43" s="679"/>
      <c r="L43" s="671"/>
      <c r="M43" s="672"/>
      <c r="N43" s="672"/>
      <c r="O43" s="672"/>
      <c r="P43" s="672"/>
      <c r="Q43" s="672"/>
      <c r="R43" s="672"/>
      <c r="S43" s="672"/>
      <c r="T43" s="672"/>
      <c r="U43" s="672"/>
      <c r="V43" s="672"/>
      <c r="W43" s="672"/>
      <c r="X43" s="673"/>
      <c r="Y43" s="392"/>
      <c r="Z43" s="393"/>
      <c r="AA43" s="393"/>
      <c r="AB43" s="812"/>
      <c r="AC43" s="677"/>
      <c r="AD43" s="678"/>
      <c r="AE43" s="678"/>
      <c r="AF43" s="678"/>
      <c r="AG43" s="679"/>
      <c r="AH43" s="671"/>
      <c r="AI43" s="672"/>
      <c r="AJ43" s="672"/>
      <c r="AK43" s="672"/>
      <c r="AL43" s="672"/>
      <c r="AM43" s="672"/>
      <c r="AN43" s="672"/>
      <c r="AO43" s="672"/>
      <c r="AP43" s="672"/>
      <c r="AQ43" s="672"/>
      <c r="AR43" s="672"/>
      <c r="AS43" s="672"/>
      <c r="AT43" s="673"/>
      <c r="AU43" s="392"/>
      <c r="AV43" s="393"/>
      <c r="AW43" s="393"/>
      <c r="AX43" s="394"/>
    </row>
    <row r="44" spans="1:50" ht="24.75" customHeight="1" x14ac:dyDescent="0.15">
      <c r="A44" s="1060"/>
      <c r="B44" s="1061"/>
      <c r="C44" s="1061"/>
      <c r="D44" s="1061"/>
      <c r="E44" s="1061"/>
      <c r="F44" s="1062"/>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60"/>
      <c r="B45" s="1061"/>
      <c r="C45" s="1061"/>
      <c r="D45" s="1061"/>
      <c r="E45" s="1061"/>
      <c r="F45" s="1062"/>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60"/>
      <c r="B46" s="1061"/>
      <c r="C46" s="1061"/>
      <c r="D46" s="1061"/>
      <c r="E46" s="1061"/>
      <c r="F46" s="1062"/>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60"/>
      <c r="B47" s="1061"/>
      <c r="C47" s="1061"/>
      <c r="D47" s="1061"/>
      <c r="E47" s="1061"/>
      <c r="F47" s="1062"/>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60"/>
      <c r="B48" s="1061"/>
      <c r="C48" s="1061"/>
      <c r="D48" s="1061"/>
      <c r="E48" s="1061"/>
      <c r="F48" s="1062"/>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60"/>
      <c r="B49" s="1061"/>
      <c r="C49" s="1061"/>
      <c r="D49" s="1061"/>
      <c r="E49" s="1061"/>
      <c r="F49" s="1062"/>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60"/>
      <c r="B50" s="1061"/>
      <c r="C50" s="1061"/>
      <c r="D50" s="1061"/>
      <c r="E50" s="1061"/>
      <c r="F50" s="1062"/>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60"/>
      <c r="B51" s="1061"/>
      <c r="C51" s="1061"/>
      <c r="D51" s="1061"/>
      <c r="E51" s="1061"/>
      <c r="F51" s="1062"/>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60"/>
      <c r="B52" s="1061"/>
      <c r="C52" s="1061"/>
      <c r="D52" s="1061"/>
      <c r="E52" s="1061"/>
      <c r="F52" s="1062"/>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60"/>
      <c r="B56" s="1061"/>
      <c r="C56" s="1061"/>
      <c r="D56" s="1061"/>
      <c r="E56" s="1061"/>
      <c r="F56" s="1062"/>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60"/>
      <c r="B57" s="1061"/>
      <c r="C57" s="1061"/>
      <c r="D57" s="1061"/>
      <c r="E57" s="1061"/>
      <c r="F57" s="1062"/>
      <c r="G57" s="677"/>
      <c r="H57" s="678"/>
      <c r="I57" s="678"/>
      <c r="J57" s="678"/>
      <c r="K57" s="679"/>
      <c r="L57" s="671"/>
      <c r="M57" s="672"/>
      <c r="N57" s="672"/>
      <c r="O57" s="672"/>
      <c r="P57" s="672"/>
      <c r="Q57" s="672"/>
      <c r="R57" s="672"/>
      <c r="S57" s="672"/>
      <c r="T57" s="672"/>
      <c r="U57" s="672"/>
      <c r="V57" s="672"/>
      <c r="W57" s="672"/>
      <c r="X57" s="673"/>
      <c r="Y57" s="392"/>
      <c r="Z57" s="393"/>
      <c r="AA57" s="393"/>
      <c r="AB57" s="812"/>
      <c r="AC57" s="677"/>
      <c r="AD57" s="678"/>
      <c r="AE57" s="678"/>
      <c r="AF57" s="678"/>
      <c r="AG57" s="679"/>
      <c r="AH57" s="671"/>
      <c r="AI57" s="672"/>
      <c r="AJ57" s="672"/>
      <c r="AK57" s="672"/>
      <c r="AL57" s="672"/>
      <c r="AM57" s="672"/>
      <c r="AN57" s="672"/>
      <c r="AO57" s="672"/>
      <c r="AP57" s="672"/>
      <c r="AQ57" s="672"/>
      <c r="AR57" s="672"/>
      <c r="AS57" s="672"/>
      <c r="AT57" s="673"/>
      <c r="AU57" s="392"/>
      <c r="AV57" s="393"/>
      <c r="AW57" s="393"/>
      <c r="AX57" s="394"/>
    </row>
    <row r="58" spans="1:50" ht="24.75" customHeight="1" x14ac:dyDescent="0.15">
      <c r="A58" s="1060"/>
      <c r="B58" s="1061"/>
      <c r="C58" s="1061"/>
      <c r="D58" s="1061"/>
      <c r="E58" s="1061"/>
      <c r="F58" s="1062"/>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60"/>
      <c r="B59" s="1061"/>
      <c r="C59" s="1061"/>
      <c r="D59" s="1061"/>
      <c r="E59" s="1061"/>
      <c r="F59" s="1062"/>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60"/>
      <c r="B60" s="1061"/>
      <c r="C60" s="1061"/>
      <c r="D60" s="1061"/>
      <c r="E60" s="1061"/>
      <c r="F60" s="1062"/>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60"/>
      <c r="B61" s="1061"/>
      <c r="C61" s="1061"/>
      <c r="D61" s="1061"/>
      <c r="E61" s="1061"/>
      <c r="F61" s="1062"/>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60"/>
      <c r="B62" s="1061"/>
      <c r="C62" s="1061"/>
      <c r="D62" s="1061"/>
      <c r="E62" s="1061"/>
      <c r="F62" s="1062"/>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60"/>
      <c r="B63" s="1061"/>
      <c r="C63" s="1061"/>
      <c r="D63" s="1061"/>
      <c r="E63" s="1061"/>
      <c r="F63" s="1062"/>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60"/>
      <c r="B64" s="1061"/>
      <c r="C64" s="1061"/>
      <c r="D64" s="1061"/>
      <c r="E64" s="1061"/>
      <c r="F64" s="1062"/>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60"/>
      <c r="B65" s="1061"/>
      <c r="C65" s="1061"/>
      <c r="D65" s="1061"/>
      <c r="E65" s="1061"/>
      <c r="F65" s="1062"/>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60"/>
      <c r="B66" s="1061"/>
      <c r="C66" s="1061"/>
      <c r="D66" s="1061"/>
      <c r="E66" s="1061"/>
      <c r="F66" s="1062"/>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60"/>
      <c r="B67" s="1061"/>
      <c r="C67" s="1061"/>
      <c r="D67" s="1061"/>
      <c r="E67" s="1061"/>
      <c r="F67" s="1062"/>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0"/>
      <c r="B68" s="1061"/>
      <c r="C68" s="1061"/>
      <c r="D68" s="1061"/>
      <c r="E68" s="1061"/>
      <c r="F68" s="1062"/>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60"/>
      <c r="B69" s="1061"/>
      <c r="C69" s="1061"/>
      <c r="D69" s="1061"/>
      <c r="E69" s="1061"/>
      <c r="F69" s="1062"/>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60"/>
      <c r="B70" s="1061"/>
      <c r="C70" s="1061"/>
      <c r="D70" s="1061"/>
      <c r="E70" s="1061"/>
      <c r="F70" s="1062"/>
      <c r="G70" s="677"/>
      <c r="H70" s="678"/>
      <c r="I70" s="678"/>
      <c r="J70" s="678"/>
      <c r="K70" s="679"/>
      <c r="L70" s="671"/>
      <c r="M70" s="672"/>
      <c r="N70" s="672"/>
      <c r="O70" s="672"/>
      <c r="P70" s="672"/>
      <c r="Q70" s="672"/>
      <c r="R70" s="672"/>
      <c r="S70" s="672"/>
      <c r="T70" s="672"/>
      <c r="U70" s="672"/>
      <c r="V70" s="672"/>
      <c r="W70" s="672"/>
      <c r="X70" s="673"/>
      <c r="Y70" s="392"/>
      <c r="Z70" s="393"/>
      <c r="AA70" s="393"/>
      <c r="AB70" s="812"/>
      <c r="AC70" s="677"/>
      <c r="AD70" s="678"/>
      <c r="AE70" s="678"/>
      <c r="AF70" s="678"/>
      <c r="AG70" s="679"/>
      <c r="AH70" s="671"/>
      <c r="AI70" s="672"/>
      <c r="AJ70" s="672"/>
      <c r="AK70" s="672"/>
      <c r="AL70" s="672"/>
      <c r="AM70" s="672"/>
      <c r="AN70" s="672"/>
      <c r="AO70" s="672"/>
      <c r="AP70" s="672"/>
      <c r="AQ70" s="672"/>
      <c r="AR70" s="672"/>
      <c r="AS70" s="672"/>
      <c r="AT70" s="673"/>
      <c r="AU70" s="392"/>
      <c r="AV70" s="393"/>
      <c r="AW70" s="393"/>
      <c r="AX70" s="394"/>
    </row>
    <row r="71" spans="1:50" ht="24.75" customHeight="1" x14ac:dyDescent="0.15">
      <c r="A71" s="1060"/>
      <c r="B71" s="1061"/>
      <c r="C71" s="1061"/>
      <c r="D71" s="1061"/>
      <c r="E71" s="1061"/>
      <c r="F71" s="1062"/>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60"/>
      <c r="B72" s="1061"/>
      <c r="C72" s="1061"/>
      <c r="D72" s="1061"/>
      <c r="E72" s="1061"/>
      <c r="F72" s="1062"/>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60"/>
      <c r="B73" s="1061"/>
      <c r="C73" s="1061"/>
      <c r="D73" s="1061"/>
      <c r="E73" s="1061"/>
      <c r="F73" s="1062"/>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60"/>
      <c r="B74" s="1061"/>
      <c r="C74" s="1061"/>
      <c r="D74" s="1061"/>
      <c r="E74" s="1061"/>
      <c r="F74" s="1062"/>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60"/>
      <c r="B75" s="1061"/>
      <c r="C75" s="1061"/>
      <c r="D75" s="1061"/>
      <c r="E75" s="1061"/>
      <c r="F75" s="1062"/>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60"/>
      <c r="B76" s="1061"/>
      <c r="C76" s="1061"/>
      <c r="D76" s="1061"/>
      <c r="E76" s="1061"/>
      <c r="F76" s="1062"/>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60"/>
      <c r="B77" s="1061"/>
      <c r="C77" s="1061"/>
      <c r="D77" s="1061"/>
      <c r="E77" s="1061"/>
      <c r="F77" s="1062"/>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60"/>
      <c r="B78" s="1061"/>
      <c r="C78" s="1061"/>
      <c r="D78" s="1061"/>
      <c r="E78" s="1061"/>
      <c r="F78" s="1062"/>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60"/>
      <c r="B79" s="1061"/>
      <c r="C79" s="1061"/>
      <c r="D79" s="1061"/>
      <c r="E79" s="1061"/>
      <c r="F79" s="1062"/>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60"/>
      <c r="B80" s="1061"/>
      <c r="C80" s="1061"/>
      <c r="D80" s="1061"/>
      <c r="E80" s="1061"/>
      <c r="F80" s="1062"/>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0"/>
      <c r="B81" s="1061"/>
      <c r="C81" s="1061"/>
      <c r="D81" s="1061"/>
      <c r="E81" s="1061"/>
      <c r="F81" s="1062"/>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60"/>
      <c r="B82" s="1061"/>
      <c r="C82" s="1061"/>
      <c r="D82" s="1061"/>
      <c r="E82" s="1061"/>
      <c r="F82" s="1062"/>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60"/>
      <c r="B83" s="1061"/>
      <c r="C83" s="1061"/>
      <c r="D83" s="1061"/>
      <c r="E83" s="1061"/>
      <c r="F83" s="1062"/>
      <c r="G83" s="677"/>
      <c r="H83" s="678"/>
      <c r="I83" s="678"/>
      <c r="J83" s="678"/>
      <c r="K83" s="679"/>
      <c r="L83" s="671"/>
      <c r="M83" s="672"/>
      <c r="N83" s="672"/>
      <c r="O83" s="672"/>
      <c r="P83" s="672"/>
      <c r="Q83" s="672"/>
      <c r="R83" s="672"/>
      <c r="S83" s="672"/>
      <c r="T83" s="672"/>
      <c r="U83" s="672"/>
      <c r="V83" s="672"/>
      <c r="W83" s="672"/>
      <c r="X83" s="673"/>
      <c r="Y83" s="392"/>
      <c r="Z83" s="393"/>
      <c r="AA83" s="393"/>
      <c r="AB83" s="812"/>
      <c r="AC83" s="677"/>
      <c r="AD83" s="678"/>
      <c r="AE83" s="678"/>
      <c r="AF83" s="678"/>
      <c r="AG83" s="679"/>
      <c r="AH83" s="671"/>
      <c r="AI83" s="672"/>
      <c r="AJ83" s="672"/>
      <c r="AK83" s="672"/>
      <c r="AL83" s="672"/>
      <c r="AM83" s="672"/>
      <c r="AN83" s="672"/>
      <c r="AO83" s="672"/>
      <c r="AP83" s="672"/>
      <c r="AQ83" s="672"/>
      <c r="AR83" s="672"/>
      <c r="AS83" s="672"/>
      <c r="AT83" s="673"/>
      <c r="AU83" s="392"/>
      <c r="AV83" s="393"/>
      <c r="AW83" s="393"/>
      <c r="AX83" s="394"/>
    </row>
    <row r="84" spans="1:50" ht="24.75" customHeight="1" x14ac:dyDescent="0.15">
      <c r="A84" s="1060"/>
      <c r="B84" s="1061"/>
      <c r="C84" s="1061"/>
      <c r="D84" s="1061"/>
      <c r="E84" s="1061"/>
      <c r="F84" s="1062"/>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60"/>
      <c r="B85" s="1061"/>
      <c r="C85" s="1061"/>
      <c r="D85" s="1061"/>
      <c r="E85" s="1061"/>
      <c r="F85" s="1062"/>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60"/>
      <c r="B86" s="1061"/>
      <c r="C86" s="1061"/>
      <c r="D86" s="1061"/>
      <c r="E86" s="1061"/>
      <c r="F86" s="1062"/>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60"/>
      <c r="B87" s="1061"/>
      <c r="C87" s="1061"/>
      <c r="D87" s="1061"/>
      <c r="E87" s="1061"/>
      <c r="F87" s="1062"/>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60"/>
      <c r="B88" s="1061"/>
      <c r="C88" s="1061"/>
      <c r="D88" s="1061"/>
      <c r="E88" s="1061"/>
      <c r="F88" s="1062"/>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60"/>
      <c r="B89" s="1061"/>
      <c r="C89" s="1061"/>
      <c r="D89" s="1061"/>
      <c r="E89" s="1061"/>
      <c r="F89" s="1062"/>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60"/>
      <c r="B90" s="1061"/>
      <c r="C90" s="1061"/>
      <c r="D90" s="1061"/>
      <c r="E90" s="1061"/>
      <c r="F90" s="1062"/>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60"/>
      <c r="B91" s="1061"/>
      <c r="C91" s="1061"/>
      <c r="D91" s="1061"/>
      <c r="E91" s="1061"/>
      <c r="F91" s="1062"/>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60"/>
      <c r="B92" s="1061"/>
      <c r="C92" s="1061"/>
      <c r="D92" s="1061"/>
      <c r="E92" s="1061"/>
      <c r="F92" s="1062"/>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60"/>
      <c r="B93" s="1061"/>
      <c r="C93" s="1061"/>
      <c r="D93" s="1061"/>
      <c r="E93" s="1061"/>
      <c r="F93" s="1062"/>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0"/>
      <c r="B94" s="1061"/>
      <c r="C94" s="1061"/>
      <c r="D94" s="1061"/>
      <c r="E94" s="1061"/>
      <c r="F94" s="1062"/>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60"/>
      <c r="B95" s="1061"/>
      <c r="C95" s="1061"/>
      <c r="D95" s="1061"/>
      <c r="E95" s="1061"/>
      <c r="F95" s="1062"/>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60"/>
      <c r="B96" s="1061"/>
      <c r="C96" s="1061"/>
      <c r="D96" s="1061"/>
      <c r="E96" s="1061"/>
      <c r="F96" s="1062"/>
      <c r="G96" s="677"/>
      <c r="H96" s="678"/>
      <c r="I96" s="678"/>
      <c r="J96" s="678"/>
      <c r="K96" s="679"/>
      <c r="L96" s="671"/>
      <c r="M96" s="672"/>
      <c r="N96" s="672"/>
      <c r="O96" s="672"/>
      <c r="P96" s="672"/>
      <c r="Q96" s="672"/>
      <c r="R96" s="672"/>
      <c r="S96" s="672"/>
      <c r="T96" s="672"/>
      <c r="U96" s="672"/>
      <c r="V96" s="672"/>
      <c r="W96" s="672"/>
      <c r="X96" s="673"/>
      <c r="Y96" s="392"/>
      <c r="Z96" s="393"/>
      <c r="AA96" s="393"/>
      <c r="AB96" s="812"/>
      <c r="AC96" s="677"/>
      <c r="AD96" s="678"/>
      <c r="AE96" s="678"/>
      <c r="AF96" s="678"/>
      <c r="AG96" s="679"/>
      <c r="AH96" s="671"/>
      <c r="AI96" s="672"/>
      <c r="AJ96" s="672"/>
      <c r="AK96" s="672"/>
      <c r="AL96" s="672"/>
      <c r="AM96" s="672"/>
      <c r="AN96" s="672"/>
      <c r="AO96" s="672"/>
      <c r="AP96" s="672"/>
      <c r="AQ96" s="672"/>
      <c r="AR96" s="672"/>
      <c r="AS96" s="672"/>
      <c r="AT96" s="673"/>
      <c r="AU96" s="392"/>
      <c r="AV96" s="393"/>
      <c r="AW96" s="393"/>
      <c r="AX96" s="394"/>
    </row>
    <row r="97" spans="1:50" ht="24.75" customHeight="1" x14ac:dyDescent="0.15">
      <c r="A97" s="1060"/>
      <c r="B97" s="1061"/>
      <c r="C97" s="1061"/>
      <c r="D97" s="1061"/>
      <c r="E97" s="1061"/>
      <c r="F97" s="1062"/>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60"/>
      <c r="B98" s="1061"/>
      <c r="C98" s="1061"/>
      <c r="D98" s="1061"/>
      <c r="E98" s="1061"/>
      <c r="F98" s="1062"/>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60"/>
      <c r="B99" s="1061"/>
      <c r="C99" s="1061"/>
      <c r="D99" s="1061"/>
      <c r="E99" s="1061"/>
      <c r="F99" s="1062"/>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60"/>
      <c r="B100" s="1061"/>
      <c r="C100" s="1061"/>
      <c r="D100" s="1061"/>
      <c r="E100" s="1061"/>
      <c r="F100" s="1062"/>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60"/>
      <c r="B101" s="1061"/>
      <c r="C101" s="1061"/>
      <c r="D101" s="1061"/>
      <c r="E101" s="1061"/>
      <c r="F101" s="1062"/>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60"/>
      <c r="B102" s="1061"/>
      <c r="C102" s="1061"/>
      <c r="D102" s="1061"/>
      <c r="E102" s="1061"/>
      <c r="F102" s="1062"/>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60"/>
      <c r="B103" s="1061"/>
      <c r="C103" s="1061"/>
      <c r="D103" s="1061"/>
      <c r="E103" s="1061"/>
      <c r="F103" s="1062"/>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60"/>
      <c r="B104" s="1061"/>
      <c r="C104" s="1061"/>
      <c r="D104" s="1061"/>
      <c r="E104" s="1061"/>
      <c r="F104" s="1062"/>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60"/>
      <c r="B105" s="1061"/>
      <c r="C105" s="1061"/>
      <c r="D105" s="1061"/>
      <c r="E105" s="1061"/>
      <c r="F105" s="1062"/>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60"/>
      <c r="B109" s="1061"/>
      <c r="C109" s="1061"/>
      <c r="D109" s="1061"/>
      <c r="E109" s="1061"/>
      <c r="F109" s="1062"/>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60"/>
      <c r="B110" s="1061"/>
      <c r="C110" s="1061"/>
      <c r="D110" s="1061"/>
      <c r="E110" s="1061"/>
      <c r="F110" s="1062"/>
      <c r="G110" s="677"/>
      <c r="H110" s="678"/>
      <c r="I110" s="678"/>
      <c r="J110" s="678"/>
      <c r="K110" s="679"/>
      <c r="L110" s="671"/>
      <c r="M110" s="672"/>
      <c r="N110" s="672"/>
      <c r="O110" s="672"/>
      <c r="P110" s="672"/>
      <c r="Q110" s="672"/>
      <c r="R110" s="672"/>
      <c r="S110" s="672"/>
      <c r="T110" s="672"/>
      <c r="U110" s="672"/>
      <c r="V110" s="672"/>
      <c r="W110" s="672"/>
      <c r="X110" s="673"/>
      <c r="Y110" s="392"/>
      <c r="Z110" s="393"/>
      <c r="AA110" s="393"/>
      <c r="AB110" s="812"/>
      <c r="AC110" s="677"/>
      <c r="AD110" s="678"/>
      <c r="AE110" s="678"/>
      <c r="AF110" s="678"/>
      <c r="AG110" s="679"/>
      <c r="AH110" s="671"/>
      <c r="AI110" s="672"/>
      <c r="AJ110" s="672"/>
      <c r="AK110" s="672"/>
      <c r="AL110" s="672"/>
      <c r="AM110" s="672"/>
      <c r="AN110" s="672"/>
      <c r="AO110" s="672"/>
      <c r="AP110" s="672"/>
      <c r="AQ110" s="672"/>
      <c r="AR110" s="672"/>
      <c r="AS110" s="672"/>
      <c r="AT110" s="673"/>
      <c r="AU110" s="392"/>
      <c r="AV110" s="393"/>
      <c r="AW110" s="393"/>
      <c r="AX110" s="394"/>
    </row>
    <row r="111" spans="1:50" ht="24.75" customHeight="1" x14ac:dyDescent="0.15">
      <c r="A111" s="1060"/>
      <c r="B111" s="1061"/>
      <c r="C111" s="1061"/>
      <c r="D111" s="1061"/>
      <c r="E111" s="1061"/>
      <c r="F111" s="1062"/>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60"/>
      <c r="B112" s="1061"/>
      <c r="C112" s="1061"/>
      <c r="D112" s="1061"/>
      <c r="E112" s="1061"/>
      <c r="F112" s="1062"/>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60"/>
      <c r="B113" s="1061"/>
      <c r="C113" s="1061"/>
      <c r="D113" s="1061"/>
      <c r="E113" s="1061"/>
      <c r="F113" s="1062"/>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60"/>
      <c r="B114" s="1061"/>
      <c r="C114" s="1061"/>
      <c r="D114" s="1061"/>
      <c r="E114" s="1061"/>
      <c r="F114" s="1062"/>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60"/>
      <c r="B115" s="1061"/>
      <c r="C115" s="1061"/>
      <c r="D115" s="1061"/>
      <c r="E115" s="1061"/>
      <c r="F115" s="1062"/>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60"/>
      <c r="B116" s="1061"/>
      <c r="C116" s="1061"/>
      <c r="D116" s="1061"/>
      <c r="E116" s="1061"/>
      <c r="F116" s="1062"/>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60"/>
      <c r="B117" s="1061"/>
      <c r="C117" s="1061"/>
      <c r="D117" s="1061"/>
      <c r="E117" s="1061"/>
      <c r="F117" s="1062"/>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60"/>
      <c r="B118" s="1061"/>
      <c r="C118" s="1061"/>
      <c r="D118" s="1061"/>
      <c r="E118" s="1061"/>
      <c r="F118" s="1062"/>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60"/>
      <c r="B119" s="1061"/>
      <c r="C119" s="1061"/>
      <c r="D119" s="1061"/>
      <c r="E119" s="1061"/>
      <c r="F119" s="1062"/>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60"/>
      <c r="B120" s="1061"/>
      <c r="C120" s="1061"/>
      <c r="D120" s="1061"/>
      <c r="E120" s="1061"/>
      <c r="F120" s="1062"/>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0"/>
      <c r="B121" s="1061"/>
      <c r="C121" s="1061"/>
      <c r="D121" s="1061"/>
      <c r="E121" s="1061"/>
      <c r="F121" s="1062"/>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60"/>
      <c r="B122" s="1061"/>
      <c r="C122" s="1061"/>
      <c r="D122" s="1061"/>
      <c r="E122" s="1061"/>
      <c r="F122" s="1062"/>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60"/>
      <c r="B123" s="1061"/>
      <c r="C123" s="1061"/>
      <c r="D123" s="1061"/>
      <c r="E123" s="1061"/>
      <c r="F123" s="1062"/>
      <c r="G123" s="677"/>
      <c r="H123" s="678"/>
      <c r="I123" s="678"/>
      <c r="J123" s="678"/>
      <c r="K123" s="679"/>
      <c r="L123" s="671"/>
      <c r="M123" s="672"/>
      <c r="N123" s="672"/>
      <c r="O123" s="672"/>
      <c r="P123" s="672"/>
      <c r="Q123" s="672"/>
      <c r="R123" s="672"/>
      <c r="S123" s="672"/>
      <c r="T123" s="672"/>
      <c r="U123" s="672"/>
      <c r="V123" s="672"/>
      <c r="W123" s="672"/>
      <c r="X123" s="673"/>
      <c r="Y123" s="392"/>
      <c r="Z123" s="393"/>
      <c r="AA123" s="393"/>
      <c r="AB123" s="812"/>
      <c r="AC123" s="677"/>
      <c r="AD123" s="678"/>
      <c r="AE123" s="678"/>
      <c r="AF123" s="678"/>
      <c r="AG123" s="679"/>
      <c r="AH123" s="671"/>
      <c r="AI123" s="672"/>
      <c r="AJ123" s="672"/>
      <c r="AK123" s="672"/>
      <c r="AL123" s="672"/>
      <c r="AM123" s="672"/>
      <c r="AN123" s="672"/>
      <c r="AO123" s="672"/>
      <c r="AP123" s="672"/>
      <c r="AQ123" s="672"/>
      <c r="AR123" s="672"/>
      <c r="AS123" s="672"/>
      <c r="AT123" s="673"/>
      <c r="AU123" s="392"/>
      <c r="AV123" s="393"/>
      <c r="AW123" s="393"/>
      <c r="AX123" s="394"/>
    </row>
    <row r="124" spans="1:50" ht="24.75" customHeight="1" x14ac:dyDescent="0.15">
      <c r="A124" s="1060"/>
      <c r="B124" s="1061"/>
      <c r="C124" s="1061"/>
      <c r="D124" s="1061"/>
      <c r="E124" s="1061"/>
      <c r="F124" s="1062"/>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60"/>
      <c r="B125" s="1061"/>
      <c r="C125" s="1061"/>
      <c r="D125" s="1061"/>
      <c r="E125" s="1061"/>
      <c r="F125" s="1062"/>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60"/>
      <c r="B126" s="1061"/>
      <c r="C126" s="1061"/>
      <c r="D126" s="1061"/>
      <c r="E126" s="1061"/>
      <c r="F126" s="1062"/>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60"/>
      <c r="B127" s="1061"/>
      <c r="C127" s="1061"/>
      <c r="D127" s="1061"/>
      <c r="E127" s="1061"/>
      <c r="F127" s="1062"/>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60"/>
      <c r="B128" s="1061"/>
      <c r="C128" s="1061"/>
      <c r="D128" s="1061"/>
      <c r="E128" s="1061"/>
      <c r="F128" s="1062"/>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60"/>
      <c r="B129" s="1061"/>
      <c r="C129" s="1061"/>
      <c r="D129" s="1061"/>
      <c r="E129" s="1061"/>
      <c r="F129" s="1062"/>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60"/>
      <c r="B130" s="1061"/>
      <c r="C130" s="1061"/>
      <c r="D130" s="1061"/>
      <c r="E130" s="1061"/>
      <c r="F130" s="1062"/>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60"/>
      <c r="B131" s="1061"/>
      <c r="C131" s="1061"/>
      <c r="D131" s="1061"/>
      <c r="E131" s="1061"/>
      <c r="F131" s="1062"/>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60"/>
      <c r="B132" s="1061"/>
      <c r="C132" s="1061"/>
      <c r="D132" s="1061"/>
      <c r="E132" s="1061"/>
      <c r="F132" s="1062"/>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60"/>
      <c r="B133" s="1061"/>
      <c r="C133" s="1061"/>
      <c r="D133" s="1061"/>
      <c r="E133" s="1061"/>
      <c r="F133" s="1062"/>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0"/>
      <c r="B134" s="1061"/>
      <c r="C134" s="1061"/>
      <c r="D134" s="1061"/>
      <c r="E134" s="1061"/>
      <c r="F134" s="1062"/>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60"/>
      <c r="B135" s="1061"/>
      <c r="C135" s="1061"/>
      <c r="D135" s="1061"/>
      <c r="E135" s="1061"/>
      <c r="F135" s="1062"/>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60"/>
      <c r="B136" s="1061"/>
      <c r="C136" s="1061"/>
      <c r="D136" s="1061"/>
      <c r="E136" s="1061"/>
      <c r="F136" s="1062"/>
      <c r="G136" s="677"/>
      <c r="H136" s="678"/>
      <c r="I136" s="678"/>
      <c r="J136" s="678"/>
      <c r="K136" s="679"/>
      <c r="L136" s="671"/>
      <c r="M136" s="672"/>
      <c r="N136" s="672"/>
      <c r="O136" s="672"/>
      <c r="P136" s="672"/>
      <c r="Q136" s="672"/>
      <c r="R136" s="672"/>
      <c r="S136" s="672"/>
      <c r="T136" s="672"/>
      <c r="U136" s="672"/>
      <c r="V136" s="672"/>
      <c r="W136" s="672"/>
      <c r="X136" s="673"/>
      <c r="Y136" s="392"/>
      <c r="Z136" s="393"/>
      <c r="AA136" s="393"/>
      <c r="AB136" s="812"/>
      <c r="AC136" s="677"/>
      <c r="AD136" s="678"/>
      <c r="AE136" s="678"/>
      <c r="AF136" s="678"/>
      <c r="AG136" s="679"/>
      <c r="AH136" s="671"/>
      <c r="AI136" s="672"/>
      <c r="AJ136" s="672"/>
      <c r="AK136" s="672"/>
      <c r="AL136" s="672"/>
      <c r="AM136" s="672"/>
      <c r="AN136" s="672"/>
      <c r="AO136" s="672"/>
      <c r="AP136" s="672"/>
      <c r="AQ136" s="672"/>
      <c r="AR136" s="672"/>
      <c r="AS136" s="672"/>
      <c r="AT136" s="673"/>
      <c r="AU136" s="392"/>
      <c r="AV136" s="393"/>
      <c r="AW136" s="393"/>
      <c r="AX136" s="394"/>
    </row>
    <row r="137" spans="1:50" ht="24.75" customHeight="1" x14ac:dyDescent="0.15">
      <c r="A137" s="1060"/>
      <c r="B137" s="1061"/>
      <c r="C137" s="1061"/>
      <c r="D137" s="1061"/>
      <c r="E137" s="1061"/>
      <c r="F137" s="1062"/>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60"/>
      <c r="B138" s="1061"/>
      <c r="C138" s="1061"/>
      <c r="D138" s="1061"/>
      <c r="E138" s="1061"/>
      <c r="F138" s="1062"/>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60"/>
      <c r="B139" s="1061"/>
      <c r="C139" s="1061"/>
      <c r="D139" s="1061"/>
      <c r="E139" s="1061"/>
      <c r="F139" s="1062"/>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60"/>
      <c r="B140" s="1061"/>
      <c r="C140" s="1061"/>
      <c r="D140" s="1061"/>
      <c r="E140" s="1061"/>
      <c r="F140" s="1062"/>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60"/>
      <c r="B141" s="1061"/>
      <c r="C141" s="1061"/>
      <c r="D141" s="1061"/>
      <c r="E141" s="1061"/>
      <c r="F141" s="1062"/>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60"/>
      <c r="B142" s="1061"/>
      <c r="C142" s="1061"/>
      <c r="D142" s="1061"/>
      <c r="E142" s="1061"/>
      <c r="F142" s="1062"/>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60"/>
      <c r="B143" s="1061"/>
      <c r="C143" s="1061"/>
      <c r="D143" s="1061"/>
      <c r="E143" s="1061"/>
      <c r="F143" s="1062"/>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60"/>
      <c r="B144" s="1061"/>
      <c r="C144" s="1061"/>
      <c r="D144" s="1061"/>
      <c r="E144" s="1061"/>
      <c r="F144" s="1062"/>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60"/>
      <c r="B145" s="1061"/>
      <c r="C145" s="1061"/>
      <c r="D145" s="1061"/>
      <c r="E145" s="1061"/>
      <c r="F145" s="1062"/>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60"/>
      <c r="B146" s="1061"/>
      <c r="C146" s="1061"/>
      <c r="D146" s="1061"/>
      <c r="E146" s="1061"/>
      <c r="F146" s="1062"/>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0"/>
      <c r="B147" s="1061"/>
      <c r="C147" s="1061"/>
      <c r="D147" s="1061"/>
      <c r="E147" s="1061"/>
      <c r="F147" s="1062"/>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60"/>
      <c r="B148" s="1061"/>
      <c r="C148" s="1061"/>
      <c r="D148" s="1061"/>
      <c r="E148" s="1061"/>
      <c r="F148" s="1062"/>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60"/>
      <c r="B149" s="1061"/>
      <c r="C149" s="1061"/>
      <c r="D149" s="1061"/>
      <c r="E149" s="1061"/>
      <c r="F149" s="1062"/>
      <c r="G149" s="677"/>
      <c r="H149" s="678"/>
      <c r="I149" s="678"/>
      <c r="J149" s="678"/>
      <c r="K149" s="679"/>
      <c r="L149" s="671"/>
      <c r="M149" s="672"/>
      <c r="N149" s="672"/>
      <c r="O149" s="672"/>
      <c r="P149" s="672"/>
      <c r="Q149" s="672"/>
      <c r="R149" s="672"/>
      <c r="S149" s="672"/>
      <c r="T149" s="672"/>
      <c r="U149" s="672"/>
      <c r="V149" s="672"/>
      <c r="W149" s="672"/>
      <c r="X149" s="673"/>
      <c r="Y149" s="392"/>
      <c r="Z149" s="393"/>
      <c r="AA149" s="393"/>
      <c r="AB149" s="812"/>
      <c r="AC149" s="677"/>
      <c r="AD149" s="678"/>
      <c r="AE149" s="678"/>
      <c r="AF149" s="678"/>
      <c r="AG149" s="679"/>
      <c r="AH149" s="671"/>
      <c r="AI149" s="672"/>
      <c r="AJ149" s="672"/>
      <c r="AK149" s="672"/>
      <c r="AL149" s="672"/>
      <c r="AM149" s="672"/>
      <c r="AN149" s="672"/>
      <c r="AO149" s="672"/>
      <c r="AP149" s="672"/>
      <c r="AQ149" s="672"/>
      <c r="AR149" s="672"/>
      <c r="AS149" s="672"/>
      <c r="AT149" s="673"/>
      <c r="AU149" s="392"/>
      <c r="AV149" s="393"/>
      <c r="AW149" s="393"/>
      <c r="AX149" s="394"/>
    </row>
    <row r="150" spans="1:50" ht="24.75" customHeight="1" x14ac:dyDescent="0.15">
      <c r="A150" s="1060"/>
      <c r="B150" s="1061"/>
      <c r="C150" s="1061"/>
      <c r="D150" s="1061"/>
      <c r="E150" s="1061"/>
      <c r="F150" s="1062"/>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60"/>
      <c r="B151" s="1061"/>
      <c r="C151" s="1061"/>
      <c r="D151" s="1061"/>
      <c r="E151" s="1061"/>
      <c r="F151" s="1062"/>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60"/>
      <c r="B152" s="1061"/>
      <c r="C152" s="1061"/>
      <c r="D152" s="1061"/>
      <c r="E152" s="1061"/>
      <c r="F152" s="1062"/>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60"/>
      <c r="B153" s="1061"/>
      <c r="C153" s="1061"/>
      <c r="D153" s="1061"/>
      <c r="E153" s="1061"/>
      <c r="F153" s="1062"/>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60"/>
      <c r="B154" s="1061"/>
      <c r="C154" s="1061"/>
      <c r="D154" s="1061"/>
      <c r="E154" s="1061"/>
      <c r="F154" s="1062"/>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60"/>
      <c r="B155" s="1061"/>
      <c r="C155" s="1061"/>
      <c r="D155" s="1061"/>
      <c r="E155" s="1061"/>
      <c r="F155" s="1062"/>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60"/>
      <c r="B156" s="1061"/>
      <c r="C156" s="1061"/>
      <c r="D156" s="1061"/>
      <c r="E156" s="1061"/>
      <c r="F156" s="1062"/>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60"/>
      <c r="B157" s="1061"/>
      <c r="C157" s="1061"/>
      <c r="D157" s="1061"/>
      <c r="E157" s="1061"/>
      <c r="F157" s="1062"/>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60"/>
      <c r="B158" s="1061"/>
      <c r="C158" s="1061"/>
      <c r="D158" s="1061"/>
      <c r="E158" s="1061"/>
      <c r="F158" s="1062"/>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60"/>
      <c r="B162" s="1061"/>
      <c r="C162" s="1061"/>
      <c r="D162" s="1061"/>
      <c r="E162" s="1061"/>
      <c r="F162" s="1062"/>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60"/>
      <c r="B163" s="1061"/>
      <c r="C163" s="1061"/>
      <c r="D163" s="1061"/>
      <c r="E163" s="1061"/>
      <c r="F163" s="1062"/>
      <c r="G163" s="677"/>
      <c r="H163" s="678"/>
      <c r="I163" s="678"/>
      <c r="J163" s="678"/>
      <c r="K163" s="679"/>
      <c r="L163" s="671"/>
      <c r="M163" s="672"/>
      <c r="N163" s="672"/>
      <c r="O163" s="672"/>
      <c r="P163" s="672"/>
      <c r="Q163" s="672"/>
      <c r="R163" s="672"/>
      <c r="S163" s="672"/>
      <c r="T163" s="672"/>
      <c r="U163" s="672"/>
      <c r="V163" s="672"/>
      <c r="W163" s="672"/>
      <c r="X163" s="673"/>
      <c r="Y163" s="392"/>
      <c r="Z163" s="393"/>
      <c r="AA163" s="393"/>
      <c r="AB163" s="812"/>
      <c r="AC163" s="677"/>
      <c r="AD163" s="678"/>
      <c r="AE163" s="678"/>
      <c r="AF163" s="678"/>
      <c r="AG163" s="679"/>
      <c r="AH163" s="671"/>
      <c r="AI163" s="672"/>
      <c r="AJ163" s="672"/>
      <c r="AK163" s="672"/>
      <c r="AL163" s="672"/>
      <c r="AM163" s="672"/>
      <c r="AN163" s="672"/>
      <c r="AO163" s="672"/>
      <c r="AP163" s="672"/>
      <c r="AQ163" s="672"/>
      <c r="AR163" s="672"/>
      <c r="AS163" s="672"/>
      <c r="AT163" s="673"/>
      <c r="AU163" s="392"/>
      <c r="AV163" s="393"/>
      <c r="AW163" s="393"/>
      <c r="AX163" s="394"/>
    </row>
    <row r="164" spans="1:50" ht="24.75" customHeight="1" x14ac:dyDescent="0.15">
      <c r="A164" s="1060"/>
      <c r="B164" s="1061"/>
      <c r="C164" s="1061"/>
      <c r="D164" s="1061"/>
      <c r="E164" s="1061"/>
      <c r="F164" s="1062"/>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60"/>
      <c r="B165" s="1061"/>
      <c r="C165" s="1061"/>
      <c r="D165" s="1061"/>
      <c r="E165" s="1061"/>
      <c r="F165" s="1062"/>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60"/>
      <c r="B166" s="1061"/>
      <c r="C166" s="1061"/>
      <c r="D166" s="1061"/>
      <c r="E166" s="1061"/>
      <c r="F166" s="1062"/>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60"/>
      <c r="B167" s="1061"/>
      <c r="C167" s="1061"/>
      <c r="D167" s="1061"/>
      <c r="E167" s="1061"/>
      <c r="F167" s="1062"/>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60"/>
      <c r="B168" s="1061"/>
      <c r="C168" s="1061"/>
      <c r="D168" s="1061"/>
      <c r="E168" s="1061"/>
      <c r="F168" s="1062"/>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60"/>
      <c r="B169" s="1061"/>
      <c r="C169" s="1061"/>
      <c r="D169" s="1061"/>
      <c r="E169" s="1061"/>
      <c r="F169" s="1062"/>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60"/>
      <c r="B170" s="1061"/>
      <c r="C170" s="1061"/>
      <c r="D170" s="1061"/>
      <c r="E170" s="1061"/>
      <c r="F170" s="1062"/>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60"/>
      <c r="B171" s="1061"/>
      <c r="C171" s="1061"/>
      <c r="D171" s="1061"/>
      <c r="E171" s="1061"/>
      <c r="F171" s="1062"/>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60"/>
      <c r="B172" s="1061"/>
      <c r="C172" s="1061"/>
      <c r="D172" s="1061"/>
      <c r="E172" s="1061"/>
      <c r="F172" s="1062"/>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60"/>
      <c r="B173" s="1061"/>
      <c r="C173" s="1061"/>
      <c r="D173" s="1061"/>
      <c r="E173" s="1061"/>
      <c r="F173" s="1062"/>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0"/>
      <c r="B174" s="1061"/>
      <c r="C174" s="1061"/>
      <c r="D174" s="1061"/>
      <c r="E174" s="1061"/>
      <c r="F174" s="1062"/>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60"/>
      <c r="B175" s="1061"/>
      <c r="C175" s="1061"/>
      <c r="D175" s="1061"/>
      <c r="E175" s="1061"/>
      <c r="F175" s="1062"/>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60"/>
      <c r="B176" s="1061"/>
      <c r="C176" s="1061"/>
      <c r="D176" s="1061"/>
      <c r="E176" s="1061"/>
      <c r="F176" s="1062"/>
      <c r="G176" s="677"/>
      <c r="H176" s="678"/>
      <c r="I176" s="678"/>
      <c r="J176" s="678"/>
      <c r="K176" s="679"/>
      <c r="L176" s="671"/>
      <c r="M176" s="672"/>
      <c r="N176" s="672"/>
      <c r="O176" s="672"/>
      <c r="P176" s="672"/>
      <c r="Q176" s="672"/>
      <c r="R176" s="672"/>
      <c r="S176" s="672"/>
      <c r="T176" s="672"/>
      <c r="U176" s="672"/>
      <c r="V176" s="672"/>
      <c r="W176" s="672"/>
      <c r="X176" s="673"/>
      <c r="Y176" s="392"/>
      <c r="Z176" s="393"/>
      <c r="AA176" s="393"/>
      <c r="AB176" s="812"/>
      <c r="AC176" s="677"/>
      <c r="AD176" s="678"/>
      <c r="AE176" s="678"/>
      <c r="AF176" s="678"/>
      <c r="AG176" s="679"/>
      <c r="AH176" s="671"/>
      <c r="AI176" s="672"/>
      <c r="AJ176" s="672"/>
      <c r="AK176" s="672"/>
      <c r="AL176" s="672"/>
      <c r="AM176" s="672"/>
      <c r="AN176" s="672"/>
      <c r="AO176" s="672"/>
      <c r="AP176" s="672"/>
      <c r="AQ176" s="672"/>
      <c r="AR176" s="672"/>
      <c r="AS176" s="672"/>
      <c r="AT176" s="673"/>
      <c r="AU176" s="392"/>
      <c r="AV176" s="393"/>
      <c r="AW176" s="393"/>
      <c r="AX176" s="394"/>
    </row>
    <row r="177" spans="1:50" ht="24.75" customHeight="1" x14ac:dyDescent="0.15">
      <c r="A177" s="1060"/>
      <c r="B177" s="1061"/>
      <c r="C177" s="1061"/>
      <c r="D177" s="1061"/>
      <c r="E177" s="1061"/>
      <c r="F177" s="1062"/>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60"/>
      <c r="B178" s="1061"/>
      <c r="C178" s="1061"/>
      <c r="D178" s="1061"/>
      <c r="E178" s="1061"/>
      <c r="F178" s="1062"/>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60"/>
      <c r="B179" s="1061"/>
      <c r="C179" s="1061"/>
      <c r="D179" s="1061"/>
      <c r="E179" s="1061"/>
      <c r="F179" s="1062"/>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60"/>
      <c r="B180" s="1061"/>
      <c r="C180" s="1061"/>
      <c r="D180" s="1061"/>
      <c r="E180" s="1061"/>
      <c r="F180" s="1062"/>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60"/>
      <c r="B181" s="1061"/>
      <c r="C181" s="1061"/>
      <c r="D181" s="1061"/>
      <c r="E181" s="1061"/>
      <c r="F181" s="1062"/>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60"/>
      <c r="B182" s="1061"/>
      <c r="C182" s="1061"/>
      <c r="D182" s="1061"/>
      <c r="E182" s="1061"/>
      <c r="F182" s="1062"/>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60"/>
      <c r="B183" s="1061"/>
      <c r="C183" s="1061"/>
      <c r="D183" s="1061"/>
      <c r="E183" s="1061"/>
      <c r="F183" s="1062"/>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60"/>
      <c r="B184" s="1061"/>
      <c r="C184" s="1061"/>
      <c r="D184" s="1061"/>
      <c r="E184" s="1061"/>
      <c r="F184" s="1062"/>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60"/>
      <c r="B185" s="1061"/>
      <c r="C185" s="1061"/>
      <c r="D185" s="1061"/>
      <c r="E185" s="1061"/>
      <c r="F185" s="1062"/>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60"/>
      <c r="B186" s="1061"/>
      <c r="C186" s="1061"/>
      <c r="D186" s="1061"/>
      <c r="E186" s="1061"/>
      <c r="F186" s="1062"/>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0"/>
      <c r="B187" s="1061"/>
      <c r="C187" s="1061"/>
      <c r="D187" s="1061"/>
      <c r="E187" s="1061"/>
      <c r="F187" s="1062"/>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60"/>
      <c r="B188" s="1061"/>
      <c r="C188" s="1061"/>
      <c r="D188" s="1061"/>
      <c r="E188" s="1061"/>
      <c r="F188" s="1062"/>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60"/>
      <c r="B189" s="1061"/>
      <c r="C189" s="1061"/>
      <c r="D189" s="1061"/>
      <c r="E189" s="1061"/>
      <c r="F189" s="1062"/>
      <c r="G189" s="677"/>
      <c r="H189" s="678"/>
      <c r="I189" s="678"/>
      <c r="J189" s="678"/>
      <c r="K189" s="679"/>
      <c r="L189" s="671"/>
      <c r="M189" s="672"/>
      <c r="N189" s="672"/>
      <c r="O189" s="672"/>
      <c r="P189" s="672"/>
      <c r="Q189" s="672"/>
      <c r="R189" s="672"/>
      <c r="S189" s="672"/>
      <c r="T189" s="672"/>
      <c r="U189" s="672"/>
      <c r="V189" s="672"/>
      <c r="W189" s="672"/>
      <c r="X189" s="673"/>
      <c r="Y189" s="392"/>
      <c r="Z189" s="393"/>
      <c r="AA189" s="393"/>
      <c r="AB189" s="812"/>
      <c r="AC189" s="677"/>
      <c r="AD189" s="678"/>
      <c r="AE189" s="678"/>
      <c r="AF189" s="678"/>
      <c r="AG189" s="679"/>
      <c r="AH189" s="671"/>
      <c r="AI189" s="672"/>
      <c r="AJ189" s="672"/>
      <c r="AK189" s="672"/>
      <c r="AL189" s="672"/>
      <c r="AM189" s="672"/>
      <c r="AN189" s="672"/>
      <c r="AO189" s="672"/>
      <c r="AP189" s="672"/>
      <c r="AQ189" s="672"/>
      <c r="AR189" s="672"/>
      <c r="AS189" s="672"/>
      <c r="AT189" s="673"/>
      <c r="AU189" s="392"/>
      <c r="AV189" s="393"/>
      <c r="AW189" s="393"/>
      <c r="AX189" s="394"/>
    </row>
    <row r="190" spans="1:50" ht="24.75" customHeight="1" x14ac:dyDescent="0.15">
      <c r="A190" s="1060"/>
      <c r="B190" s="1061"/>
      <c r="C190" s="1061"/>
      <c r="D190" s="1061"/>
      <c r="E190" s="1061"/>
      <c r="F190" s="1062"/>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60"/>
      <c r="B191" s="1061"/>
      <c r="C191" s="1061"/>
      <c r="D191" s="1061"/>
      <c r="E191" s="1061"/>
      <c r="F191" s="1062"/>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60"/>
      <c r="B192" s="1061"/>
      <c r="C192" s="1061"/>
      <c r="D192" s="1061"/>
      <c r="E192" s="1061"/>
      <c r="F192" s="1062"/>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60"/>
      <c r="B193" s="1061"/>
      <c r="C193" s="1061"/>
      <c r="D193" s="1061"/>
      <c r="E193" s="1061"/>
      <c r="F193" s="1062"/>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60"/>
      <c r="B194" s="1061"/>
      <c r="C194" s="1061"/>
      <c r="D194" s="1061"/>
      <c r="E194" s="1061"/>
      <c r="F194" s="1062"/>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60"/>
      <c r="B195" s="1061"/>
      <c r="C195" s="1061"/>
      <c r="D195" s="1061"/>
      <c r="E195" s="1061"/>
      <c r="F195" s="1062"/>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60"/>
      <c r="B196" s="1061"/>
      <c r="C196" s="1061"/>
      <c r="D196" s="1061"/>
      <c r="E196" s="1061"/>
      <c r="F196" s="1062"/>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60"/>
      <c r="B197" s="1061"/>
      <c r="C197" s="1061"/>
      <c r="D197" s="1061"/>
      <c r="E197" s="1061"/>
      <c r="F197" s="1062"/>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60"/>
      <c r="B198" s="1061"/>
      <c r="C198" s="1061"/>
      <c r="D198" s="1061"/>
      <c r="E198" s="1061"/>
      <c r="F198" s="1062"/>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60"/>
      <c r="B199" s="1061"/>
      <c r="C199" s="1061"/>
      <c r="D199" s="1061"/>
      <c r="E199" s="1061"/>
      <c r="F199" s="1062"/>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0"/>
      <c r="B200" s="1061"/>
      <c r="C200" s="1061"/>
      <c r="D200" s="1061"/>
      <c r="E200" s="1061"/>
      <c r="F200" s="1062"/>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60"/>
      <c r="B201" s="1061"/>
      <c r="C201" s="1061"/>
      <c r="D201" s="1061"/>
      <c r="E201" s="1061"/>
      <c r="F201" s="1062"/>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60"/>
      <c r="B202" s="1061"/>
      <c r="C202" s="1061"/>
      <c r="D202" s="1061"/>
      <c r="E202" s="1061"/>
      <c r="F202" s="1062"/>
      <c r="G202" s="677"/>
      <c r="H202" s="678"/>
      <c r="I202" s="678"/>
      <c r="J202" s="678"/>
      <c r="K202" s="679"/>
      <c r="L202" s="671"/>
      <c r="M202" s="672"/>
      <c r="N202" s="672"/>
      <c r="O202" s="672"/>
      <c r="P202" s="672"/>
      <c r="Q202" s="672"/>
      <c r="R202" s="672"/>
      <c r="S202" s="672"/>
      <c r="T202" s="672"/>
      <c r="U202" s="672"/>
      <c r="V202" s="672"/>
      <c r="W202" s="672"/>
      <c r="X202" s="673"/>
      <c r="Y202" s="392"/>
      <c r="Z202" s="393"/>
      <c r="AA202" s="393"/>
      <c r="AB202" s="812"/>
      <c r="AC202" s="677"/>
      <c r="AD202" s="678"/>
      <c r="AE202" s="678"/>
      <c r="AF202" s="678"/>
      <c r="AG202" s="679"/>
      <c r="AH202" s="671"/>
      <c r="AI202" s="672"/>
      <c r="AJ202" s="672"/>
      <c r="AK202" s="672"/>
      <c r="AL202" s="672"/>
      <c r="AM202" s="672"/>
      <c r="AN202" s="672"/>
      <c r="AO202" s="672"/>
      <c r="AP202" s="672"/>
      <c r="AQ202" s="672"/>
      <c r="AR202" s="672"/>
      <c r="AS202" s="672"/>
      <c r="AT202" s="673"/>
      <c r="AU202" s="392"/>
      <c r="AV202" s="393"/>
      <c r="AW202" s="393"/>
      <c r="AX202" s="394"/>
    </row>
    <row r="203" spans="1:50" ht="24.75" customHeight="1" x14ac:dyDescent="0.15">
      <c r="A203" s="1060"/>
      <c r="B203" s="1061"/>
      <c r="C203" s="1061"/>
      <c r="D203" s="1061"/>
      <c r="E203" s="1061"/>
      <c r="F203" s="1062"/>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60"/>
      <c r="B204" s="1061"/>
      <c r="C204" s="1061"/>
      <c r="D204" s="1061"/>
      <c r="E204" s="1061"/>
      <c r="F204" s="1062"/>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60"/>
      <c r="B205" s="1061"/>
      <c r="C205" s="1061"/>
      <c r="D205" s="1061"/>
      <c r="E205" s="1061"/>
      <c r="F205" s="1062"/>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60"/>
      <c r="B206" s="1061"/>
      <c r="C206" s="1061"/>
      <c r="D206" s="1061"/>
      <c r="E206" s="1061"/>
      <c r="F206" s="1062"/>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60"/>
      <c r="B207" s="1061"/>
      <c r="C207" s="1061"/>
      <c r="D207" s="1061"/>
      <c r="E207" s="1061"/>
      <c r="F207" s="1062"/>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60"/>
      <c r="B208" s="1061"/>
      <c r="C208" s="1061"/>
      <c r="D208" s="1061"/>
      <c r="E208" s="1061"/>
      <c r="F208" s="1062"/>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60"/>
      <c r="B209" s="1061"/>
      <c r="C209" s="1061"/>
      <c r="D209" s="1061"/>
      <c r="E209" s="1061"/>
      <c r="F209" s="1062"/>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60"/>
      <c r="B210" s="1061"/>
      <c r="C210" s="1061"/>
      <c r="D210" s="1061"/>
      <c r="E210" s="1061"/>
      <c r="F210" s="1062"/>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60"/>
      <c r="B211" s="1061"/>
      <c r="C211" s="1061"/>
      <c r="D211" s="1061"/>
      <c r="E211" s="1061"/>
      <c r="F211" s="1062"/>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60"/>
      <c r="B215" s="1061"/>
      <c r="C215" s="1061"/>
      <c r="D215" s="1061"/>
      <c r="E215" s="1061"/>
      <c r="F215" s="1062"/>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60"/>
      <c r="B216" s="1061"/>
      <c r="C216" s="1061"/>
      <c r="D216" s="1061"/>
      <c r="E216" s="1061"/>
      <c r="F216" s="1062"/>
      <c r="G216" s="677"/>
      <c r="H216" s="678"/>
      <c r="I216" s="678"/>
      <c r="J216" s="678"/>
      <c r="K216" s="679"/>
      <c r="L216" s="671"/>
      <c r="M216" s="672"/>
      <c r="N216" s="672"/>
      <c r="O216" s="672"/>
      <c r="P216" s="672"/>
      <c r="Q216" s="672"/>
      <c r="R216" s="672"/>
      <c r="S216" s="672"/>
      <c r="T216" s="672"/>
      <c r="U216" s="672"/>
      <c r="V216" s="672"/>
      <c r="W216" s="672"/>
      <c r="X216" s="673"/>
      <c r="Y216" s="392"/>
      <c r="Z216" s="393"/>
      <c r="AA216" s="393"/>
      <c r="AB216" s="812"/>
      <c r="AC216" s="677"/>
      <c r="AD216" s="678"/>
      <c r="AE216" s="678"/>
      <c r="AF216" s="678"/>
      <c r="AG216" s="679"/>
      <c r="AH216" s="671"/>
      <c r="AI216" s="672"/>
      <c r="AJ216" s="672"/>
      <c r="AK216" s="672"/>
      <c r="AL216" s="672"/>
      <c r="AM216" s="672"/>
      <c r="AN216" s="672"/>
      <c r="AO216" s="672"/>
      <c r="AP216" s="672"/>
      <c r="AQ216" s="672"/>
      <c r="AR216" s="672"/>
      <c r="AS216" s="672"/>
      <c r="AT216" s="673"/>
      <c r="AU216" s="392"/>
      <c r="AV216" s="393"/>
      <c r="AW216" s="393"/>
      <c r="AX216" s="394"/>
    </row>
    <row r="217" spans="1:50" ht="24.75" customHeight="1" x14ac:dyDescent="0.15">
      <c r="A217" s="1060"/>
      <c r="B217" s="1061"/>
      <c r="C217" s="1061"/>
      <c r="D217" s="1061"/>
      <c r="E217" s="1061"/>
      <c r="F217" s="1062"/>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60"/>
      <c r="B218" s="1061"/>
      <c r="C218" s="1061"/>
      <c r="D218" s="1061"/>
      <c r="E218" s="1061"/>
      <c r="F218" s="1062"/>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60"/>
      <c r="B219" s="1061"/>
      <c r="C219" s="1061"/>
      <c r="D219" s="1061"/>
      <c r="E219" s="1061"/>
      <c r="F219" s="1062"/>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60"/>
      <c r="B220" s="1061"/>
      <c r="C220" s="1061"/>
      <c r="D220" s="1061"/>
      <c r="E220" s="1061"/>
      <c r="F220" s="1062"/>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60"/>
      <c r="B221" s="1061"/>
      <c r="C221" s="1061"/>
      <c r="D221" s="1061"/>
      <c r="E221" s="1061"/>
      <c r="F221" s="1062"/>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60"/>
      <c r="B222" s="1061"/>
      <c r="C222" s="1061"/>
      <c r="D222" s="1061"/>
      <c r="E222" s="1061"/>
      <c r="F222" s="1062"/>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60"/>
      <c r="B223" s="1061"/>
      <c r="C223" s="1061"/>
      <c r="D223" s="1061"/>
      <c r="E223" s="1061"/>
      <c r="F223" s="1062"/>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60"/>
      <c r="B224" s="1061"/>
      <c r="C224" s="1061"/>
      <c r="D224" s="1061"/>
      <c r="E224" s="1061"/>
      <c r="F224" s="1062"/>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60"/>
      <c r="B225" s="1061"/>
      <c r="C225" s="1061"/>
      <c r="D225" s="1061"/>
      <c r="E225" s="1061"/>
      <c r="F225" s="1062"/>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60"/>
      <c r="B226" s="1061"/>
      <c r="C226" s="1061"/>
      <c r="D226" s="1061"/>
      <c r="E226" s="1061"/>
      <c r="F226" s="1062"/>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0"/>
      <c r="B227" s="1061"/>
      <c r="C227" s="1061"/>
      <c r="D227" s="1061"/>
      <c r="E227" s="1061"/>
      <c r="F227" s="1062"/>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60"/>
      <c r="B228" s="1061"/>
      <c r="C228" s="1061"/>
      <c r="D228" s="1061"/>
      <c r="E228" s="1061"/>
      <c r="F228" s="1062"/>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60"/>
      <c r="B229" s="1061"/>
      <c r="C229" s="1061"/>
      <c r="D229" s="1061"/>
      <c r="E229" s="1061"/>
      <c r="F229" s="1062"/>
      <c r="G229" s="677"/>
      <c r="H229" s="678"/>
      <c r="I229" s="678"/>
      <c r="J229" s="678"/>
      <c r="K229" s="679"/>
      <c r="L229" s="671"/>
      <c r="M229" s="672"/>
      <c r="N229" s="672"/>
      <c r="O229" s="672"/>
      <c r="P229" s="672"/>
      <c r="Q229" s="672"/>
      <c r="R229" s="672"/>
      <c r="S229" s="672"/>
      <c r="T229" s="672"/>
      <c r="U229" s="672"/>
      <c r="V229" s="672"/>
      <c r="W229" s="672"/>
      <c r="X229" s="673"/>
      <c r="Y229" s="392"/>
      <c r="Z229" s="393"/>
      <c r="AA229" s="393"/>
      <c r="AB229" s="812"/>
      <c r="AC229" s="677"/>
      <c r="AD229" s="678"/>
      <c r="AE229" s="678"/>
      <c r="AF229" s="678"/>
      <c r="AG229" s="679"/>
      <c r="AH229" s="671"/>
      <c r="AI229" s="672"/>
      <c r="AJ229" s="672"/>
      <c r="AK229" s="672"/>
      <c r="AL229" s="672"/>
      <c r="AM229" s="672"/>
      <c r="AN229" s="672"/>
      <c r="AO229" s="672"/>
      <c r="AP229" s="672"/>
      <c r="AQ229" s="672"/>
      <c r="AR229" s="672"/>
      <c r="AS229" s="672"/>
      <c r="AT229" s="673"/>
      <c r="AU229" s="392"/>
      <c r="AV229" s="393"/>
      <c r="AW229" s="393"/>
      <c r="AX229" s="394"/>
    </row>
    <row r="230" spans="1:50" ht="24.75" customHeight="1" x14ac:dyDescent="0.15">
      <c r="A230" s="1060"/>
      <c r="B230" s="1061"/>
      <c r="C230" s="1061"/>
      <c r="D230" s="1061"/>
      <c r="E230" s="1061"/>
      <c r="F230" s="1062"/>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60"/>
      <c r="B231" s="1061"/>
      <c r="C231" s="1061"/>
      <c r="D231" s="1061"/>
      <c r="E231" s="1061"/>
      <c r="F231" s="1062"/>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60"/>
      <c r="B232" s="1061"/>
      <c r="C232" s="1061"/>
      <c r="D232" s="1061"/>
      <c r="E232" s="1061"/>
      <c r="F232" s="1062"/>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60"/>
      <c r="B233" s="1061"/>
      <c r="C233" s="1061"/>
      <c r="D233" s="1061"/>
      <c r="E233" s="1061"/>
      <c r="F233" s="1062"/>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60"/>
      <c r="B234" s="1061"/>
      <c r="C234" s="1061"/>
      <c r="D234" s="1061"/>
      <c r="E234" s="1061"/>
      <c r="F234" s="1062"/>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60"/>
      <c r="B235" s="1061"/>
      <c r="C235" s="1061"/>
      <c r="D235" s="1061"/>
      <c r="E235" s="1061"/>
      <c r="F235" s="1062"/>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60"/>
      <c r="B236" s="1061"/>
      <c r="C236" s="1061"/>
      <c r="D236" s="1061"/>
      <c r="E236" s="1061"/>
      <c r="F236" s="1062"/>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60"/>
      <c r="B237" s="1061"/>
      <c r="C237" s="1061"/>
      <c r="D237" s="1061"/>
      <c r="E237" s="1061"/>
      <c r="F237" s="1062"/>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60"/>
      <c r="B238" s="1061"/>
      <c r="C238" s="1061"/>
      <c r="D238" s="1061"/>
      <c r="E238" s="1061"/>
      <c r="F238" s="1062"/>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60"/>
      <c r="B239" s="1061"/>
      <c r="C239" s="1061"/>
      <c r="D239" s="1061"/>
      <c r="E239" s="1061"/>
      <c r="F239" s="1062"/>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0"/>
      <c r="B240" s="1061"/>
      <c r="C240" s="1061"/>
      <c r="D240" s="1061"/>
      <c r="E240" s="1061"/>
      <c r="F240" s="1062"/>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60"/>
      <c r="B241" s="1061"/>
      <c r="C241" s="1061"/>
      <c r="D241" s="1061"/>
      <c r="E241" s="1061"/>
      <c r="F241" s="1062"/>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60"/>
      <c r="B242" s="1061"/>
      <c r="C242" s="1061"/>
      <c r="D242" s="1061"/>
      <c r="E242" s="1061"/>
      <c r="F242" s="1062"/>
      <c r="G242" s="677"/>
      <c r="H242" s="678"/>
      <c r="I242" s="678"/>
      <c r="J242" s="678"/>
      <c r="K242" s="679"/>
      <c r="L242" s="671"/>
      <c r="M242" s="672"/>
      <c r="N242" s="672"/>
      <c r="O242" s="672"/>
      <c r="P242" s="672"/>
      <c r="Q242" s="672"/>
      <c r="R242" s="672"/>
      <c r="S242" s="672"/>
      <c r="T242" s="672"/>
      <c r="U242" s="672"/>
      <c r="V242" s="672"/>
      <c r="W242" s="672"/>
      <c r="X242" s="673"/>
      <c r="Y242" s="392"/>
      <c r="Z242" s="393"/>
      <c r="AA242" s="393"/>
      <c r="AB242" s="812"/>
      <c r="AC242" s="677"/>
      <c r="AD242" s="678"/>
      <c r="AE242" s="678"/>
      <c r="AF242" s="678"/>
      <c r="AG242" s="679"/>
      <c r="AH242" s="671"/>
      <c r="AI242" s="672"/>
      <c r="AJ242" s="672"/>
      <c r="AK242" s="672"/>
      <c r="AL242" s="672"/>
      <c r="AM242" s="672"/>
      <c r="AN242" s="672"/>
      <c r="AO242" s="672"/>
      <c r="AP242" s="672"/>
      <c r="AQ242" s="672"/>
      <c r="AR242" s="672"/>
      <c r="AS242" s="672"/>
      <c r="AT242" s="673"/>
      <c r="AU242" s="392"/>
      <c r="AV242" s="393"/>
      <c r="AW242" s="393"/>
      <c r="AX242" s="394"/>
    </row>
    <row r="243" spans="1:50" ht="24.75" customHeight="1" x14ac:dyDescent="0.15">
      <c r="A243" s="1060"/>
      <c r="B243" s="1061"/>
      <c r="C243" s="1061"/>
      <c r="D243" s="1061"/>
      <c r="E243" s="1061"/>
      <c r="F243" s="1062"/>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60"/>
      <c r="B244" s="1061"/>
      <c r="C244" s="1061"/>
      <c r="D244" s="1061"/>
      <c r="E244" s="1061"/>
      <c r="F244" s="1062"/>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60"/>
      <c r="B245" s="1061"/>
      <c r="C245" s="1061"/>
      <c r="D245" s="1061"/>
      <c r="E245" s="1061"/>
      <c r="F245" s="1062"/>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60"/>
      <c r="B246" s="1061"/>
      <c r="C246" s="1061"/>
      <c r="D246" s="1061"/>
      <c r="E246" s="1061"/>
      <c r="F246" s="1062"/>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60"/>
      <c r="B247" s="1061"/>
      <c r="C247" s="1061"/>
      <c r="D247" s="1061"/>
      <c r="E247" s="1061"/>
      <c r="F247" s="1062"/>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60"/>
      <c r="B248" s="1061"/>
      <c r="C248" s="1061"/>
      <c r="D248" s="1061"/>
      <c r="E248" s="1061"/>
      <c r="F248" s="1062"/>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60"/>
      <c r="B249" s="1061"/>
      <c r="C249" s="1061"/>
      <c r="D249" s="1061"/>
      <c r="E249" s="1061"/>
      <c r="F249" s="1062"/>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60"/>
      <c r="B250" s="1061"/>
      <c r="C250" s="1061"/>
      <c r="D250" s="1061"/>
      <c r="E250" s="1061"/>
      <c r="F250" s="1062"/>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60"/>
      <c r="B251" s="1061"/>
      <c r="C251" s="1061"/>
      <c r="D251" s="1061"/>
      <c r="E251" s="1061"/>
      <c r="F251" s="1062"/>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60"/>
      <c r="B252" s="1061"/>
      <c r="C252" s="1061"/>
      <c r="D252" s="1061"/>
      <c r="E252" s="1061"/>
      <c r="F252" s="1062"/>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0"/>
      <c r="B253" s="1061"/>
      <c r="C253" s="1061"/>
      <c r="D253" s="1061"/>
      <c r="E253" s="1061"/>
      <c r="F253" s="1062"/>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60"/>
      <c r="B254" s="1061"/>
      <c r="C254" s="1061"/>
      <c r="D254" s="1061"/>
      <c r="E254" s="1061"/>
      <c r="F254" s="1062"/>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60"/>
      <c r="B255" s="1061"/>
      <c r="C255" s="1061"/>
      <c r="D255" s="1061"/>
      <c r="E255" s="1061"/>
      <c r="F255" s="1062"/>
      <c r="G255" s="677"/>
      <c r="H255" s="678"/>
      <c r="I255" s="678"/>
      <c r="J255" s="678"/>
      <c r="K255" s="679"/>
      <c r="L255" s="671"/>
      <c r="M255" s="672"/>
      <c r="N255" s="672"/>
      <c r="O255" s="672"/>
      <c r="P255" s="672"/>
      <c r="Q255" s="672"/>
      <c r="R255" s="672"/>
      <c r="S255" s="672"/>
      <c r="T255" s="672"/>
      <c r="U255" s="672"/>
      <c r="V255" s="672"/>
      <c r="W255" s="672"/>
      <c r="X255" s="673"/>
      <c r="Y255" s="392"/>
      <c r="Z255" s="393"/>
      <c r="AA255" s="393"/>
      <c r="AB255" s="812"/>
      <c r="AC255" s="677"/>
      <c r="AD255" s="678"/>
      <c r="AE255" s="678"/>
      <c r="AF255" s="678"/>
      <c r="AG255" s="679"/>
      <c r="AH255" s="671"/>
      <c r="AI255" s="672"/>
      <c r="AJ255" s="672"/>
      <c r="AK255" s="672"/>
      <c r="AL255" s="672"/>
      <c r="AM255" s="672"/>
      <c r="AN255" s="672"/>
      <c r="AO255" s="672"/>
      <c r="AP255" s="672"/>
      <c r="AQ255" s="672"/>
      <c r="AR255" s="672"/>
      <c r="AS255" s="672"/>
      <c r="AT255" s="673"/>
      <c r="AU255" s="392"/>
      <c r="AV255" s="393"/>
      <c r="AW255" s="393"/>
      <c r="AX255" s="394"/>
    </row>
    <row r="256" spans="1:50" ht="24.75" customHeight="1" x14ac:dyDescent="0.15">
      <c r="A256" s="1060"/>
      <c r="B256" s="1061"/>
      <c r="C256" s="1061"/>
      <c r="D256" s="1061"/>
      <c r="E256" s="1061"/>
      <c r="F256" s="1062"/>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60"/>
      <c r="B257" s="1061"/>
      <c r="C257" s="1061"/>
      <c r="D257" s="1061"/>
      <c r="E257" s="1061"/>
      <c r="F257" s="1062"/>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60"/>
      <c r="B258" s="1061"/>
      <c r="C258" s="1061"/>
      <c r="D258" s="1061"/>
      <c r="E258" s="1061"/>
      <c r="F258" s="1062"/>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60"/>
      <c r="B259" s="1061"/>
      <c r="C259" s="1061"/>
      <c r="D259" s="1061"/>
      <c r="E259" s="1061"/>
      <c r="F259" s="1062"/>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60"/>
      <c r="B260" s="1061"/>
      <c r="C260" s="1061"/>
      <c r="D260" s="1061"/>
      <c r="E260" s="1061"/>
      <c r="F260" s="1062"/>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60"/>
      <c r="B261" s="1061"/>
      <c r="C261" s="1061"/>
      <c r="D261" s="1061"/>
      <c r="E261" s="1061"/>
      <c r="F261" s="1062"/>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60"/>
      <c r="B262" s="1061"/>
      <c r="C262" s="1061"/>
      <c r="D262" s="1061"/>
      <c r="E262" s="1061"/>
      <c r="F262" s="1062"/>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60"/>
      <c r="B263" s="1061"/>
      <c r="C263" s="1061"/>
      <c r="D263" s="1061"/>
      <c r="E263" s="1061"/>
      <c r="F263" s="1062"/>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60"/>
      <c r="B264" s="1061"/>
      <c r="C264" s="1061"/>
      <c r="D264" s="1061"/>
      <c r="E264" s="1061"/>
      <c r="F264" s="1062"/>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0A574499-DA50-44C6-B656-14923040A866}"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BF2E6D9D-1613-44D4-BE3C-4174C2C2116C}"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476</v>
      </c>
      <c r="Z3" s="369"/>
      <c r="AA3" s="369"/>
      <c r="AB3" s="369"/>
      <c r="AC3" s="150" t="s">
        <v>461</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1">
        <v>1</v>
      </c>
      <c r="B4" s="107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1">
        <v>2</v>
      </c>
      <c r="B5" s="107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1">
        <v>3</v>
      </c>
      <c r="B6" s="107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1">
        <v>4</v>
      </c>
      <c r="B7" s="107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1">
        <v>5</v>
      </c>
      <c r="B8" s="107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1">
        <v>6</v>
      </c>
      <c r="B9" s="107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1">
        <v>7</v>
      </c>
      <c r="B10" s="107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1">
        <v>8</v>
      </c>
      <c r="B11" s="107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1">
        <v>9</v>
      </c>
      <c r="B12" s="107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1">
        <v>10</v>
      </c>
      <c r="B13" s="107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1">
        <v>11</v>
      </c>
      <c r="B14" s="107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1">
        <v>12</v>
      </c>
      <c r="B15" s="107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1">
        <v>13</v>
      </c>
      <c r="B16" s="107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1">
        <v>14</v>
      </c>
      <c r="B17" s="107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1">
        <v>15</v>
      </c>
      <c r="B18" s="107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1">
        <v>16</v>
      </c>
      <c r="B19" s="107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1">
        <v>17</v>
      </c>
      <c r="B20" s="107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1">
        <v>18</v>
      </c>
      <c r="B21" s="107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1">
        <v>19</v>
      </c>
      <c r="B22" s="107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1">
        <v>20</v>
      </c>
      <c r="B23" s="107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1">
        <v>21</v>
      </c>
      <c r="B24" s="107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1">
        <v>22</v>
      </c>
      <c r="B25" s="107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1">
        <v>23</v>
      </c>
      <c r="B26" s="107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1">
        <v>24</v>
      </c>
      <c r="B27" s="107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1">
        <v>25</v>
      </c>
      <c r="B28" s="107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1">
        <v>26</v>
      </c>
      <c r="B29" s="107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1">
        <v>27</v>
      </c>
      <c r="B30" s="107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1">
        <v>28</v>
      </c>
      <c r="B31" s="107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1">
        <v>29</v>
      </c>
      <c r="B32" s="107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1">
        <v>30</v>
      </c>
      <c r="B33" s="107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476</v>
      </c>
      <c r="Z36" s="369"/>
      <c r="AA36" s="369"/>
      <c r="AB36" s="369"/>
      <c r="AC36" s="150" t="s">
        <v>461</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1">
        <v>1</v>
      </c>
      <c r="B37" s="107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1">
        <v>2</v>
      </c>
      <c r="B38" s="107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1">
        <v>3</v>
      </c>
      <c r="B39" s="107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1">
        <v>4</v>
      </c>
      <c r="B40" s="107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1">
        <v>5</v>
      </c>
      <c r="B41" s="107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1">
        <v>6</v>
      </c>
      <c r="B42" s="107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1">
        <v>7</v>
      </c>
      <c r="B43" s="107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1">
        <v>8</v>
      </c>
      <c r="B44" s="107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1">
        <v>9</v>
      </c>
      <c r="B45" s="107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1">
        <v>10</v>
      </c>
      <c r="B46" s="107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1">
        <v>11</v>
      </c>
      <c r="B47" s="107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1">
        <v>12</v>
      </c>
      <c r="B48" s="107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1">
        <v>13</v>
      </c>
      <c r="B49" s="107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1">
        <v>14</v>
      </c>
      <c r="B50" s="107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1">
        <v>15</v>
      </c>
      <c r="B51" s="107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1">
        <v>16</v>
      </c>
      <c r="B52" s="107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1">
        <v>17</v>
      </c>
      <c r="B53" s="107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1">
        <v>18</v>
      </c>
      <c r="B54" s="107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1">
        <v>19</v>
      </c>
      <c r="B55" s="107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1">
        <v>20</v>
      </c>
      <c r="B56" s="107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1">
        <v>21</v>
      </c>
      <c r="B57" s="107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1">
        <v>22</v>
      </c>
      <c r="B58" s="107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1">
        <v>23</v>
      </c>
      <c r="B59" s="107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1">
        <v>24</v>
      </c>
      <c r="B60" s="107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1">
        <v>25</v>
      </c>
      <c r="B61" s="107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1">
        <v>26</v>
      </c>
      <c r="B62" s="107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1">
        <v>27</v>
      </c>
      <c r="B63" s="107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1">
        <v>28</v>
      </c>
      <c r="B64" s="107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1">
        <v>29</v>
      </c>
      <c r="B65" s="107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1">
        <v>30</v>
      </c>
      <c r="B66" s="107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476</v>
      </c>
      <c r="Z69" s="369"/>
      <c r="AA69" s="369"/>
      <c r="AB69" s="369"/>
      <c r="AC69" s="150" t="s">
        <v>461</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1">
        <v>1</v>
      </c>
      <c r="B70" s="107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1">
        <v>2</v>
      </c>
      <c r="B71" s="107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1">
        <v>3</v>
      </c>
      <c r="B72" s="107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1">
        <v>4</v>
      </c>
      <c r="B73" s="107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1">
        <v>5</v>
      </c>
      <c r="B74" s="107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1">
        <v>6</v>
      </c>
      <c r="B75" s="107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1">
        <v>7</v>
      </c>
      <c r="B76" s="107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1">
        <v>8</v>
      </c>
      <c r="B77" s="107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1">
        <v>9</v>
      </c>
      <c r="B78" s="107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1">
        <v>10</v>
      </c>
      <c r="B79" s="107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1">
        <v>11</v>
      </c>
      <c r="B80" s="107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1">
        <v>12</v>
      </c>
      <c r="B81" s="107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1">
        <v>13</v>
      </c>
      <c r="B82" s="107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1">
        <v>14</v>
      </c>
      <c r="B83" s="107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1">
        <v>15</v>
      </c>
      <c r="B84" s="107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1">
        <v>16</v>
      </c>
      <c r="B85" s="107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1">
        <v>17</v>
      </c>
      <c r="B86" s="107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1">
        <v>18</v>
      </c>
      <c r="B87" s="107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1">
        <v>19</v>
      </c>
      <c r="B88" s="107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1">
        <v>20</v>
      </c>
      <c r="B89" s="107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1">
        <v>21</v>
      </c>
      <c r="B90" s="107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1">
        <v>22</v>
      </c>
      <c r="B91" s="107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1">
        <v>23</v>
      </c>
      <c r="B92" s="107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1">
        <v>24</v>
      </c>
      <c r="B93" s="107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1">
        <v>25</v>
      </c>
      <c r="B94" s="107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1">
        <v>26</v>
      </c>
      <c r="B95" s="107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1">
        <v>27</v>
      </c>
      <c r="B96" s="107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1">
        <v>28</v>
      </c>
      <c r="B97" s="107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1">
        <v>29</v>
      </c>
      <c r="B98" s="107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1">
        <v>30</v>
      </c>
      <c r="B99" s="107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50" t="s">
        <v>461</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1">
        <v>1</v>
      </c>
      <c r="B103" s="107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1">
        <v>2</v>
      </c>
      <c r="B104" s="107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1">
        <v>3</v>
      </c>
      <c r="B105" s="107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1">
        <v>4</v>
      </c>
      <c r="B106" s="107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1">
        <v>5</v>
      </c>
      <c r="B107" s="107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1">
        <v>6</v>
      </c>
      <c r="B108" s="107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1">
        <v>7</v>
      </c>
      <c r="B109" s="107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1">
        <v>8</v>
      </c>
      <c r="B110" s="107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1">
        <v>9</v>
      </c>
      <c r="B111" s="107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1">
        <v>10</v>
      </c>
      <c r="B112" s="107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1">
        <v>11</v>
      </c>
      <c r="B113" s="107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1">
        <v>12</v>
      </c>
      <c r="B114" s="107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1">
        <v>13</v>
      </c>
      <c r="B115" s="107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1">
        <v>14</v>
      </c>
      <c r="B116" s="107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1">
        <v>15</v>
      </c>
      <c r="B117" s="107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1">
        <v>16</v>
      </c>
      <c r="B118" s="107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1">
        <v>17</v>
      </c>
      <c r="B119" s="107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1">
        <v>18</v>
      </c>
      <c r="B120" s="107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1">
        <v>19</v>
      </c>
      <c r="B121" s="107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1">
        <v>20</v>
      </c>
      <c r="B122" s="107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1">
        <v>21</v>
      </c>
      <c r="B123" s="107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1">
        <v>22</v>
      </c>
      <c r="B124" s="107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1">
        <v>23</v>
      </c>
      <c r="B125" s="107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1">
        <v>24</v>
      </c>
      <c r="B126" s="107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1">
        <v>25</v>
      </c>
      <c r="B127" s="107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1">
        <v>26</v>
      </c>
      <c r="B128" s="107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1">
        <v>27</v>
      </c>
      <c r="B129" s="107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1">
        <v>28</v>
      </c>
      <c r="B130" s="107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1">
        <v>29</v>
      </c>
      <c r="B131" s="107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1">
        <v>30</v>
      </c>
      <c r="B132" s="107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50" t="s">
        <v>461</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1">
        <v>1</v>
      </c>
      <c r="B136" s="107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1">
        <v>2</v>
      </c>
      <c r="B137" s="107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1">
        <v>3</v>
      </c>
      <c r="B138" s="107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1">
        <v>4</v>
      </c>
      <c r="B139" s="107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1">
        <v>5</v>
      </c>
      <c r="B140" s="107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1">
        <v>6</v>
      </c>
      <c r="B141" s="107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1">
        <v>7</v>
      </c>
      <c r="B142" s="107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1">
        <v>8</v>
      </c>
      <c r="B143" s="107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1">
        <v>9</v>
      </c>
      <c r="B144" s="107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1">
        <v>10</v>
      </c>
      <c r="B145" s="107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1">
        <v>11</v>
      </c>
      <c r="B146" s="107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1">
        <v>12</v>
      </c>
      <c r="B147" s="107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1">
        <v>13</v>
      </c>
      <c r="B148" s="107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1">
        <v>14</v>
      </c>
      <c r="B149" s="107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1">
        <v>15</v>
      </c>
      <c r="B150" s="107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1">
        <v>16</v>
      </c>
      <c r="B151" s="107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1">
        <v>17</v>
      </c>
      <c r="B152" s="107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1">
        <v>18</v>
      </c>
      <c r="B153" s="107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1">
        <v>19</v>
      </c>
      <c r="B154" s="107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1">
        <v>20</v>
      </c>
      <c r="B155" s="107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1">
        <v>21</v>
      </c>
      <c r="B156" s="107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1">
        <v>22</v>
      </c>
      <c r="B157" s="107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1">
        <v>23</v>
      </c>
      <c r="B158" s="107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1">
        <v>24</v>
      </c>
      <c r="B159" s="107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1">
        <v>25</v>
      </c>
      <c r="B160" s="107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1">
        <v>26</v>
      </c>
      <c r="B161" s="107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1">
        <v>27</v>
      </c>
      <c r="B162" s="107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1">
        <v>28</v>
      </c>
      <c r="B163" s="107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1">
        <v>29</v>
      </c>
      <c r="B164" s="107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1">
        <v>30</v>
      </c>
      <c r="B165" s="107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50" t="s">
        <v>461</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1">
        <v>1</v>
      </c>
      <c r="B169" s="107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1">
        <v>2</v>
      </c>
      <c r="B170" s="107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1">
        <v>3</v>
      </c>
      <c r="B171" s="107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1">
        <v>4</v>
      </c>
      <c r="B172" s="107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1">
        <v>5</v>
      </c>
      <c r="B173" s="107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1">
        <v>6</v>
      </c>
      <c r="B174" s="107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1">
        <v>7</v>
      </c>
      <c r="B175" s="107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1">
        <v>8</v>
      </c>
      <c r="B176" s="107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1">
        <v>9</v>
      </c>
      <c r="B177" s="107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1">
        <v>10</v>
      </c>
      <c r="B178" s="107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1">
        <v>11</v>
      </c>
      <c r="B179" s="107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1">
        <v>12</v>
      </c>
      <c r="B180" s="107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1">
        <v>13</v>
      </c>
      <c r="B181" s="107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1">
        <v>14</v>
      </c>
      <c r="B182" s="107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1">
        <v>15</v>
      </c>
      <c r="B183" s="107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1">
        <v>16</v>
      </c>
      <c r="B184" s="107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1">
        <v>17</v>
      </c>
      <c r="B185" s="107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1">
        <v>18</v>
      </c>
      <c r="B186" s="107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1">
        <v>19</v>
      </c>
      <c r="B187" s="107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1">
        <v>20</v>
      </c>
      <c r="B188" s="107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1">
        <v>21</v>
      </c>
      <c r="B189" s="107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1">
        <v>22</v>
      </c>
      <c r="B190" s="107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1">
        <v>23</v>
      </c>
      <c r="B191" s="107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1">
        <v>24</v>
      </c>
      <c r="B192" s="107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1">
        <v>25</v>
      </c>
      <c r="B193" s="107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1">
        <v>26</v>
      </c>
      <c r="B194" s="107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1">
        <v>27</v>
      </c>
      <c r="B195" s="107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1">
        <v>28</v>
      </c>
      <c r="B196" s="107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1">
        <v>29</v>
      </c>
      <c r="B197" s="107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1">
        <v>30</v>
      </c>
      <c r="B198" s="107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50" t="s">
        <v>461</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1">
        <v>1</v>
      </c>
      <c r="B202" s="107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1">
        <v>2</v>
      </c>
      <c r="B203" s="107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1">
        <v>3</v>
      </c>
      <c r="B204" s="107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1">
        <v>4</v>
      </c>
      <c r="B205" s="107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1">
        <v>5</v>
      </c>
      <c r="B206" s="107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1">
        <v>6</v>
      </c>
      <c r="B207" s="107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1">
        <v>7</v>
      </c>
      <c r="B208" s="107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1">
        <v>8</v>
      </c>
      <c r="B209" s="107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1">
        <v>9</v>
      </c>
      <c r="B210" s="107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1">
        <v>10</v>
      </c>
      <c r="B211" s="107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1">
        <v>11</v>
      </c>
      <c r="B212" s="107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1">
        <v>12</v>
      </c>
      <c r="B213" s="107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1">
        <v>13</v>
      </c>
      <c r="B214" s="107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1">
        <v>14</v>
      </c>
      <c r="B215" s="107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1">
        <v>15</v>
      </c>
      <c r="B216" s="107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1">
        <v>16</v>
      </c>
      <c r="B217" s="107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1">
        <v>17</v>
      </c>
      <c r="B218" s="107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1">
        <v>18</v>
      </c>
      <c r="B219" s="107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1">
        <v>19</v>
      </c>
      <c r="B220" s="107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1">
        <v>20</v>
      </c>
      <c r="B221" s="107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1">
        <v>21</v>
      </c>
      <c r="B222" s="107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1">
        <v>22</v>
      </c>
      <c r="B223" s="107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1">
        <v>23</v>
      </c>
      <c r="B224" s="107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1">
        <v>24</v>
      </c>
      <c r="B225" s="107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1">
        <v>25</v>
      </c>
      <c r="B226" s="107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1">
        <v>26</v>
      </c>
      <c r="B227" s="107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1">
        <v>27</v>
      </c>
      <c r="B228" s="107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1">
        <v>28</v>
      </c>
      <c r="B229" s="107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1">
        <v>29</v>
      </c>
      <c r="B230" s="107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1">
        <v>30</v>
      </c>
      <c r="B231" s="107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50" t="s">
        <v>461</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1">
        <v>1</v>
      </c>
      <c r="B235" s="107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1">
        <v>2</v>
      </c>
      <c r="B236" s="107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1">
        <v>3</v>
      </c>
      <c r="B237" s="107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1">
        <v>4</v>
      </c>
      <c r="B238" s="107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1">
        <v>5</v>
      </c>
      <c r="B239" s="107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1">
        <v>6</v>
      </c>
      <c r="B240" s="107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1">
        <v>7</v>
      </c>
      <c r="B241" s="107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1">
        <v>8</v>
      </c>
      <c r="B242" s="107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1">
        <v>9</v>
      </c>
      <c r="B243" s="107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1">
        <v>10</v>
      </c>
      <c r="B244" s="107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1">
        <v>11</v>
      </c>
      <c r="B245" s="107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1">
        <v>12</v>
      </c>
      <c r="B246" s="107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1">
        <v>13</v>
      </c>
      <c r="B247" s="107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1">
        <v>14</v>
      </c>
      <c r="B248" s="107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1">
        <v>15</v>
      </c>
      <c r="B249" s="107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1">
        <v>16</v>
      </c>
      <c r="B250" s="107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1">
        <v>17</v>
      </c>
      <c r="B251" s="107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1">
        <v>18</v>
      </c>
      <c r="B252" s="107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1">
        <v>19</v>
      </c>
      <c r="B253" s="107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1">
        <v>20</v>
      </c>
      <c r="B254" s="107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1">
        <v>21</v>
      </c>
      <c r="B255" s="107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1">
        <v>22</v>
      </c>
      <c r="B256" s="107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1">
        <v>23</v>
      </c>
      <c r="B257" s="107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1">
        <v>24</v>
      </c>
      <c r="B258" s="107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1">
        <v>25</v>
      </c>
      <c r="B259" s="107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1">
        <v>26</v>
      </c>
      <c r="B260" s="107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1">
        <v>27</v>
      </c>
      <c r="B261" s="107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1">
        <v>28</v>
      </c>
      <c r="B262" s="107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1">
        <v>29</v>
      </c>
      <c r="B263" s="107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1">
        <v>30</v>
      </c>
      <c r="B264" s="107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50" t="s">
        <v>461</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1">
        <v>1</v>
      </c>
      <c r="B268" s="107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1">
        <v>2</v>
      </c>
      <c r="B269" s="107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1">
        <v>3</v>
      </c>
      <c r="B270" s="107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1">
        <v>4</v>
      </c>
      <c r="B271" s="107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1">
        <v>5</v>
      </c>
      <c r="B272" s="107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1">
        <v>6</v>
      </c>
      <c r="B273" s="107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1">
        <v>7</v>
      </c>
      <c r="B274" s="107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1">
        <v>8</v>
      </c>
      <c r="B275" s="107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1">
        <v>9</v>
      </c>
      <c r="B276" s="107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1">
        <v>10</v>
      </c>
      <c r="B277" s="107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1">
        <v>11</v>
      </c>
      <c r="B278" s="107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1">
        <v>12</v>
      </c>
      <c r="B279" s="107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1">
        <v>13</v>
      </c>
      <c r="B280" s="107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1">
        <v>14</v>
      </c>
      <c r="B281" s="107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1">
        <v>15</v>
      </c>
      <c r="B282" s="107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1">
        <v>16</v>
      </c>
      <c r="B283" s="107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1">
        <v>17</v>
      </c>
      <c r="B284" s="107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1">
        <v>18</v>
      </c>
      <c r="B285" s="107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1">
        <v>19</v>
      </c>
      <c r="B286" s="107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1">
        <v>20</v>
      </c>
      <c r="B287" s="107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1">
        <v>21</v>
      </c>
      <c r="B288" s="107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1">
        <v>22</v>
      </c>
      <c r="B289" s="107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1">
        <v>23</v>
      </c>
      <c r="B290" s="107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1">
        <v>24</v>
      </c>
      <c r="B291" s="107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1">
        <v>25</v>
      </c>
      <c r="B292" s="107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1">
        <v>26</v>
      </c>
      <c r="B293" s="107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1">
        <v>27</v>
      </c>
      <c r="B294" s="107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1">
        <v>28</v>
      </c>
      <c r="B295" s="107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1">
        <v>29</v>
      </c>
      <c r="B296" s="107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1">
        <v>30</v>
      </c>
      <c r="B297" s="107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50" t="s">
        <v>461</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1">
        <v>1</v>
      </c>
      <c r="B301" s="107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1">
        <v>2</v>
      </c>
      <c r="B302" s="107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1">
        <v>3</v>
      </c>
      <c r="B303" s="107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1">
        <v>4</v>
      </c>
      <c r="B304" s="107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1">
        <v>5</v>
      </c>
      <c r="B305" s="107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1">
        <v>6</v>
      </c>
      <c r="B306" s="107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1">
        <v>7</v>
      </c>
      <c r="B307" s="107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1">
        <v>8</v>
      </c>
      <c r="B308" s="107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1">
        <v>9</v>
      </c>
      <c r="B309" s="107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1">
        <v>10</v>
      </c>
      <c r="B310" s="107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1">
        <v>11</v>
      </c>
      <c r="B311" s="107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1">
        <v>12</v>
      </c>
      <c r="B312" s="107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1">
        <v>13</v>
      </c>
      <c r="B313" s="107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1">
        <v>14</v>
      </c>
      <c r="B314" s="107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1">
        <v>15</v>
      </c>
      <c r="B315" s="107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1">
        <v>16</v>
      </c>
      <c r="B316" s="107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1">
        <v>17</v>
      </c>
      <c r="B317" s="107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1">
        <v>18</v>
      </c>
      <c r="B318" s="107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1">
        <v>19</v>
      </c>
      <c r="B319" s="107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1">
        <v>20</v>
      </c>
      <c r="B320" s="107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1">
        <v>21</v>
      </c>
      <c r="B321" s="107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1">
        <v>22</v>
      </c>
      <c r="B322" s="107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1">
        <v>23</v>
      </c>
      <c r="B323" s="107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1">
        <v>24</v>
      </c>
      <c r="B324" s="107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1">
        <v>25</v>
      </c>
      <c r="B325" s="107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1">
        <v>26</v>
      </c>
      <c r="B326" s="107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1">
        <v>27</v>
      </c>
      <c r="B327" s="107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1">
        <v>28</v>
      </c>
      <c r="B328" s="107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1">
        <v>29</v>
      </c>
      <c r="B329" s="107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1">
        <v>30</v>
      </c>
      <c r="B330" s="107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50" t="s">
        <v>461</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1">
        <v>1</v>
      </c>
      <c r="B334" s="107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1">
        <v>2</v>
      </c>
      <c r="B335" s="107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1">
        <v>3</v>
      </c>
      <c r="B336" s="107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1">
        <v>4</v>
      </c>
      <c r="B337" s="107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1">
        <v>5</v>
      </c>
      <c r="B338" s="107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1">
        <v>6</v>
      </c>
      <c r="B339" s="107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1">
        <v>7</v>
      </c>
      <c r="B340" s="107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1">
        <v>8</v>
      </c>
      <c r="B341" s="107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1">
        <v>9</v>
      </c>
      <c r="B342" s="107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1">
        <v>10</v>
      </c>
      <c r="B343" s="107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1">
        <v>11</v>
      </c>
      <c r="B344" s="107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1">
        <v>12</v>
      </c>
      <c r="B345" s="107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1">
        <v>13</v>
      </c>
      <c r="B346" s="107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1">
        <v>14</v>
      </c>
      <c r="B347" s="107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1">
        <v>15</v>
      </c>
      <c r="B348" s="107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1">
        <v>16</v>
      </c>
      <c r="B349" s="107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1">
        <v>17</v>
      </c>
      <c r="B350" s="107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1">
        <v>18</v>
      </c>
      <c r="B351" s="107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1">
        <v>19</v>
      </c>
      <c r="B352" s="107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1">
        <v>20</v>
      </c>
      <c r="B353" s="107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1">
        <v>21</v>
      </c>
      <c r="B354" s="107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1">
        <v>22</v>
      </c>
      <c r="B355" s="107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1">
        <v>23</v>
      </c>
      <c r="B356" s="107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1">
        <v>24</v>
      </c>
      <c r="B357" s="107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1">
        <v>25</v>
      </c>
      <c r="B358" s="107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1">
        <v>26</v>
      </c>
      <c r="B359" s="107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1">
        <v>27</v>
      </c>
      <c r="B360" s="107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1">
        <v>28</v>
      </c>
      <c r="B361" s="107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1">
        <v>29</v>
      </c>
      <c r="B362" s="107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1">
        <v>30</v>
      </c>
      <c r="B363" s="107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50" t="s">
        <v>461</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1">
        <v>1</v>
      </c>
      <c r="B367" s="107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1">
        <v>2</v>
      </c>
      <c r="B368" s="107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1">
        <v>3</v>
      </c>
      <c r="B369" s="107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1">
        <v>4</v>
      </c>
      <c r="B370" s="107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1">
        <v>5</v>
      </c>
      <c r="B371" s="107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1">
        <v>6</v>
      </c>
      <c r="B372" s="107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1">
        <v>7</v>
      </c>
      <c r="B373" s="107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1">
        <v>8</v>
      </c>
      <c r="B374" s="107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1">
        <v>9</v>
      </c>
      <c r="B375" s="107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1">
        <v>10</v>
      </c>
      <c r="B376" s="107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1">
        <v>11</v>
      </c>
      <c r="B377" s="107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1">
        <v>12</v>
      </c>
      <c r="B378" s="107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1">
        <v>13</v>
      </c>
      <c r="B379" s="107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1">
        <v>14</v>
      </c>
      <c r="B380" s="107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1">
        <v>15</v>
      </c>
      <c r="B381" s="107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1">
        <v>16</v>
      </c>
      <c r="B382" s="107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1">
        <v>17</v>
      </c>
      <c r="B383" s="107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1">
        <v>18</v>
      </c>
      <c r="B384" s="107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1">
        <v>19</v>
      </c>
      <c r="B385" s="107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1">
        <v>20</v>
      </c>
      <c r="B386" s="107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1">
        <v>21</v>
      </c>
      <c r="B387" s="107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1">
        <v>22</v>
      </c>
      <c r="B388" s="107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1">
        <v>23</v>
      </c>
      <c r="B389" s="107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1">
        <v>24</v>
      </c>
      <c r="B390" s="107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1">
        <v>25</v>
      </c>
      <c r="B391" s="107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1">
        <v>26</v>
      </c>
      <c r="B392" s="107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1">
        <v>27</v>
      </c>
      <c r="B393" s="107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1">
        <v>28</v>
      </c>
      <c r="B394" s="107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1">
        <v>29</v>
      </c>
      <c r="B395" s="107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1">
        <v>30</v>
      </c>
      <c r="B396" s="107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50" t="s">
        <v>461</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1">
        <v>1</v>
      </c>
      <c r="B400" s="107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1">
        <v>2</v>
      </c>
      <c r="B401" s="107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1">
        <v>3</v>
      </c>
      <c r="B402" s="107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1">
        <v>4</v>
      </c>
      <c r="B403" s="107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1">
        <v>5</v>
      </c>
      <c r="B404" s="107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1">
        <v>6</v>
      </c>
      <c r="B405" s="107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1">
        <v>7</v>
      </c>
      <c r="B406" s="107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1">
        <v>8</v>
      </c>
      <c r="B407" s="107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1">
        <v>9</v>
      </c>
      <c r="B408" s="107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1">
        <v>10</v>
      </c>
      <c r="B409" s="107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1">
        <v>11</v>
      </c>
      <c r="B410" s="107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1">
        <v>12</v>
      </c>
      <c r="B411" s="107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1">
        <v>13</v>
      </c>
      <c r="B412" s="107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1">
        <v>14</v>
      </c>
      <c r="B413" s="107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1">
        <v>15</v>
      </c>
      <c r="B414" s="107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1">
        <v>16</v>
      </c>
      <c r="B415" s="107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1">
        <v>17</v>
      </c>
      <c r="B416" s="107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1">
        <v>18</v>
      </c>
      <c r="B417" s="107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1">
        <v>19</v>
      </c>
      <c r="B418" s="107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1">
        <v>20</v>
      </c>
      <c r="B419" s="107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1">
        <v>21</v>
      </c>
      <c r="B420" s="107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1">
        <v>22</v>
      </c>
      <c r="B421" s="107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1">
        <v>23</v>
      </c>
      <c r="B422" s="107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1">
        <v>24</v>
      </c>
      <c r="B423" s="107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1">
        <v>25</v>
      </c>
      <c r="B424" s="107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1">
        <v>26</v>
      </c>
      <c r="B425" s="107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1">
        <v>27</v>
      </c>
      <c r="B426" s="107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1">
        <v>28</v>
      </c>
      <c r="B427" s="107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1">
        <v>29</v>
      </c>
      <c r="B428" s="107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1">
        <v>30</v>
      </c>
      <c r="B429" s="107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50" t="s">
        <v>461</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1">
        <v>1</v>
      </c>
      <c r="B433" s="107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1">
        <v>2</v>
      </c>
      <c r="B434" s="107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1">
        <v>3</v>
      </c>
      <c r="B435" s="107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1">
        <v>4</v>
      </c>
      <c r="B436" s="107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1">
        <v>5</v>
      </c>
      <c r="B437" s="107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1">
        <v>6</v>
      </c>
      <c r="B438" s="107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1">
        <v>7</v>
      </c>
      <c r="B439" s="107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1">
        <v>8</v>
      </c>
      <c r="B440" s="107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1">
        <v>9</v>
      </c>
      <c r="B441" s="107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1">
        <v>10</v>
      </c>
      <c r="B442" s="107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1">
        <v>11</v>
      </c>
      <c r="B443" s="107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1">
        <v>12</v>
      </c>
      <c r="B444" s="107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1">
        <v>13</v>
      </c>
      <c r="B445" s="107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1">
        <v>14</v>
      </c>
      <c r="B446" s="107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1">
        <v>15</v>
      </c>
      <c r="B447" s="107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1">
        <v>16</v>
      </c>
      <c r="B448" s="107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1">
        <v>17</v>
      </c>
      <c r="B449" s="107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1">
        <v>18</v>
      </c>
      <c r="B450" s="107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1">
        <v>19</v>
      </c>
      <c r="B451" s="107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1">
        <v>20</v>
      </c>
      <c r="B452" s="107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1">
        <v>21</v>
      </c>
      <c r="B453" s="107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1">
        <v>22</v>
      </c>
      <c r="B454" s="107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1">
        <v>23</v>
      </c>
      <c r="B455" s="107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1">
        <v>24</v>
      </c>
      <c r="B456" s="107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1">
        <v>25</v>
      </c>
      <c r="B457" s="107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1">
        <v>26</v>
      </c>
      <c r="B458" s="107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1">
        <v>27</v>
      </c>
      <c r="B459" s="107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1">
        <v>28</v>
      </c>
      <c r="B460" s="107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1">
        <v>29</v>
      </c>
      <c r="B461" s="107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1">
        <v>30</v>
      </c>
      <c r="B462" s="107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50" t="s">
        <v>461</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1">
        <v>1</v>
      </c>
      <c r="B466" s="107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1">
        <v>2</v>
      </c>
      <c r="B467" s="107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1">
        <v>3</v>
      </c>
      <c r="B468" s="107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1">
        <v>4</v>
      </c>
      <c r="B469" s="107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1">
        <v>5</v>
      </c>
      <c r="B470" s="107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1">
        <v>6</v>
      </c>
      <c r="B471" s="107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1">
        <v>7</v>
      </c>
      <c r="B472" s="107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1">
        <v>8</v>
      </c>
      <c r="B473" s="107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1">
        <v>9</v>
      </c>
      <c r="B474" s="107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1">
        <v>10</v>
      </c>
      <c r="B475" s="107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1">
        <v>11</v>
      </c>
      <c r="B476" s="107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1">
        <v>12</v>
      </c>
      <c r="B477" s="107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1">
        <v>13</v>
      </c>
      <c r="B478" s="107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1">
        <v>14</v>
      </c>
      <c r="B479" s="107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1">
        <v>15</v>
      </c>
      <c r="B480" s="107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1">
        <v>16</v>
      </c>
      <c r="B481" s="107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1">
        <v>17</v>
      </c>
      <c r="B482" s="107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1">
        <v>18</v>
      </c>
      <c r="B483" s="107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1">
        <v>19</v>
      </c>
      <c r="B484" s="107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1">
        <v>20</v>
      </c>
      <c r="B485" s="107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1">
        <v>21</v>
      </c>
      <c r="B486" s="107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1">
        <v>22</v>
      </c>
      <c r="B487" s="107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1">
        <v>23</v>
      </c>
      <c r="B488" s="107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1">
        <v>24</v>
      </c>
      <c r="B489" s="107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1">
        <v>25</v>
      </c>
      <c r="B490" s="107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1">
        <v>26</v>
      </c>
      <c r="B491" s="107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1">
        <v>27</v>
      </c>
      <c r="B492" s="107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1">
        <v>28</v>
      </c>
      <c r="B493" s="107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1">
        <v>29</v>
      </c>
      <c r="B494" s="107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1">
        <v>30</v>
      </c>
      <c r="B495" s="107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50" t="s">
        <v>461</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1">
        <v>1</v>
      </c>
      <c r="B499" s="107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1">
        <v>2</v>
      </c>
      <c r="B500" s="107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1">
        <v>3</v>
      </c>
      <c r="B501" s="107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1">
        <v>4</v>
      </c>
      <c r="B502" s="107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1">
        <v>5</v>
      </c>
      <c r="B503" s="107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1">
        <v>6</v>
      </c>
      <c r="B504" s="107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1">
        <v>7</v>
      </c>
      <c r="B505" s="107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1">
        <v>8</v>
      </c>
      <c r="B506" s="107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1">
        <v>9</v>
      </c>
      <c r="B507" s="107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1">
        <v>10</v>
      </c>
      <c r="B508" s="107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1">
        <v>11</v>
      </c>
      <c r="B509" s="107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1">
        <v>12</v>
      </c>
      <c r="B510" s="107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1">
        <v>13</v>
      </c>
      <c r="B511" s="107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1">
        <v>14</v>
      </c>
      <c r="B512" s="107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1">
        <v>15</v>
      </c>
      <c r="B513" s="107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1">
        <v>16</v>
      </c>
      <c r="B514" s="107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1">
        <v>17</v>
      </c>
      <c r="B515" s="107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1">
        <v>18</v>
      </c>
      <c r="B516" s="107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1">
        <v>19</v>
      </c>
      <c r="B517" s="107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1">
        <v>20</v>
      </c>
      <c r="B518" s="107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1">
        <v>21</v>
      </c>
      <c r="B519" s="107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1">
        <v>22</v>
      </c>
      <c r="B520" s="107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1">
        <v>23</v>
      </c>
      <c r="B521" s="107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1">
        <v>24</v>
      </c>
      <c r="B522" s="107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1">
        <v>25</v>
      </c>
      <c r="B523" s="107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1">
        <v>26</v>
      </c>
      <c r="B524" s="107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1">
        <v>27</v>
      </c>
      <c r="B525" s="107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1">
        <v>28</v>
      </c>
      <c r="B526" s="107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1">
        <v>29</v>
      </c>
      <c r="B527" s="107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1">
        <v>30</v>
      </c>
      <c r="B528" s="107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50" t="s">
        <v>461</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1">
        <v>1</v>
      </c>
      <c r="B532" s="107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1">
        <v>2</v>
      </c>
      <c r="B533" s="107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1">
        <v>3</v>
      </c>
      <c r="B534" s="107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1">
        <v>4</v>
      </c>
      <c r="B535" s="107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1">
        <v>5</v>
      </c>
      <c r="B536" s="107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1">
        <v>6</v>
      </c>
      <c r="B537" s="107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1">
        <v>7</v>
      </c>
      <c r="B538" s="107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1">
        <v>8</v>
      </c>
      <c r="B539" s="107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1">
        <v>9</v>
      </c>
      <c r="B540" s="107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1">
        <v>10</v>
      </c>
      <c r="B541" s="107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1">
        <v>11</v>
      </c>
      <c r="B542" s="107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1">
        <v>12</v>
      </c>
      <c r="B543" s="107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1">
        <v>13</v>
      </c>
      <c r="B544" s="107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1">
        <v>14</v>
      </c>
      <c r="B545" s="107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1">
        <v>15</v>
      </c>
      <c r="B546" s="107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1">
        <v>16</v>
      </c>
      <c r="B547" s="107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1">
        <v>17</v>
      </c>
      <c r="B548" s="107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1">
        <v>18</v>
      </c>
      <c r="B549" s="107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1">
        <v>19</v>
      </c>
      <c r="B550" s="107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1">
        <v>20</v>
      </c>
      <c r="B551" s="107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1">
        <v>21</v>
      </c>
      <c r="B552" s="107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1">
        <v>22</v>
      </c>
      <c r="B553" s="107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1">
        <v>23</v>
      </c>
      <c r="B554" s="107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1">
        <v>24</v>
      </c>
      <c r="B555" s="107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1">
        <v>25</v>
      </c>
      <c r="B556" s="107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1">
        <v>26</v>
      </c>
      <c r="B557" s="107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1">
        <v>27</v>
      </c>
      <c r="B558" s="107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1">
        <v>28</v>
      </c>
      <c r="B559" s="107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1">
        <v>29</v>
      </c>
      <c r="B560" s="107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1">
        <v>30</v>
      </c>
      <c r="B561" s="107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50" t="s">
        <v>461</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1">
        <v>1</v>
      </c>
      <c r="B565" s="107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1">
        <v>2</v>
      </c>
      <c r="B566" s="107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1">
        <v>3</v>
      </c>
      <c r="B567" s="107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1">
        <v>4</v>
      </c>
      <c r="B568" s="107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1">
        <v>5</v>
      </c>
      <c r="B569" s="107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1">
        <v>6</v>
      </c>
      <c r="B570" s="107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1">
        <v>7</v>
      </c>
      <c r="B571" s="107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1">
        <v>8</v>
      </c>
      <c r="B572" s="107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1">
        <v>9</v>
      </c>
      <c r="B573" s="107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1">
        <v>10</v>
      </c>
      <c r="B574" s="107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1">
        <v>11</v>
      </c>
      <c r="B575" s="107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1">
        <v>12</v>
      </c>
      <c r="B576" s="107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1">
        <v>13</v>
      </c>
      <c r="B577" s="107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1">
        <v>14</v>
      </c>
      <c r="B578" s="107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1">
        <v>15</v>
      </c>
      <c r="B579" s="107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1">
        <v>16</v>
      </c>
      <c r="B580" s="107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1">
        <v>17</v>
      </c>
      <c r="B581" s="107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1">
        <v>18</v>
      </c>
      <c r="B582" s="107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1">
        <v>19</v>
      </c>
      <c r="B583" s="107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1">
        <v>20</v>
      </c>
      <c r="B584" s="107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1">
        <v>21</v>
      </c>
      <c r="B585" s="107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1">
        <v>22</v>
      </c>
      <c r="B586" s="107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1">
        <v>23</v>
      </c>
      <c r="B587" s="107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1">
        <v>24</v>
      </c>
      <c r="B588" s="107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1">
        <v>25</v>
      </c>
      <c r="B589" s="107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1">
        <v>26</v>
      </c>
      <c r="B590" s="107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1">
        <v>27</v>
      </c>
      <c r="B591" s="107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1">
        <v>28</v>
      </c>
      <c r="B592" s="107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1">
        <v>29</v>
      </c>
      <c r="B593" s="107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1">
        <v>30</v>
      </c>
      <c r="B594" s="107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50" t="s">
        <v>461</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1">
        <v>1</v>
      </c>
      <c r="B598" s="107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1">
        <v>2</v>
      </c>
      <c r="B599" s="107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1">
        <v>3</v>
      </c>
      <c r="B600" s="107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1">
        <v>4</v>
      </c>
      <c r="B601" s="107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1">
        <v>5</v>
      </c>
      <c r="B602" s="107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1">
        <v>6</v>
      </c>
      <c r="B603" s="107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1">
        <v>7</v>
      </c>
      <c r="B604" s="107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1">
        <v>8</v>
      </c>
      <c r="B605" s="107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1">
        <v>9</v>
      </c>
      <c r="B606" s="107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1">
        <v>10</v>
      </c>
      <c r="B607" s="107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1">
        <v>11</v>
      </c>
      <c r="B608" s="107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1">
        <v>12</v>
      </c>
      <c r="B609" s="107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1">
        <v>13</v>
      </c>
      <c r="B610" s="107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1">
        <v>14</v>
      </c>
      <c r="B611" s="107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1">
        <v>15</v>
      </c>
      <c r="B612" s="107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1">
        <v>16</v>
      </c>
      <c r="B613" s="107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1">
        <v>17</v>
      </c>
      <c r="B614" s="107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1">
        <v>18</v>
      </c>
      <c r="B615" s="107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1">
        <v>19</v>
      </c>
      <c r="B616" s="107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1">
        <v>20</v>
      </c>
      <c r="B617" s="107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1">
        <v>21</v>
      </c>
      <c r="B618" s="107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1">
        <v>22</v>
      </c>
      <c r="B619" s="107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1">
        <v>23</v>
      </c>
      <c r="B620" s="107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1">
        <v>24</v>
      </c>
      <c r="B621" s="107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1">
        <v>25</v>
      </c>
      <c r="B622" s="107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1">
        <v>26</v>
      </c>
      <c r="B623" s="107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1">
        <v>27</v>
      </c>
      <c r="B624" s="107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1">
        <v>28</v>
      </c>
      <c r="B625" s="107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1">
        <v>29</v>
      </c>
      <c r="B626" s="107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1">
        <v>30</v>
      </c>
      <c r="B627" s="107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50" t="s">
        <v>461</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1">
        <v>1</v>
      </c>
      <c r="B631" s="107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1">
        <v>2</v>
      </c>
      <c r="B632" s="107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1">
        <v>3</v>
      </c>
      <c r="B633" s="107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1">
        <v>4</v>
      </c>
      <c r="B634" s="107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1">
        <v>5</v>
      </c>
      <c r="B635" s="107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1">
        <v>6</v>
      </c>
      <c r="B636" s="107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1">
        <v>7</v>
      </c>
      <c r="B637" s="107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1">
        <v>8</v>
      </c>
      <c r="B638" s="107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1">
        <v>9</v>
      </c>
      <c r="B639" s="107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1">
        <v>10</v>
      </c>
      <c r="B640" s="107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1">
        <v>11</v>
      </c>
      <c r="B641" s="107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1">
        <v>12</v>
      </c>
      <c r="B642" s="107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1">
        <v>13</v>
      </c>
      <c r="B643" s="107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1">
        <v>14</v>
      </c>
      <c r="B644" s="107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1">
        <v>15</v>
      </c>
      <c r="B645" s="107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1">
        <v>16</v>
      </c>
      <c r="B646" s="107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1">
        <v>17</v>
      </c>
      <c r="B647" s="107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1">
        <v>18</v>
      </c>
      <c r="B648" s="107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1">
        <v>19</v>
      </c>
      <c r="B649" s="107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1">
        <v>20</v>
      </c>
      <c r="B650" s="107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1">
        <v>21</v>
      </c>
      <c r="B651" s="107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1">
        <v>22</v>
      </c>
      <c r="B652" s="107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1">
        <v>23</v>
      </c>
      <c r="B653" s="107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1">
        <v>24</v>
      </c>
      <c r="B654" s="107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1">
        <v>25</v>
      </c>
      <c r="B655" s="107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1">
        <v>26</v>
      </c>
      <c r="B656" s="107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1">
        <v>27</v>
      </c>
      <c r="B657" s="107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1">
        <v>28</v>
      </c>
      <c r="B658" s="107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1">
        <v>29</v>
      </c>
      <c r="B659" s="107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1">
        <v>30</v>
      </c>
      <c r="B660" s="107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50" t="s">
        <v>461</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1">
        <v>1</v>
      </c>
      <c r="B664" s="107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1">
        <v>2</v>
      </c>
      <c r="B665" s="107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1">
        <v>3</v>
      </c>
      <c r="B666" s="107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1">
        <v>4</v>
      </c>
      <c r="B667" s="107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1">
        <v>5</v>
      </c>
      <c r="B668" s="107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1">
        <v>6</v>
      </c>
      <c r="B669" s="107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1">
        <v>7</v>
      </c>
      <c r="B670" s="107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1">
        <v>8</v>
      </c>
      <c r="B671" s="107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1">
        <v>9</v>
      </c>
      <c r="B672" s="107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1">
        <v>10</v>
      </c>
      <c r="B673" s="107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1">
        <v>11</v>
      </c>
      <c r="B674" s="107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1">
        <v>12</v>
      </c>
      <c r="B675" s="107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1">
        <v>13</v>
      </c>
      <c r="B676" s="107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1">
        <v>14</v>
      </c>
      <c r="B677" s="107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1">
        <v>15</v>
      </c>
      <c r="B678" s="107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1">
        <v>16</v>
      </c>
      <c r="B679" s="107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1">
        <v>17</v>
      </c>
      <c r="B680" s="107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1">
        <v>18</v>
      </c>
      <c r="B681" s="107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1">
        <v>19</v>
      </c>
      <c r="B682" s="107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1">
        <v>20</v>
      </c>
      <c r="B683" s="107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1">
        <v>21</v>
      </c>
      <c r="B684" s="107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1">
        <v>22</v>
      </c>
      <c r="B685" s="107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1">
        <v>23</v>
      </c>
      <c r="B686" s="107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1">
        <v>24</v>
      </c>
      <c r="B687" s="107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1">
        <v>25</v>
      </c>
      <c r="B688" s="107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1">
        <v>26</v>
      </c>
      <c r="B689" s="107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1">
        <v>27</v>
      </c>
      <c r="B690" s="107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1">
        <v>28</v>
      </c>
      <c r="B691" s="107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1">
        <v>29</v>
      </c>
      <c r="B692" s="107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1">
        <v>30</v>
      </c>
      <c r="B693" s="107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50" t="s">
        <v>461</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1">
        <v>1</v>
      </c>
      <c r="B697" s="107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1">
        <v>2</v>
      </c>
      <c r="B698" s="107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1">
        <v>3</v>
      </c>
      <c r="B699" s="107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1">
        <v>4</v>
      </c>
      <c r="B700" s="107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1">
        <v>5</v>
      </c>
      <c r="B701" s="107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1">
        <v>6</v>
      </c>
      <c r="B702" s="107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1">
        <v>7</v>
      </c>
      <c r="B703" s="107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1">
        <v>8</v>
      </c>
      <c r="B704" s="107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1">
        <v>9</v>
      </c>
      <c r="B705" s="107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1">
        <v>10</v>
      </c>
      <c r="B706" s="107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1">
        <v>11</v>
      </c>
      <c r="B707" s="107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1">
        <v>12</v>
      </c>
      <c r="B708" s="107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1">
        <v>13</v>
      </c>
      <c r="B709" s="107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1">
        <v>14</v>
      </c>
      <c r="B710" s="107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1">
        <v>15</v>
      </c>
      <c r="B711" s="107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1">
        <v>16</v>
      </c>
      <c r="B712" s="107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1">
        <v>17</v>
      </c>
      <c r="B713" s="107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1">
        <v>18</v>
      </c>
      <c r="B714" s="107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1">
        <v>19</v>
      </c>
      <c r="B715" s="107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1">
        <v>20</v>
      </c>
      <c r="B716" s="107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1">
        <v>21</v>
      </c>
      <c r="B717" s="107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1">
        <v>22</v>
      </c>
      <c r="B718" s="107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1">
        <v>23</v>
      </c>
      <c r="B719" s="107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1">
        <v>24</v>
      </c>
      <c r="B720" s="107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1">
        <v>25</v>
      </c>
      <c r="B721" s="107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1">
        <v>26</v>
      </c>
      <c r="B722" s="107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1">
        <v>27</v>
      </c>
      <c r="B723" s="107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1">
        <v>28</v>
      </c>
      <c r="B724" s="107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1">
        <v>29</v>
      </c>
      <c r="B725" s="107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1">
        <v>30</v>
      </c>
      <c r="B726" s="107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50" t="s">
        <v>461</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1">
        <v>1</v>
      </c>
      <c r="B730" s="107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1">
        <v>2</v>
      </c>
      <c r="B731" s="107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1">
        <v>3</v>
      </c>
      <c r="B732" s="107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1">
        <v>4</v>
      </c>
      <c r="B733" s="107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1">
        <v>5</v>
      </c>
      <c r="B734" s="107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1">
        <v>6</v>
      </c>
      <c r="B735" s="107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1">
        <v>7</v>
      </c>
      <c r="B736" s="107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1">
        <v>8</v>
      </c>
      <c r="B737" s="107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1">
        <v>9</v>
      </c>
      <c r="B738" s="107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1">
        <v>10</v>
      </c>
      <c r="B739" s="107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1">
        <v>11</v>
      </c>
      <c r="B740" s="107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1">
        <v>12</v>
      </c>
      <c r="B741" s="107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1">
        <v>13</v>
      </c>
      <c r="B742" s="107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1">
        <v>14</v>
      </c>
      <c r="B743" s="107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1">
        <v>15</v>
      </c>
      <c r="B744" s="107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1">
        <v>16</v>
      </c>
      <c r="B745" s="107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1">
        <v>17</v>
      </c>
      <c r="B746" s="107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1">
        <v>18</v>
      </c>
      <c r="B747" s="107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1">
        <v>19</v>
      </c>
      <c r="B748" s="107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1">
        <v>20</v>
      </c>
      <c r="B749" s="107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1">
        <v>21</v>
      </c>
      <c r="B750" s="107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1">
        <v>22</v>
      </c>
      <c r="B751" s="107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1">
        <v>23</v>
      </c>
      <c r="B752" s="107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1">
        <v>24</v>
      </c>
      <c r="B753" s="107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1">
        <v>25</v>
      </c>
      <c r="B754" s="107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1">
        <v>26</v>
      </c>
      <c r="B755" s="107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1">
        <v>27</v>
      </c>
      <c r="B756" s="107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1">
        <v>28</v>
      </c>
      <c r="B757" s="107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1">
        <v>29</v>
      </c>
      <c r="B758" s="107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1">
        <v>30</v>
      </c>
      <c r="B759" s="107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50" t="s">
        <v>461</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1">
        <v>1</v>
      </c>
      <c r="B763" s="107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1">
        <v>2</v>
      </c>
      <c r="B764" s="107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1">
        <v>3</v>
      </c>
      <c r="B765" s="107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1">
        <v>4</v>
      </c>
      <c r="B766" s="107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1">
        <v>5</v>
      </c>
      <c r="B767" s="107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1">
        <v>6</v>
      </c>
      <c r="B768" s="107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1">
        <v>7</v>
      </c>
      <c r="B769" s="107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1">
        <v>8</v>
      </c>
      <c r="B770" s="107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1">
        <v>9</v>
      </c>
      <c r="B771" s="107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1">
        <v>10</v>
      </c>
      <c r="B772" s="107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1">
        <v>11</v>
      </c>
      <c r="B773" s="107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1">
        <v>12</v>
      </c>
      <c r="B774" s="107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1">
        <v>13</v>
      </c>
      <c r="B775" s="107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1">
        <v>14</v>
      </c>
      <c r="B776" s="107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1">
        <v>15</v>
      </c>
      <c r="B777" s="107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1">
        <v>16</v>
      </c>
      <c r="B778" s="107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1">
        <v>17</v>
      </c>
      <c r="B779" s="107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1">
        <v>18</v>
      </c>
      <c r="B780" s="107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1">
        <v>19</v>
      </c>
      <c r="B781" s="107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1">
        <v>20</v>
      </c>
      <c r="B782" s="107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1">
        <v>21</v>
      </c>
      <c r="B783" s="107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1">
        <v>22</v>
      </c>
      <c r="B784" s="107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1">
        <v>23</v>
      </c>
      <c r="B785" s="107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1">
        <v>24</v>
      </c>
      <c r="B786" s="107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1">
        <v>25</v>
      </c>
      <c r="B787" s="107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1">
        <v>26</v>
      </c>
      <c r="B788" s="107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1">
        <v>27</v>
      </c>
      <c r="B789" s="107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1">
        <v>28</v>
      </c>
      <c r="B790" s="107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1">
        <v>29</v>
      </c>
      <c r="B791" s="107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1">
        <v>30</v>
      </c>
      <c r="B792" s="107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50" t="s">
        <v>461</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1">
        <v>1</v>
      </c>
      <c r="B796" s="107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1">
        <v>2</v>
      </c>
      <c r="B797" s="107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1">
        <v>3</v>
      </c>
      <c r="B798" s="107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1">
        <v>4</v>
      </c>
      <c r="B799" s="107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1">
        <v>5</v>
      </c>
      <c r="B800" s="107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1">
        <v>6</v>
      </c>
      <c r="B801" s="107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1">
        <v>7</v>
      </c>
      <c r="B802" s="107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1">
        <v>8</v>
      </c>
      <c r="B803" s="107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1">
        <v>9</v>
      </c>
      <c r="B804" s="107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1">
        <v>10</v>
      </c>
      <c r="B805" s="107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1">
        <v>11</v>
      </c>
      <c r="B806" s="107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1">
        <v>12</v>
      </c>
      <c r="B807" s="107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1">
        <v>13</v>
      </c>
      <c r="B808" s="107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1">
        <v>14</v>
      </c>
      <c r="B809" s="107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1">
        <v>15</v>
      </c>
      <c r="B810" s="107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1">
        <v>16</v>
      </c>
      <c r="B811" s="107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1">
        <v>17</v>
      </c>
      <c r="B812" s="107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1">
        <v>18</v>
      </c>
      <c r="B813" s="107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1">
        <v>19</v>
      </c>
      <c r="B814" s="107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1">
        <v>20</v>
      </c>
      <c r="B815" s="107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1">
        <v>21</v>
      </c>
      <c r="B816" s="107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1">
        <v>22</v>
      </c>
      <c r="B817" s="107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1">
        <v>23</v>
      </c>
      <c r="B818" s="107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1">
        <v>24</v>
      </c>
      <c r="B819" s="107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1">
        <v>25</v>
      </c>
      <c r="B820" s="107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1">
        <v>26</v>
      </c>
      <c r="B821" s="107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1">
        <v>27</v>
      </c>
      <c r="B822" s="107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1">
        <v>28</v>
      </c>
      <c r="B823" s="107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1">
        <v>29</v>
      </c>
      <c r="B824" s="107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1">
        <v>30</v>
      </c>
      <c r="B825" s="107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50" t="s">
        <v>461</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1">
        <v>1</v>
      </c>
      <c r="B829" s="107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1">
        <v>2</v>
      </c>
      <c r="B830" s="107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1">
        <v>3</v>
      </c>
      <c r="B831" s="107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1">
        <v>4</v>
      </c>
      <c r="B832" s="107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1">
        <v>5</v>
      </c>
      <c r="B833" s="107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1">
        <v>6</v>
      </c>
      <c r="B834" s="107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1">
        <v>7</v>
      </c>
      <c r="B835" s="107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1">
        <v>8</v>
      </c>
      <c r="B836" s="107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1">
        <v>9</v>
      </c>
      <c r="B837" s="107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1">
        <v>10</v>
      </c>
      <c r="B838" s="107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1">
        <v>11</v>
      </c>
      <c r="B839" s="107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1">
        <v>12</v>
      </c>
      <c r="B840" s="107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1">
        <v>13</v>
      </c>
      <c r="B841" s="107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1">
        <v>14</v>
      </c>
      <c r="B842" s="107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1">
        <v>15</v>
      </c>
      <c r="B843" s="107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1">
        <v>16</v>
      </c>
      <c r="B844" s="107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1">
        <v>17</v>
      </c>
      <c r="B845" s="107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1">
        <v>18</v>
      </c>
      <c r="B846" s="107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1">
        <v>19</v>
      </c>
      <c r="B847" s="107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1">
        <v>20</v>
      </c>
      <c r="B848" s="107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1">
        <v>21</v>
      </c>
      <c r="B849" s="107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1">
        <v>22</v>
      </c>
      <c r="B850" s="107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1">
        <v>23</v>
      </c>
      <c r="B851" s="107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1">
        <v>24</v>
      </c>
      <c r="B852" s="107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1">
        <v>25</v>
      </c>
      <c r="B853" s="107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1">
        <v>26</v>
      </c>
      <c r="B854" s="107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1">
        <v>27</v>
      </c>
      <c r="B855" s="107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1">
        <v>28</v>
      </c>
      <c r="B856" s="107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1">
        <v>29</v>
      </c>
      <c r="B857" s="107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1">
        <v>30</v>
      </c>
      <c r="B858" s="107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50" t="s">
        <v>461</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1">
        <v>1</v>
      </c>
      <c r="B862" s="107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1">
        <v>2</v>
      </c>
      <c r="B863" s="107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1">
        <v>3</v>
      </c>
      <c r="B864" s="107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1">
        <v>4</v>
      </c>
      <c r="B865" s="107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1">
        <v>5</v>
      </c>
      <c r="B866" s="107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1">
        <v>6</v>
      </c>
      <c r="B867" s="107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1">
        <v>7</v>
      </c>
      <c r="B868" s="107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1">
        <v>8</v>
      </c>
      <c r="B869" s="107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1">
        <v>9</v>
      </c>
      <c r="B870" s="107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1">
        <v>10</v>
      </c>
      <c r="B871" s="107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1">
        <v>11</v>
      </c>
      <c r="B872" s="107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1">
        <v>12</v>
      </c>
      <c r="B873" s="107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1">
        <v>13</v>
      </c>
      <c r="B874" s="107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1">
        <v>14</v>
      </c>
      <c r="B875" s="107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1">
        <v>15</v>
      </c>
      <c r="B876" s="107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1">
        <v>16</v>
      </c>
      <c r="B877" s="107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1">
        <v>17</v>
      </c>
      <c r="B878" s="107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1">
        <v>18</v>
      </c>
      <c r="B879" s="107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1">
        <v>19</v>
      </c>
      <c r="B880" s="107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1">
        <v>20</v>
      </c>
      <c r="B881" s="107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1">
        <v>21</v>
      </c>
      <c r="B882" s="107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1">
        <v>22</v>
      </c>
      <c r="B883" s="107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1">
        <v>23</v>
      </c>
      <c r="B884" s="107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1">
        <v>24</v>
      </c>
      <c r="B885" s="107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1">
        <v>25</v>
      </c>
      <c r="B886" s="107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1">
        <v>26</v>
      </c>
      <c r="B887" s="107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1">
        <v>27</v>
      </c>
      <c r="B888" s="107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1">
        <v>28</v>
      </c>
      <c r="B889" s="107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1">
        <v>29</v>
      </c>
      <c r="B890" s="107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1">
        <v>30</v>
      </c>
      <c r="B891" s="107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50" t="s">
        <v>461</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1">
        <v>1</v>
      </c>
      <c r="B895" s="107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1">
        <v>2</v>
      </c>
      <c r="B896" s="107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1">
        <v>3</v>
      </c>
      <c r="B897" s="107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1">
        <v>4</v>
      </c>
      <c r="B898" s="107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1">
        <v>5</v>
      </c>
      <c r="B899" s="107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1">
        <v>6</v>
      </c>
      <c r="B900" s="107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1">
        <v>7</v>
      </c>
      <c r="B901" s="107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1">
        <v>8</v>
      </c>
      <c r="B902" s="107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1">
        <v>9</v>
      </c>
      <c r="B903" s="107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1">
        <v>10</v>
      </c>
      <c r="B904" s="107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1">
        <v>11</v>
      </c>
      <c r="B905" s="107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1">
        <v>12</v>
      </c>
      <c r="B906" s="107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1">
        <v>13</v>
      </c>
      <c r="B907" s="107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1">
        <v>14</v>
      </c>
      <c r="B908" s="107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1">
        <v>15</v>
      </c>
      <c r="B909" s="107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1">
        <v>16</v>
      </c>
      <c r="B910" s="107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1">
        <v>17</v>
      </c>
      <c r="B911" s="107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1">
        <v>18</v>
      </c>
      <c r="B912" s="107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1">
        <v>19</v>
      </c>
      <c r="B913" s="107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1">
        <v>20</v>
      </c>
      <c r="B914" s="107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1">
        <v>21</v>
      </c>
      <c r="B915" s="107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1">
        <v>22</v>
      </c>
      <c r="B916" s="107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1">
        <v>23</v>
      </c>
      <c r="B917" s="107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1">
        <v>24</v>
      </c>
      <c r="B918" s="107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1">
        <v>25</v>
      </c>
      <c r="B919" s="107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1">
        <v>26</v>
      </c>
      <c r="B920" s="107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1">
        <v>27</v>
      </c>
      <c r="B921" s="107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1">
        <v>28</v>
      </c>
      <c r="B922" s="107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1">
        <v>29</v>
      </c>
      <c r="B923" s="107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1">
        <v>30</v>
      </c>
      <c r="B924" s="107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50" t="s">
        <v>461</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1">
        <v>1</v>
      </c>
      <c r="B928" s="107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1">
        <v>2</v>
      </c>
      <c r="B929" s="107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1">
        <v>3</v>
      </c>
      <c r="B930" s="107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1">
        <v>4</v>
      </c>
      <c r="B931" s="107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1">
        <v>5</v>
      </c>
      <c r="B932" s="107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1">
        <v>6</v>
      </c>
      <c r="B933" s="107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1">
        <v>7</v>
      </c>
      <c r="B934" s="107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1">
        <v>8</v>
      </c>
      <c r="B935" s="107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1">
        <v>9</v>
      </c>
      <c r="B936" s="107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1">
        <v>10</v>
      </c>
      <c r="B937" s="107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1">
        <v>11</v>
      </c>
      <c r="B938" s="107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1">
        <v>12</v>
      </c>
      <c r="B939" s="107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1">
        <v>13</v>
      </c>
      <c r="B940" s="107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1">
        <v>14</v>
      </c>
      <c r="B941" s="107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1">
        <v>15</v>
      </c>
      <c r="B942" s="107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1">
        <v>16</v>
      </c>
      <c r="B943" s="107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1">
        <v>17</v>
      </c>
      <c r="B944" s="107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1">
        <v>18</v>
      </c>
      <c r="B945" s="107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1">
        <v>19</v>
      </c>
      <c r="B946" s="107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1">
        <v>20</v>
      </c>
      <c r="B947" s="107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1">
        <v>21</v>
      </c>
      <c r="B948" s="107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1">
        <v>22</v>
      </c>
      <c r="B949" s="107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1">
        <v>23</v>
      </c>
      <c r="B950" s="107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1">
        <v>24</v>
      </c>
      <c r="B951" s="107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1">
        <v>25</v>
      </c>
      <c r="B952" s="107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1">
        <v>26</v>
      </c>
      <c r="B953" s="107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1">
        <v>27</v>
      </c>
      <c r="B954" s="107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1">
        <v>28</v>
      </c>
      <c r="B955" s="107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1">
        <v>29</v>
      </c>
      <c r="B956" s="107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1">
        <v>30</v>
      </c>
      <c r="B957" s="107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50" t="s">
        <v>461</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1">
        <v>1</v>
      </c>
      <c r="B961" s="107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1">
        <v>2</v>
      </c>
      <c r="B962" s="107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1">
        <v>3</v>
      </c>
      <c r="B963" s="107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1">
        <v>4</v>
      </c>
      <c r="B964" s="107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1">
        <v>5</v>
      </c>
      <c r="B965" s="107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1">
        <v>6</v>
      </c>
      <c r="B966" s="107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1">
        <v>7</v>
      </c>
      <c r="B967" s="107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1">
        <v>8</v>
      </c>
      <c r="B968" s="107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1">
        <v>9</v>
      </c>
      <c r="B969" s="107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1">
        <v>10</v>
      </c>
      <c r="B970" s="107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1">
        <v>11</v>
      </c>
      <c r="B971" s="107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1">
        <v>12</v>
      </c>
      <c r="B972" s="107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1">
        <v>13</v>
      </c>
      <c r="B973" s="107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1">
        <v>14</v>
      </c>
      <c r="B974" s="107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1">
        <v>15</v>
      </c>
      <c r="B975" s="107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1">
        <v>16</v>
      </c>
      <c r="B976" s="107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1">
        <v>17</v>
      </c>
      <c r="B977" s="107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1">
        <v>18</v>
      </c>
      <c r="B978" s="107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1">
        <v>19</v>
      </c>
      <c r="B979" s="107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1">
        <v>20</v>
      </c>
      <c r="B980" s="107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1">
        <v>21</v>
      </c>
      <c r="B981" s="107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1">
        <v>22</v>
      </c>
      <c r="B982" s="107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1">
        <v>23</v>
      </c>
      <c r="B983" s="107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1">
        <v>24</v>
      </c>
      <c r="B984" s="107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1">
        <v>25</v>
      </c>
      <c r="B985" s="107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1">
        <v>26</v>
      </c>
      <c r="B986" s="107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1">
        <v>27</v>
      </c>
      <c r="B987" s="107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1">
        <v>28</v>
      </c>
      <c r="B988" s="107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1">
        <v>29</v>
      </c>
      <c r="B989" s="107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1">
        <v>30</v>
      </c>
      <c r="B990" s="107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50" t="s">
        <v>461</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1">
        <v>1</v>
      </c>
      <c r="B994" s="107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1">
        <v>2</v>
      </c>
      <c r="B995" s="107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1">
        <v>3</v>
      </c>
      <c r="B996" s="107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1">
        <v>4</v>
      </c>
      <c r="B997" s="107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1">
        <v>5</v>
      </c>
      <c r="B998" s="107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1">
        <v>6</v>
      </c>
      <c r="B999" s="107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1">
        <v>7</v>
      </c>
      <c r="B1000" s="107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1">
        <v>8</v>
      </c>
      <c r="B1001" s="107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1">
        <v>9</v>
      </c>
      <c r="B1002" s="107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1">
        <v>10</v>
      </c>
      <c r="B1003" s="107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1">
        <v>11</v>
      </c>
      <c r="B1004" s="107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1">
        <v>12</v>
      </c>
      <c r="B1005" s="107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1">
        <v>13</v>
      </c>
      <c r="B1006" s="107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1">
        <v>14</v>
      </c>
      <c r="B1007" s="107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1">
        <v>15</v>
      </c>
      <c r="B1008" s="107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1">
        <v>16</v>
      </c>
      <c r="B1009" s="107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1">
        <v>17</v>
      </c>
      <c r="B1010" s="107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1">
        <v>18</v>
      </c>
      <c r="B1011" s="107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1">
        <v>19</v>
      </c>
      <c r="B1012" s="107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1">
        <v>20</v>
      </c>
      <c r="B1013" s="107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1">
        <v>21</v>
      </c>
      <c r="B1014" s="107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1">
        <v>22</v>
      </c>
      <c r="B1015" s="107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1">
        <v>23</v>
      </c>
      <c r="B1016" s="107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1">
        <v>24</v>
      </c>
      <c r="B1017" s="107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1">
        <v>25</v>
      </c>
      <c r="B1018" s="107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1">
        <v>26</v>
      </c>
      <c r="B1019" s="107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1">
        <v>27</v>
      </c>
      <c r="B1020" s="107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1">
        <v>28</v>
      </c>
      <c r="B1021" s="107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1">
        <v>29</v>
      </c>
      <c r="B1022" s="107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1">
        <v>30</v>
      </c>
      <c r="B1023" s="107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50" t="s">
        <v>461</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1">
        <v>1</v>
      </c>
      <c r="B1027" s="107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1">
        <v>2</v>
      </c>
      <c r="B1028" s="107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1">
        <v>3</v>
      </c>
      <c r="B1029" s="107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1">
        <v>4</v>
      </c>
      <c r="B1030" s="107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1">
        <v>5</v>
      </c>
      <c r="B1031" s="107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1">
        <v>6</v>
      </c>
      <c r="B1032" s="107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1">
        <v>7</v>
      </c>
      <c r="B1033" s="107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1">
        <v>8</v>
      </c>
      <c r="B1034" s="107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1">
        <v>9</v>
      </c>
      <c r="B1035" s="107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1">
        <v>10</v>
      </c>
      <c r="B1036" s="107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1">
        <v>11</v>
      </c>
      <c r="B1037" s="107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1">
        <v>12</v>
      </c>
      <c r="B1038" s="107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1">
        <v>13</v>
      </c>
      <c r="B1039" s="107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1">
        <v>14</v>
      </c>
      <c r="B1040" s="107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1">
        <v>15</v>
      </c>
      <c r="B1041" s="107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1">
        <v>16</v>
      </c>
      <c r="B1042" s="107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1">
        <v>17</v>
      </c>
      <c r="B1043" s="107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1">
        <v>18</v>
      </c>
      <c r="B1044" s="107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1">
        <v>19</v>
      </c>
      <c r="B1045" s="107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1">
        <v>20</v>
      </c>
      <c r="B1046" s="107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1">
        <v>21</v>
      </c>
      <c r="B1047" s="107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1">
        <v>22</v>
      </c>
      <c r="B1048" s="107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1">
        <v>23</v>
      </c>
      <c r="B1049" s="107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1">
        <v>24</v>
      </c>
      <c r="B1050" s="107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1">
        <v>25</v>
      </c>
      <c r="B1051" s="107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1">
        <v>26</v>
      </c>
      <c r="B1052" s="107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1">
        <v>27</v>
      </c>
      <c r="B1053" s="107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1">
        <v>28</v>
      </c>
      <c r="B1054" s="107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1">
        <v>29</v>
      </c>
      <c r="B1055" s="107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1">
        <v>30</v>
      </c>
      <c r="B1056" s="107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50" t="s">
        <v>461</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1">
        <v>1</v>
      </c>
      <c r="B1060" s="107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1">
        <v>2</v>
      </c>
      <c r="B1061" s="107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1">
        <v>3</v>
      </c>
      <c r="B1062" s="107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1">
        <v>4</v>
      </c>
      <c r="B1063" s="107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1">
        <v>5</v>
      </c>
      <c r="B1064" s="107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1">
        <v>6</v>
      </c>
      <c r="B1065" s="107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1">
        <v>7</v>
      </c>
      <c r="B1066" s="107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1">
        <v>8</v>
      </c>
      <c r="B1067" s="107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1">
        <v>9</v>
      </c>
      <c r="B1068" s="107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1">
        <v>10</v>
      </c>
      <c r="B1069" s="107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1">
        <v>11</v>
      </c>
      <c r="B1070" s="107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1">
        <v>12</v>
      </c>
      <c r="B1071" s="107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1">
        <v>13</v>
      </c>
      <c r="B1072" s="107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1">
        <v>14</v>
      </c>
      <c r="B1073" s="107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1">
        <v>15</v>
      </c>
      <c r="B1074" s="107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1">
        <v>16</v>
      </c>
      <c r="B1075" s="107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1">
        <v>17</v>
      </c>
      <c r="B1076" s="107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1">
        <v>18</v>
      </c>
      <c r="B1077" s="107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1">
        <v>19</v>
      </c>
      <c r="B1078" s="107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1">
        <v>20</v>
      </c>
      <c r="B1079" s="107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1">
        <v>21</v>
      </c>
      <c r="B1080" s="107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1">
        <v>22</v>
      </c>
      <c r="B1081" s="107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1">
        <v>23</v>
      </c>
      <c r="B1082" s="107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1">
        <v>24</v>
      </c>
      <c r="B1083" s="107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1">
        <v>25</v>
      </c>
      <c r="B1084" s="107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1">
        <v>26</v>
      </c>
      <c r="B1085" s="107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1">
        <v>27</v>
      </c>
      <c r="B1086" s="107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1">
        <v>28</v>
      </c>
      <c r="B1087" s="107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1">
        <v>29</v>
      </c>
      <c r="B1088" s="107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1">
        <v>30</v>
      </c>
      <c r="B1089" s="107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50" t="s">
        <v>461</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1">
        <v>1</v>
      </c>
      <c r="B1093" s="107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1">
        <v>2</v>
      </c>
      <c r="B1094" s="107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1">
        <v>3</v>
      </c>
      <c r="B1095" s="107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1">
        <v>4</v>
      </c>
      <c r="B1096" s="107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1">
        <v>5</v>
      </c>
      <c r="B1097" s="107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1">
        <v>6</v>
      </c>
      <c r="B1098" s="107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1">
        <v>7</v>
      </c>
      <c r="B1099" s="107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1">
        <v>8</v>
      </c>
      <c r="B1100" s="107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1">
        <v>9</v>
      </c>
      <c r="B1101" s="107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1">
        <v>10</v>
      </c>
      <c r="B1102" s="107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1">
        <v>11</v>
      </c>
      <c r="B1103" s="107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1">
        <v>12</v>
      </c>
      <c r="B1104" s="107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1">
        <v>13</v>
      </c>
      <c r="B1105" s="107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1">
        <v>14</v>
      </c>
      <c r="B1106" s="107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1">
        <v>15</v>
      </c>
      <c r="B1107" s="107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1">
        <v>16</v>
      </c>
      <c r="B1108" s="107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1">
        <v>17</v>
      </c>
      <c r="B1109" s="107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1">
        <v>18</v>
      </c>
      <c r="B1110" s="107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1">
        <v>19</v>
      </c>
      <c r="B1111" s="107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1">
        <v>20</v>
      </c>
      <c r="B1112" s="107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1">
        <v>21</v>
      </c>
      <c r="B1113" s="107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1">
        <v>22</v>
      </c>
      <c r="B1114" s="107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1">
        <v>23</v>
      </c>
      <c r="B1115" s="107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1">
        <v>24</v>
      </c>
      <c r="B1116" s="107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1">
        <v>25</v>
      </c>
      <c r="B1117" s="107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1">
        <v>26</v>
      </c>
      <c r="B1118" s="107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1">
        <v>27</v>
      </c>
      <c r="B1119" s="107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1">
        <v>28</v>
      </c>
      <c r="B1120" s="107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1">
        <v>29</v>
      </c>
      <c r="B1121" s="107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1">
        <v>30</v>
      </c>
      <c r="B1122" s="107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50" t="s">
        <v>461</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1">
        <v>1</v>
      </c>
      <c r="B1126" s="107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1">
        <v>2</v>
      </c>
      <c r="B1127" s="107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1">
        <v>3</v>
      </c>
      <c r="B1128" s="107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1">
        <v>4</v>
      </c>
      <c r="B1129" s="107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1">
        <v>5</v>
      </c>
      <c r="B1130" s="107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1">
        <v>6</v>
      </c>
      <c r="B1131" s="107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1">
        <v>7</v>
      </c>
      <c r="B1132" s="107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1">
        <v>8</v>
      </c>
      <c r="B1133" s="107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1">
        <v>9</v>
      </c>
      <c r="B1134" s="107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1">
        <v>10</v>
      </c>
      <c r="B1135" s="107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1">
        <v>11</v>
      </c>
      <c r="B1136" s="107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1">
        <v>12</v>
      </c>
      <c r="B1137" s="107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1">
        <v>13</v>
      </c>
      <c r="B1138" s="107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1">
        <v>14</v>
      </c>
      <c r="B1139" s="107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1">
        <v>15</v>
      </c>
      <c r="B1140" s="107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1">
        <v>16</v>
      </c>
      <c r="B1141" s="107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1">
        <v>17</v>
      </c>
      <c r="B1142" s="107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1">
        <v>18</v>
      </c>
      <c r="B1143" s="107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1">
        <v>19</v>
      </c>
      <c r="B1144" s="107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1">
        <v>20</v>
      </c>
      <c r="B1145" s="107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1">
        <v>21</v>
      </c>
      <c r="B1146" s="107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1">
        <v>22</v>
      </c>
      <c r="B1147" s="107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1">
        <v>23</v>
      </c>
      <c r="B1148" s="107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1">
        <v>24</v>
      </c>
      <c r="B1149" s="107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1">
        <v>25</v>
      </c>
      <c r="B1150" s="107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1">
        <v>26</v>
      </c>
      <c r="B1151" s="107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1">
        <v>27</v>
      </c>
      <c r="B1152" s="107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1">
        <v>28</v>
      </c>
      <c r="B1153" s="107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1">
        <v>29</v>
      </c>
      <c r="B1154" s="107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1">
        <v>30</v>
      </c>
      <c r="B1155" s="107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50" t="s">
        <v>461</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1">
        <v>1</v>
      </c>
      <c r="B1159" s="107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1">
        <v>2</v>
      </c>
      <c r="B1160" s="107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1">
        <v>3</v>
      </c>
      <c r="B1161" s="107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1">
        <v>4</v>
      </c>
      <c r="B1162" s="107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1">
        <v>5</v>
      </c>
      <c r="B1163" s="107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1">
        <v>6</v>
      </c>
      <c r="B1164" s="107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1">
        <v>7</v>
      </c>
      <c r="B1165" s="107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1">
        <v>8</v>
      </c>
      <c r="B1166" s="107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1">
        <v>9</v>
      </c>
      <c r="B1167" s="107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1">
        <v>10</v>
      </c>
      <c r="B1168" s="107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1">
        <v>11</v>
      </c>
      <c r="B1169" s="107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1">
        <v>12</v>
      </c>
      <c r="B1170" s="107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1">
        <v>13</v>
      </c>
      <c r="B1171" s="107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1">
        <v>14</v>
      </c>
      <c r="B1172" s="107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1">
        <v>15</v>
      </c>
      <c r="B1173" s="107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1">
        <v>16</v>
      </c>
      <c r="B1174" s="107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1">
        <v>17</v>
      </c>
      <c r="B1175" s="107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1">
        <v>18</v>
      </c>
      <c r="B1176" s="107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1">
        <v>19</v>
      </c>
      <c r="B1177" s="107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1">
        <v>20</v>
      </c>
      <c r="B1178" s="107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1">
        <v>21</v>
      </c>
      <c r="B1179" s="107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1">
        <v>22</v>
      </c>
      <c r="B1180" s="107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1">
        <v>23</v>
      </c>
      <c r="B1181" s="107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1">
        <v>24</v>
      </c>
      <c r="B1182" s="107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1">
        <v>25</v>
      </c>
      <c r="B1183" s="107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1">
        <v>26</v>
      </c>
      <c r="B1184" s="107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1">
        <v>27</v>
      </c>
      <c r="B1185" s="107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1">
        <v>28</v>
      </c>
      <c r="B1186" s="107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1">
        <v>29</v>
      </c>
      <c r="B1187" s="107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1">
        <v>30</v>
      </c>
      <c r="B1188" s="107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50" t="s">
        <v>461</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1">
        <v>1</v>
      </c>
      <c r="B1192" s="107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1">
        <v>2</v>
      </c>
      <c r="B1193" s="107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1">
        <v>3</v>
      </c>
      <c r="B1194" s="107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1">
        <v>4</v>
      </c>
      <c r="B1195" s="107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1">
        <v>5</v>
      </c>
      <c r="B1196" s="107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1">
        <v>6</v>
      </c>
      <c r="B1197" s="107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1">
        <v>7</v>
      </c>
      <c r="B1198" s="107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1">
        <v>8</v>
      </c>
      <c r="B1199" s="107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1">
        <v>9</v>
      </c>
      <c r="B1200" s="107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1">
        <v>10</v>
      </c>
      <c r="B1201" s="107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1">
        <v>11</v>
      </c>
      <c r="B1202" s="107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1">
        <v>12</v>
      </c>
      <c r="B1203" s="107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1">
        <v>13</v>
      </c>
      <c r="B1204" s="107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1">
        <v>14</v>
      </c>
      <c r="B1205" s="107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1">
        <v>15</v>
      </c>
      <c r="B1206" s="107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1">
        <v>16</v>
      </c>
      <c r="B1207" s="107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1">
        <v>17</v>
      </c>
      <c r="B1208" s="107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1">
        <v>18</v>
      </c>
      <c r="B1209" s="107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1">
        <v>19</v>
      </c>
      <c r="B1210" s="107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1">
        <v>20</v>
      </c>
      <c r="B1211" s="107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1">
        <v>21</v>
      </c>
      <c r="B1212" s="107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1">
        <v>22</v>
      </c>
      <c r="B1213" s="107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1">
        <v>23</v>
      </c>
      <c r="B1214" s="107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1">
        <v>24</v>
      </c>
      <c r="B1215" s="107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1">
        <v>25</v>
      </c>
      <c r="B1216" s="107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1">
        <v>26</v>
      </c>
      <c r="B1217" s="107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1">
        <v>27</v>
      </c>
      <c r="B1218" s="107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1">
        <v>28</v>
      </c>
      <c r="B1219" s="107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1">
        <v>29</v>
      </c>
      <c r="B1220" s="107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1">
        <v>30</v>
      </c>
      <c r="B1221" s="107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50" t="s">
        <v>461</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1">
        <v>1</v>
      </c>
      <c r="B1225" s="107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1">
        <v>2</v>
      </c>
      <c r="B1226" s="107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1">
        <v>3</v>
      </c>
      <c r="B1227" s="107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1">
        <v>4</v>
      </c>
      <c r="B1228" s="107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1">
        <v>5</v>
      </c>
      <c r="B1229" s="107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1">
        <v>6</v>
      </c>
      <c r="B1230" s="107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1">
        <v>7</v>
      </c>
      <c r="B1231" s="107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1">
        <v>8</v>
      </c>
      <c r="B1232" s="107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1">
        <v>9</v>
      </c>
      <c r="B1233" s="107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1">
        <v>10</v>
      </c>
      <c r="B1234" s="107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1">
        <v>11</v>
      </c>
      <c r="B1235" s="107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1">
        <v>12</v>
      </c>
      <c r="B1236" s="107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1">
        <v>13</v>
      </c>
      <c r="B1237" s="107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1">
        <v>14</v>
      </c>
      <c r="B1238" s="107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1">
        <v>15</v>
      </c>
      <c r="B1239" s="107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1">
        <v>16</v>
      </c>
      <c r="B1240" s="107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1">
        <v>17</v>
      </c>
      <c r="B1241" s="107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1">
        <v>18</v>
      </c>
      <c r="B1242" s="107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1">
        <v>19</v>
      </c>
      <c r="B1243" s="107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1">
        <v>20</v>
      </c>
      <c r="B1244" s="107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1">
        <v>21</v>
      </c>
      <c r="B1245" s="107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1">
        <v>22</v>
      </c>
      <c r="B1246" s="107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1">
        <v>23</v>
      </c>
      <c r="B1247" s="107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1">
        <v>24</v>
      </c>
      <c r="B1248" s="107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1">
        <v>25</v>
      </c>
      <c r="B1249" s="107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1">
        <v>26</v>
      </c>
      <c r="B1250" s="107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1">
        <v>27</v>
      </c>
      <c r="B1251" s="107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1">
        <v>28</v>
      </c>
      <c r="B1252" s="107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1">
        <v>29</v>
      </c>
      <c r="B1253" s="107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1">
        <v>30</v>
      </c>
      <c r="B1254" s="107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50" t="s">
        <v>461</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1">
        <v>1</v>
      </c>
      <c r="B1258" s="107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1">
        <v>2</v>
      </c>
      <c r="B1259" s="107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1">
        <v>3</v>
      </c>
      <c r="B1260" s="107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1">
        <v>4</v>
      </c>
      <c r="B1261" s="107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1">
        <v>5</v>
      </c>
      <c r="B1262" s="107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1">
        <v>6</v>
      </c>
      <c r="B1263" s="107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1">
        <v>7</v>
      </c>
      <c r="B1264" s="107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1">
        <v>8</v>
      </c>
      <c r="B1265" s="107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1">
        <v>9</v>
      </c>
      <c r="B1266" s="107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1">
        <v>10</v>
      </c>
      <c r="B1267" s="107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1">
        <v>11</v>
      </c>
      <c r="B1268" s="107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1">
        <v>12</v>
      </c>
      <c r="B1269" s="107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1">
        <v>13</v>
      </c>
      <c r="B1270" s="107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1">
        <v>14</v>
      </c>
      <c r="B1271" s="107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1">
        <v>15</v>
      </c>
      <c r="B1272" s="107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1">
        <v>16</v>
      </c>
      <c r="B1273" s="107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1">
        <v>17</v>
      </c>
      <c r="B1274" s="107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1">
        <v>18</v>
      </c>
      <c r="B1275" s="107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1">
        <v>19</v>
      </c>
      <c r="B1276" s="107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1">
        <v>20</v>
      </c>
      <c r="B1277" s="107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1">
        <v>21</v>
      </c>
      <c r="B1278" s="107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1">
        <v>22</v>
      </c>
      <c r="B1279" s="107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1">
        <v>23</v>
      </c>
      <c r="B1280" s="107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1">
        <v>24</v>
      </c>
      <c r="B1281" s="107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1">
        <v>25</v>
      </c>
      <c r="B1282" s="107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1">
        <v>26</v>
      </c>
      <c r="B1283" s="107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1">
        <v>27</v>
      </c>
      <c r="B1284" s="107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1">
        <v>28</v>
      </c>
      <c r="B1285" s="107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1">
        <v>29</v>
      </c>
      <c r="B1286" s="107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1">
        <v>30</v>
      </c>
      <c r="B1287" s="107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50" t="s">
        <v>461</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1">
        <v>1</v>
      </c>
      <c r="B1291" s="107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1">
        <v>2</v>
      </c>
      <c r="B1292" s="107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1">
        <v>3</v>
      </c>
      <c r="B1293" s="107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1">
        <v>4</v>
      </c>
      <c r="B1294" s="107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1">
        <v>5</v>
      </c>
      <c r="B1295" s="107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1">
        <v>6</v>
      </c>
      <c r="B1296" s="107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1">
        <v>7</v>
      </c>
      <c r="B1297" s="107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1">
        <v>8</v>
      </c>
      <c r="B1298" s="107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1">
        <v>9</v>
      </c>
      <c r="B1299" s="107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1">
        <v>10</v>
      </c>
      <c r="B1300" s="107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1">
        <v>11</v>
      </c>
      <c r="B1301" s="107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1">
        <v>12</v>
      </c>
      <c r="B1302" s="107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1">
        <v>13</v>
      </c>
      <c r="B1303" s="107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1">
        <v>14</v>
      </c>
      <c r="B1304" s="107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1">
        <v>15</v>
      </c>
      <c r="B1305" s="107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1">
        <v>16</v>
      </c>
      <c r="B1306" s="107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1">
        <v>17</v>
      </c>
      <c r="B1307" s="107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1">
        <v>18</v>
      </c>
      <c r="B1308" s="107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1">
        <v>19</v>
      </c>
      <c r="B1309" s="107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1">
        <v>20</v>
      </c>
      <c r="B1310" s="107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1">
        <v>21</v>
      </c>
      <c r="B1311" s="107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1">
        <v>22</v>
      </c>
      <c r="B1312" s="107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1">
        <v>23</v>
      </c>
      <c r="B1313" s="107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1">
        <v>24</v>
      </c>
      <c r="B1314" s="107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1">
        <v>25</v>
      </c>
      <c r="B1315" s="107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1">
        <v>26</v>
      </c>
      <c r="B1316" s="107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1">
        <v>27</v>
      </c>
      <c r="B1317" s="107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1">
        <v>28</v>
      </c>
      <c r="B1318" s="107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1">
        <v>29</v>
      </c>
      <c r="B1319" s="107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1">
        <v>30</v>
      </c>
      <c r="B1320" s="107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customSheetViews>
    <customSheetView guid="{0A574499-DA50-44C6-B656-14923040A866}"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BF2E6D9D-1613-44D4-BE3C-4174C2C2116C}"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2019-08-19T10:50:19Z</cp:lastPrinted>
  <dcterms:created xsi:type="dcterms:W3CDTF">2012-03-13T00:50:25Z</dcterms:created>
  <dcterms:modified xsi:type="dcterms:W3CDTF">2019-08-29T01:09:15Z</dcterms:modified>
</cp:coreProperties>
</file>