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行政事業レビューシート\"/>
    </mc:Choice>
  </mc:AlternateContent>
  <xr:revisionPtr revIDLastSave="0" documentId="13_ncr:1_{6C511E72-2682-4980-9CC7-E432CEE52058}"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<sst xmlns="http://schemas.openxmlformats.org/spreadsheetml/2006/main" count="2975" uniqueCount="644">
  <si>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</si>
  <si>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</si>
  <si>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</si>
  <si>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</si>
  <si>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</si>
  <si>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</si>
  <si>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</si>
  <si>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</si>
  <si>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</si>
  <si>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</si>
  <si>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</si>
  <si>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</si>
  <si>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</si>
  <si>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</si>
  <si>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</si>
  <si>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</si>
  <si>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</si>
  <si>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</si>
  <si>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</si>
  <si>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</si>
  <si>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</si>
  <si>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</si>
  <si>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</si>
  <si>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</si>
  <si>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</si>
  <si>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</si>
  <si>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</si>
  <si>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</si>
  <si>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</si>
  <si>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</si>
  <si>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</si>
  <si>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</si>
  <si>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</si>
  <si>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</si>
  <si>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</si>
  <si>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</si>
  <si>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</si>
  <si>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</si>
  <si>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</si>
  <si>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</si>
  <si>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</si>
  <si>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</si>
  <si>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</si>
  <si>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</si>
  <si>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</si>
  <si>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</si>
  <si>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</si>
  <si>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</si>
  <si>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</si>
  <si>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</si>
  <si>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</si>
  <si>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</si>
  <si>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</si>
  <si>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</si>
  <si>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</si>
  <si>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</si>
  <si>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</si>
  <si>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</si>
  <si>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</si>
  <si>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</si>
  <si>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</si>
  <si>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</si>
  <si>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</si>
  <si>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</si>
  <si>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</si>
  <si>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</si>
  <si>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</si>
  <si>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</si>
  <si>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</si>
  <si>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</si>
  <si>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</si>
  <si>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</si>
  <si>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</si>
  <si>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</si>
  <si>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</si>
  <si>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</si>
  <si>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</si>
  <si>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</si>
  <si>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</si>
  <si>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</si>
  <si>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</si>
  <si>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</si>
  <si>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</si>
  <si>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</si>
  <si>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</si>
  <si>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</si>
  <si>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</si>
  <si>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</si>
  <si>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</si>
  <si>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</si>
  <si>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</si>
  <si>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</si>
  <si>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</si>
  <si>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</si>
  <si>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</si>
  <si>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</si>
  <si>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</si>
  <si>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</si>
  <si>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</si>
  <si>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</si>
  <si>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</si>
  <si>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</si>
  <si>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</si>
  <si>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</si>
  <si>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</si>
  <si>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</si>
  <si>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</si>
  <si>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</si>
  <si>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</si>
  <si>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</si>
  <si>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</si>
  <si>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</si>
  <si>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</si>
  <si>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</si>
  <si>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</si>
  <si>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</si>
  <si>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</si>
  <si>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</si>
  <si>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</si>
  <si>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</si>
  <si>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</si>
  <si>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</si>
  <si>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</si>
  <si>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</si>
  <si>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</si>
  <si>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</si>
  <si>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</si>
  <si>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</si>
  <si>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</si>
  <si>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</si>
  <si>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</si>
  <si>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</si>
  <si>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</si>
  <si>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</si>
  <si>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</si>
  <si>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</si>
  <si>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</si>
  <si>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</si>
  <si>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</si>
  <si>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</si>
  <si>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</si>
  <si>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</si>
  <si>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</si>
  <si>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</si>
  <si>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</si>
  <si>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</si>
  <si>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</si>
  <si>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</si>
  <si>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</si>
  <si>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</si>
  <si>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</si>
  <si>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</si>
  <si>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</si>
  <si>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</si>
  <si>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</si>
  <si>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</si>
  <si>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</si>
  <si>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</si>
  <si>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</si>
  <si>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</si>
  <si>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</si>
  <si>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</si>
  <si>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</si>
  <si>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</si>
  <si>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</si>
  <si>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</si>
  <si>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</si>
  <si>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</si>
  <si>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</si>
  <si>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</si>
  <si>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</si>
  <si>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</si>
  <si>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</si>
  <si>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</si>
  <si>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</si>
  <si>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</si>
  <si>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</si>
  <si>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</si>
  <si>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</si>
  <si>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</si>
  <si>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</si>
  <si>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</si>
  <si>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</si>
  <si>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</si>
  <si>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</si>
  <si>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</si>
  <si>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</si>
  <si>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</si>
  <si>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</si>
  <si>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</si>
  <si>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</si>
  <si>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</si>
  <si>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</si>
  <si>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</si>
  <si>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</si>
  <si>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</si>
  <si>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</si>
  <si>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</si>
  <si>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</si>
  <si>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</si>
  <si>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</si>
  <si>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</si>
  <si>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</si>
  <si>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</si>
  <si>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</si>
  <si>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</si>
  <si>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</si>
  <si>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</si>
  <si>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</si>
  <si>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</si>
  <si>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</si>
  <si>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</si>
  <si>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</si>
  <si>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</si>
  <si>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</si>
  <si>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</si>
  <si>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</si>
  <si>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</si>
  <si>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</si>
  <si>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</si>
  <si>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</si>
  <si>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</si>
  <si>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</si>
  <si>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</si>
  <si>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</si>
  <si>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</si>
  <si>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</si>
  <si>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</si>
  <si>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</si>
  <si>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</si>
  <si>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</si>
  <si>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</si>
  <si>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</si>
  <si>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</si>
  <si>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</si>
  <si>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</si>
  <si>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</si>
  <si>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</si>
  <si>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</si>
  <si>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</si>
  <si>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</si>
  <si>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</si>
  <si>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</si>
  <si>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</si>
  <si>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</si>
  <si>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</si>
  <si>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</si>
  <si>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</si>
  <si>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</si>
  <si>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</si>
  <si>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</si>
  <si>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</si>
  <si>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</si>
  <si>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</si>
  <si>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</si>
  <si>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</si>
  <si>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</si>
  <si>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</si>
  <si>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</si>
  <si>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</si>
  <si>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</si>
  <si>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</si>
  <si>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</si>
  <si>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</si>
  <si>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</si>
  <si>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</si>
  <si>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</si>
  <si>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</si>
  <si>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</si>
  <si>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</si>
  <si>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</si>
  <si>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</si>
  <si>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</si>
  <si>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</si>
  <si>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</si>
  <si>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</si>
  <si>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</si>
  <si>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</si>
  <si>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</si>
  <si>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</si>
  <si>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</si>
  <si>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</si>
  <si>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</si>
  <si>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</si>
  <si>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</si>
  <si>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</si>
  <si>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</si>
  <si>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</si>
  <si>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</si>
  <si>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</si>
  <si>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</si>
  <si>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</si>
  <si>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</si>
  <si>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</si>
  <si>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</si>
  <si>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</si>
  <si>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</si>
  <si>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</si>
  <si>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</si>
  <si>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</si>
  <si>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</si>
  <si>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</si>
  <si>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</si>
  <si>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</si>
  <si>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</si>
  <si>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</si>
  <si>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</si>
  <si>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</si>
  <si>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</si>
  <si>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</si>
  <si>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</si>
  <si>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</si>
  <si>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</si>
  <si>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</si>
  <si>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</si>
  <si>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</si>
  <si>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</si>
  <si>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</si>
  <si>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</si>
  <si>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</si>
  <si>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</si>
  <si>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</si>
  <si>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</si>
  <si>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</si>
  <si>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</si>
  <si>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</si>
  <si>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</si>
  <si>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</si>
  <si>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</si>
  <si>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</si>
  <si>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</si>
  <si>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</si>
  <si>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</si>
  <si>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</si>
  <si>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</si>
  <si>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</si>
  <si>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</si>
  <si>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</si>
  <si>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</si>
  <si>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</si>
  <si>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</si>
  <si>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</si>
  <si>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</si>
  <si>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</si>
  <si>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</si>
  <si>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</si>
  <si>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</si>
  <si>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</si>
  <si>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</si>
  <si>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</si>
  <si>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</si>
  <si>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</si>
  <si>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</si>
  <si>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</si>
  <si>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</si>
  <si>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</si>
  <si>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</si>
  <si>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</si>
  <si>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</si>
  <si>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</si>
  <si>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</si>
  <si>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</si>
  <si>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</si>
  <si>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</si>
  <si>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</si>
  <si>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</si>
  <si>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</si>
  <si>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</si>
  <si>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</si>
  <si>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</si>
  <si>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</si>
  <si>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</si>
  <si>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</si>
  <si>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</si>
  <si>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</si>
  <si>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</si>
  <si>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</si>
  <si>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</si>
  <si>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</si>
  <si>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</si>
  <si>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</si>
  <si>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</si>
  <si>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</si>
  <si>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</si>
  <si>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</si>
  <si>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</si>
  <si>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</si>
  <si>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</si>
  <si>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</si>
  <si>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</si>
  <si>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</si>
  <si>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</si>
  <si>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</si>
  <si>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</si>
  <si>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</si>
  <si>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</si>
  <si>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</si>
  <si>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</si>
  <si>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</si>
  <si>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</si>
  <si>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</si>
  <si>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</si>
  <si>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</si>
  <si>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</si>
  <si>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</si>
  <si>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</si>
  <si>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</si>
  <si>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</si>
  <si>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</si>
  <si>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</si>
  <si>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</si>
  <si>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</si>
  <si>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</si>
  <si>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</si>
  <si>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</si>
  <si>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</si>
  <si>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</si>
  <si>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</si>
  <si>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</si>
  <si>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</si>
  <si>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</si>
  <si>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</si>
  <si>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</si>
  <si>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</si>
  <si>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</si>
  <si>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</si>
  <si>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</si>
  <si>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</si>
  <si>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</si>
  <si>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</si>
  <si>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</si>
  <si>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</si>
  <si>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</si>
  <si>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</si>
  <si>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</si>
  <si>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</si>
  <si>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</si>
  <si>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</si>
  <si>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</si>
  <si>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</si>
  <si>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</si>
  <si>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</si>
  <si>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</si>
  <si>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</si>
  <si>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</si>
  <si>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</si>
  <si>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</si>
  <si>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</si>
  <si>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</si>
  <si>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</si>
  <si>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</si>
  <si>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</si>
  <si>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</si>
  <si>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</si>
  <si>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</si>
  <si>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</si>
  <si>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</si>
  <si>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</si>
  <si>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</si>
  <si>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</si>
  <si>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</si>
  <si>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</si>
  <si>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</si>
  <si>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</si>
  <si>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</si>
  <si>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</si>
  <si>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</si>
  <si>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</si>
  <si>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</si>
  <si>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</si>
  <si>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</si>
  <si>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</si>
  <si>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</si>
  <si>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</si>
  <si>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</si>
  <si>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</si>
  <si>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</si>
  <si>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</si>
  <si>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</si>
  <si>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</si>
  <si>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</si>
  <si>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</si>
  <si>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</si>
  <si>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</si>
  <si>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</si>
  <si>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</si>
  <si>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</si>
  <si>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</si>
  <si>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</si>
  <si>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</si>
  <si>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</si>
  <si>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</si>
  <si>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</si>
  <si>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</si>
  <si>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</si>
  <si>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</si>
  <si>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</si>
  <si>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</si>
  <si>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</si>
  <si>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</si>
  <si>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</si>
  <si>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</si>
  <si>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</si>
  <si>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</si>
  <si>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</si>
  <si>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</si>
  <si>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</si>
  <si>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</si>
  <si>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</si>
  <si>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</si>
  <si>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</si>
  <si>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</si>
  <si>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</si>
  <si>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</si>
  <si>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</si>
  <si>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</si>
  <si>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</si>
  <si>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</si>
  <si>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</si>
  <si>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</si>
  <si>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</si>
  <si>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</si>
  <si>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</si>
  <si>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</si>
  <si>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</si>
  <si>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</si>
  <si>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</si>
  <si>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</si>
  <si>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</si>
  <si>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</si>
  <si>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</si>
  <si>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</si>
  <si>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</si>
  <si>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</si>
  <si>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</si>
  <si>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</si>
  <si>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</si>
  <si>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</si>
  <si>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</si>
  <si>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</si>
  <si>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</si>
  <si>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</si>
  <si>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</si>
  <si>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</si>
  <si>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</si>
  <si>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</si>
  <si>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</si>
  <si>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</si>
  <si>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</si>
  <si>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</si>
  <si>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</si>
  <si>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</si>
  <si>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</si>
  <si>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</si>
  <si>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</si>
  <si>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</si>
  <si>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</si>
  <si>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</si>
  <si>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</si>
  <si>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</si>
  <si>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</si>
  <si>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</si>
  <si>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</si>
  <si>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</si>
  <si>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</si>
  <si>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</si>
  <si>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</si>
  <si>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</si>
  <si>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</si>
  <si>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</si>
  <si>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ポリオウイルス病原体管理強化に伴う検定検査研究業務に係る事業費</t>
  </si>
  <si>
    <t>国立感染症研究所</t>
    <rPh sb="0" eb="8">
      <t>コクリツカンセンショウケンキュウショ</t>
    </rPh>
    <phoneticPr fontId="5"/>
  </si>
  <si>
    <t>厚生労働省</t>
  </si>
  <si>
    <t>大谷　剛志</t>
    <rPh sb="0" eb="2">
      <t>オオタニ</t>
    </rPh>
    <rPh sb="3" eb="5">
      <t>ツヨシ</t>
    </rPh>
    <phoneticPr fontId="5"/>
  </si>
  <si>
    <t>総務部会計課</t>
    <rPh sb="0" eb="3">
      <t>ソウムブ</t>
    </rPh>
    <rPh sb="3" eb="6">
      <t>カイケイカ</t>
    </rPh>
    <phoneticPr fontId="5"/>
  </si>
  <si>
    <t>○</t>
  </si>
  <si>
    <t>-</t>
  </si>
  <si>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</si>
  <si>
    <t>試験研究費</t>
    <rPh sb="0" eb="2">
      <t>シケン</t>
    </rPh>
    <rPh sb="2" eb="5">
      <t>ケンキュウヒ</t>
    </rPh>
    <phoneticPr fontId="5"/>
  </si>
  <si>
    <t>件</t>
    <rPh sb="0" eb="1">
      <t>ケン</t>
    </rPh>
    <phoneticPr fontId="5"/>
  </si>
  <si>
    <t>-</t>
    <phoneticPr fontId="5"/>
  </si>
  <si>
    <t>WHO-GAPIII対応施設における2型ポリオウイルス中和抗体価測定試験の実施検体数</t>
  </si>
  <si>
    <t>円</t>
    <rPh sb="0" eb="1">
      <t>エン</t>
    </rPh>
    <phoneticPr fontId="5"/>
  </si>
  <si>
    <t>X/Y</t>
  </si>
  <si>
    <t>X:執行額/Y:WHO-GAPIII対応施設における2型ポリオウイルス中和抗体価測定試験の実施検体数</t>
    <rPh sb="2" eb="4">
      <t>シッコウ</t>
    </rPh>
    <phoneticPr fontId="5"/>
  </si>
  <si>
    <t>7百万円/1,500件</t>
    <rPh sb="1" eb="2">
      <t>ヒャク</t>
    </rPh>
    <rPh sb="3" eb="4">
      <t>エン</t>
    </rPh>
    <rPh sb="10" eb="11">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</si>
  <si>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</si>
  <si>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</si>
  <si>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</si>
  <si>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</si>
  <si>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</si>
  <si>
    <t>保健医療の向上や感染症に関する研究を行うことが国立感染症研究所の責務であり、国費の投入が必要。</t>
  </si>
  <si>
    <t>感染症法に基づく国の責務を踏まえ実施している事業であるため。</t>
  </si>
  <si>
    <t>国民の健康を守るための予防に繋がる必要な研究を行うものであり、優先度の高い事業である。</t>
  </si>
  <si>
    <t>無</t>
  </si>
  <si>
    <t>‐</t>
  </si>
  <si>
    <t>－</t>
  </si>
  <si>
    <t>引き続きコスト削減に努める</t>
    <rPh sb="0" eb="1">
      <t>ヒ</t>
    </rPh>
    <rPh sb="2" eb="3">
      <t>ツヅ</t>
    </rPh>
    <rPh sb="7" eb="9">
      <t>サクゲン</t>
    </rPh>
    <rPh sb="10" eb="11">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</si>
  <si>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</si>
  <si>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</si>
  <si>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活動実績は概ね見込みに見合ったものとなっている。</t>
    <rPh sb="0" eb="2">
      <t>カツドウ</t>
    </rPh>
    <rPh sb="2" eb="4">
      <t>ジッセキ</t>
    </rPh>
    <rPh sb="5" eb="6">
      <t>オオム</t>
    </rPh>
    <rPh sb="7" eb="9">
      <t>ミコ</t>
    </rPh>
    <rPh sb="11" eb="13">
      <t>ミア</t>
    </rPh>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</si>
  <si>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rPh sb="0" eb="2">
      <t>トウガイ</t>
    </rPh>
    <rPh sb="2" eb="4">
      <t>ジギョウ</t>
    </rPh>
    <rPh sb="40" eb="42">
      <t>ケンテイ</t>
    </rPh>
    <rPh sb="42" eb="43">
      <t>オヨ</t>
    </rPh>
    <rPh sb="44" eb="46">
      <t>ヒンシツ</t>
    </rPh>
    <rPh sb="46" eb="48">
      <t>カンリ</t>
    </rPh>
    <rPh sb="49" eb="50">
      <t>カン</t>
    </rPh>
    <rPh sb="52" eb="54">
      <t>キソ</t>
    </rPh>
    <rPh sb="54" eb="56">
      <t>ケンキュウ</t>
    </rPh>
    <phoneticPr fontId="5"/>
  </si>
  <si>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</si>
  <si>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5"/>
  </si>
  <si>
    <t>感染性2型ポリオウイルスを取扱う施設は、WHOガイドライン(GAPIII)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rPh sb="0" eb="3">
      <t>カンセンセイ</t>
    </rPh>
    <rPh sb="4" eb="5">
      <t>ガタ</t>
    </rPh>
    <rPh sb="13" eb="15">
      <t>トリアツカ</t>
    </rPh>
    <rPh sb="16" eb="18">
      <t>シセツ</t>
    </rPh>
    <rPh sb="48" eb="52">
      <t>キカンシセツ</t>
    </rPh>
    <rPh sb="68" eb="71">
      <t>ビョウゲンタイ</t>
    </rPh>
    <rPh sb="77" eb="79">
      <t>カンリ</t>
    </rPh>
    <rPh sb="79" eb="81">
      <t>タイセイ</t>
    </rPh>
    <rPh sb="82" eb="84">
      <t>セイビ</t>
    </rPh>
    <rPh sb="85" eb="87">
      <t>シセツ</t>
    </rPh>
    <rPh sb="87" eb="89">
      <t>ニンショウ</t>
    </rPh>
    <rPh sb="90" eb="91">
      <t>ウ</t>
    </rPh>
    <rPh sb="93" eb="95">
      <t>ヒツヨウ</t>
    </rPh>
    <rPh sb="103" eb="107">
      <t>シセツニンショウ</t>
    </rPh>
    <rPh sb="108" eb="110">
      <t>ジュンビ</t>
    </rPh>
    <rPh sb="111" eb="112">
      <t>スス</t>
    </rPh>
    <rPh sb="120" eb="123">
      <t>ショウライテキ</t>
    </rPh>
    <rPh sb="124" eb="126">
      <t>ソウテイ</t>
    </rPh>
    <rPh sb="130" eb="131">
      <t>ガタ</t>
    </rPh>
    <rPh sb="135" eb="136">
      <t>ガタ</t>
    </rPh>
    <rPh sb="143" eb="146">
      <t>ビョウゲンタイ</t>
    </rPh>
    <rPh sb="146" eb="148">
      <t>カンリ</t>
    </rPh>
    <rPh sb="148" eb="151">
      <t>ゲンカクカ</t>
    </rPh>
    <rPh sb="153" eb="155">
      <t>タイオウカノウ</t>
    </rPh>
    <rPh sb="156" eb="157">
      <t>スス</t>
    </rPh>
    <phoneticPr fontId="5"/>
  </si>
  <si>
    <t>新30-0041</t>
    <rPh sb="0" eb="1">
      <t>シン</t>
    </rPh>
    <phoneticPr fontId="5"/>
  </si>
  <si>
    <t>○</t>
    <phoneticPr fontId="5"/>
  </si>
  <si>
    <t>当該事業の試験結果に基づき、国家検定によるポリオワクチン品質管理を実施していることから、成果物は十分に活用されている。</t>
    <rPh sb="0" eb="2">
      <t>トウガイ</t>
    </rPh>
    <rPh sb="2" eb="4">
      <t>ジギョウ</t>
    </rPh>
    <rPh sb="5" eb="7">
      <t>シケン</t>
    </rPh>
    <rPh sb="7" eb="9">
      <t>ケッカ</t>
    </rPh>
    <rPh sb="10" eb="11">
      <t>モト</t>
    </rPh>
    <rPh sb="14" eb="16">
      <t>コッカ</t>
    </rPh>
    <rPh sb="16" eb="18">
      <t>ケンテイ</t>
    </rPh>
    <rPh sb="28" eb="30">
      <t>ヒンシツ</t>
    </rPh>
    <rPh sb="30" eb="32">
      <t>カンリ</t>
    </rPh>
    <rPh sb="33" eb="35">
      <t>ジッシ</t>
    </rPh>
    <rPh sb="44" eb="47">
      <t>セイカブツ</t>
    </rPh>
    <rPh sb="48" eb="50">
      <t>ジュウブン</t>
    </rPh>
    <rPh sb="51" eb="53">
      <t>カツヨウ</t>
    </rPh>
    <phoneticPr fontId="5"/>
  </si>
  <si>
    <t>7百万円/1,470件</t>
    <rPh sb="1" eb="4">
      <t>ヒャクマンエン</t>
    </rPh>
    <rPh sb="10" eb="11">
      <t>ケン</t>
    </rPh>
    <phoneticPr fontId="5"/>
  </si>
  <si>
    <t>A.キコーテック株式会社</t>
    <phoneticPr fontId="5"/>
  </si>
  <si>
    <t>備品費</t>
    <rPh sb="0" eb="3">
      <t>ビヒンヒ</t>
    </rPh>
    <phoneticPr fontId="5"/>
  </si>
  <si>
    <t>研究用機器購入</t>
    <rPh sb="0" eb="3">
      <t>ケンキュウヨウ</t>
    </rPh>
    <rPh sb="3" eb="5">
      <t>キキ</t>
    </rPh>
    <rPh sb="5" eb="7">
      <t>コウニュウ</t>
    </rPh>
    <phoneticPr fontId="5"/>
  </si>
  <si>
    <t>株式会社チヨダサイエンス</t>
    <phoneticPr fontId="5"/>
  </si>
  <si>
    <t>-</t>
    <phoneticPr fontId="5"/>
  </si>
  <si>
    <t>検査機器点検</t>
    <rPh sb="0" eb="2">
      <t>ケンサ</t>
    </rPh>
    <rPh sb="2" eb="4">
      <t>キキ</t>
    </rPh>
    <rPh sb="4" eb="6">
      <t>テンケン</t>
    </rPh>
    <phoneticPr fontId="5"/>
  </si>
  <si>
    <t>研究機器購入</t>
    <rPh sb="0" eb="2">
      <t>ケンキュウ</t>
    </rPh>
    <rPh sb="2" eb="4">
      <t>キキ</t>
    </rPh>
    <rPh sb="4" eb="6">
      <t>コウニュウ</t>
    </rPh>
    <phoneticPr fontId="5"/>
  </si>
  <si>
    <t>消耗品購入</t>
    <rPh sb="0" eb="2">
      <t>ショウモウ</t>
    </rPh>
    <rPh sb="2" eb="3">
      <t>ヒン</t>
    </rPh>
    <rPh sb="3" eb="5">
      <t>コウニュウ</t>
    </rPh>
    <phoneticPr fontId="5"/>
  </si>
  <si>
    <t>検査機器修繕</t>
    <rPh sb="0" eb="2">
      <t>ケンサ</t>
    </rPh>
    <rPh sb="2" eb="4">
      <t>キキ</t>
    </rPh>
    <rPh sb="4" eb="6">
      <t>シュウゼン</t>
    </rPh>
    <phoneticPr fontId="5"/>
  </si>
  <si>
    <t>（株）池田理化</t>
    <phoneticPr fontId="5"/>
  </si>
  <si>
    <t>備品購入</t>
    <rPh sb="0" eb="2">
      <t>ビヒン</t>
    </rPh>
    <rPh sb="2" eb="4">
      <t>コウニュウ</t>
    </rPh>
    <phoneticPr fontId="5"/>
  </si>
  <si>
    <t>株式会社　ヤマダ電機</t>
    <phoneticPr fontId="5"/>
  </si>
  <si>
    <t>キコーテック株式会社</t>
    <phoneticPr fontId="5"/>
  </si>
  <si>
    <t>株式会社チヨダサイエンス</t>
    <phoneticPr fontId="5"/>
  </si>
  <si>
    <t>（株）池田理化</t>
    <phoneticPr fontId="5"/>
  </si>
  <si>
    <t>幸和商事（株）</t>
    <phoneticPr fontId="5"/>
  </si>
  <si>
    <t>コイケ酸商株式会社</t>
    <phoneticPr fontId="5"/>
  </si>
  <si>
    <t>株式会社　ヤマダ電機</t>
    <phoneticPr fontId="5"/>
  </si>
  <si>
    <t>アズサイエンス株式会社</t>
    <phoneticPr fontId="5"/>
  </si>
  <si>
    <t>井上事務機事務用品株式会社</t>
  </si>
  <si>
    <t>大洋産業株式会社</t>
  </si>
  <si>
    <t>尾崎理化株式会社</t>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</si>
  <si>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rPh sb="5" eb="8">
      <t>フカツカ</t>
    </rPh>
    <rPh sb="16" eb="18">
      <t>コッカ</t>
    </rPh>
    <rPh sb="18" eb="20">
      <t>ケンテイ</t>
    </rPh>
    <rPh sb="26" eb="28">
      <t>ムラヤマ</t>
    </rPh>
    <rPh sb="28" eb="30">
      <t>チョウシャ</t>
    </rPh>
    <rPh sb="34" eb="37">
      <t>ジッケンシツ</t>
    </rPh>
    <rPh sb="42" eb="46">
      <t>メンエキゲンセイ</t>
    </rPh>
    <rPh sb="46" eb="48">
      <t>シケン</t>
    </rPh>
    <rPh sb="53" eb="54">
      <t>ガタ</t>
    </rPh>
    <rPh sb="61" eb="63">
      <t>チュウワシケイ</t>
    </rPh>
    <rPh sb="63" eb="65">
      <t>シケン</t>
    </rPh>
    <rPh sb="66" eb="68">
      <t>ジッシ</t>
    </rPh>
    <rPh sb="73" eb="75">
      <t>リュウコウ</t>
    </rPh>
    <rPh sb="75" eb="77">
      <t>ヨソク</t>
    </rPh>
    <rPh sb="77" eb="79">
      <t>チョウサ</t>
    </rPh>
    <rPh sb="79" eb="81">
      <t>ジギョウ</t>
    </rPh>
    <rPh sb="94" eb="97">
      <t>コウタイカ</t>
    </rPh>
    <rPh sb="97" eb="99">
      <t>ソクテイ</t>
    </rPh>
    <rPh sb="107" eb="111">
      <t>チホウエイセイケンキュウジュ</t>
    </rPh>
    <rPh sb="111" eb="114">
      <t>ケンキュウジョ</t>
    </rPh>
    <rPh sb="115" eb="119">
      <t>ジッシデキ</t>
    </rPh>
    <rPh sb="133" eb="138">
      <t>チュウワコウタイカ</t>
    </rPh>
    <rPh sb="138" eb="140">
      <t>ソクテイ</t>
    </rPh>
    <rPh sb="153" eb="155">
      <t>ジッシ</t>
    </rPh>
    <rPh sb="157" eb="159">
      <t>タイセイ</t>
    </rPh>
    <rPh sb="160" eb="162">
      <t>セイビ</t>
    </rPh>
    <rPh sb="167" eb="168">
      <t>トウ</t>
    </rPh>
    <rPh sb="169" eb="171">
      <t>セイビ</t>
    </rPh>
    <phoneticPr fontId="5"/>
  </si>
  <si>
    <t>sIPV（不活化ポリオワクチン）「国家検定、感染症流行予測調査事業等における2型ポリオウイルス中和抗体価測定試験体制の整備と試験の実施</t>
    <rPh sb="5" eb="8">
      <t>フカツカ</t>
    </rPh>
    <phoneticPr fontId="5"/>
  </si>
  <si>
    <t>GAPIII対応施設における;
1.sIPV（不活化ポリオワクチン）国家検定(ロット数)
2.流行予測調査事業(地域数)
3.その他、2型ポリオウイルス中和抗体価測定試験</t>
    <rPh sb="23" eb="26">
      <t>フカツカ</t>
    </rPh>
    <phoneticPr fontId="5"/>
  </si>
  <si>
    <t>感染症流行予測調査報告書、sIPV（不活化ポリオワクチン）国家検定実績報告書</t>
    <rPh sb="18" eb="21">
      <t>フカツカ</t>
    </rPh>
    <phoneticPr fontId="5"/>
  </si>
  <si>
    <t>2018年度のsIPV（不活化ポリオワクチン）検定実績について、メーカーからの出検ロット数が予定より少なく推移したため、成果実績は見込みを下回ったが、2019年度内に予定されている2型ポリオウイルス使用施設承認に向け必要な対応を進めた。</t>
    <rPh sb="12" eb="15">
      <t>フカツカ</t>
    </rPh>
    <rPh sb="60" eb="62">
      <t>セイカ</t>
    </rPh>
    <rPh sb="62" eb="64">
      <t>ジッセキ</t>
    </rPh>
    <rPh sb="65" eb="67">
      <t>ミコ</t>
    </rPh>
    <rPh sb="69" eb="71">
      <t>シタマワ</t>
    </rPh>
    <phoneticPr fontId="5"/>
  </si>
  <si>
    <t>有</t>
  </si>
  <si>
    <t>研究機器の購入に係る調達については不落随契となったが、少額の随意契約であっても複数社から見積書を徴収し、最も安価な業者を選定する等、会計法に基づき適切に契約を行っている。</t>
    <rPh sb="27" eb="29">
      <t>ショウガク</t>
    </rPh>
    <rPh sb="30" eb="32">
      <t>ズイイ</t>
    </rPh>
    <rPh sb="32" eb="34">
      <t>ケイヤク</t>
    </rPh>
    <rPh sb="39" eb="41">
      <t>フクスウ</t>
    </rPh>
    <rPh sb="41" eb="42">
      <t>シャ</t>
    </rPh>
    <rPh sb="44" eb="47">
      <t>ミツモリショ</t>
    </rPh>
    <rPh sb="48" eb="50">
      <t>チョウシュウ</t>
    </rPh>
    <rPh sb="52" eb="53">
      <t>モット</t>
    </rPh>
    <rPh sb="54" eb="56">
      <t>アンカ</t>
    </rPh>
    <rPh sb="57" eb="59">
      <t>ギョウシャ</t>
    </rPh>
    <rPh sb="60" eb="62">
      <t>センテイ</t>
    </rPh>
    <rPh sb="64" eb="65">
      <t>トウ</t>
    </rPh>
    <rPh sb="66" eb="69">
      <t>カイケイホウ</t>
    </rPh>
    <rPh sb="70" eb="71">
      <t>モト</t>
    </rPh>
    <rPh sb="73" eb="75">
      <t>テキセツ</t>
    </rPh>
    <rPh sb="76" eb="78">
      <t>ケイヤク</t>
    </rPh>
    <rPh sb="79" eb="80">
      <t>オコナ</t>
    </rPh>
    <phoneticPr fontId="5"/>
  </si>
  <si>
    <t>●適正に執行されている。成果実績の未達や随意契約についても適切に点検がなされている。引き続き、適正な執行に努めること。（栗原　美津枝）</t>
    <phoneticPr fontId="5"/>
  </si>
  <si>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phoneticPr fontId="5"/>
  </si>
  <si>
    <t>検査等を包括的に実施できる施設は、国立感染症研究所のみであり、引き続き、必要な予算額を確保し、適正な執行に努めること。</t>
    <rPh sb="2" eb="3">
      <t>トウ</t>
    </rPh>
    <rPh sb="17" eb="19">
      <t>コクリツ</t>
    </rPh>
    <rPh sb="19" eb="22">
      <t>カンセンショウ</t>
    </rPh>
    <rPh sb="22" eb="25">
      <t>ケンキュウジョ</t>
    </rPh>
    <rPh sb="31" eb="32">
      <t>ヒ</t>
    </rPh>
    <rPh sb="33" eb="34">
      <t>ツヅ</t>
    </rPh>
    <rPh sb="36" eb="38">
      <t>ヒツヨウ</t>
    </rPh>
    <rPh sb="39" eb="42">
      <t>ヨサンガク</t>
    </rPh>
    <rPh sb="43" eb="45">
      <t>カクホ</t>
    </rPh>
    <rPh sb="47" eb="49">
      <t>テキセイ</t>
    </rPh>
    <rPh sb="50" eb="52">
      <t>シッコウ</t>
    </rPh>
    <rPh sb="53" eb="54">
      <t>ツト</t>
    </rPh>
    <phoneticPr fontId="5"/>
  </si>
  <si>
    <t>-</t>
    <phoneticPr fontId="5"/>
  </si>
  <si>
    <t>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</si>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</sst>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77230</xdr:colOff>
      <xdr:row>741</xdr:row>
      <xdr:rowOff>25744</xdr:rowOff>
    </xdr:from>
    <xdr:to>
      <xdr:col>35</xdr:col>
      <xdr:colOff>47834</xdr:colOff>
      <xdr:row>744</xdr:row>
      <xdr:rowOff>157270</xdr:rowOff>
    </xdr:to>
    <xdr:sp macro="" textlink="">
      <xdr:nvSpPr>
        <xdr:cNvPr id="3" name="正方形/長方形 2">
          <a:extLst>
            <a:ext uri="{FF2B5EF4-FFF2-40B4-BE49-F238E27FC236}">
              <a16:creationId xmlns:a16="http://schemas.microsoft.com/office/drawing/2014/main" id="{3C059949-99AA-40DA-9ADC-BE35C01D2623}"/>
            </a:ext>
          </a:extLst>
        </xdr:cNvPr>
        <xdr:cNvSpPr/>
      </xdr:nvSpPr>
      <xdr:spPr>
        <a:xfrm>
          <a:off x="4196149" y="38640609"/>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180202</xdr:colOff>
      <xdr:row>744</xdr:row>
      <xdr:rowOff>154460</xdr:rowOff>
    </xdr:from>
    <xdr:to>
      <xdr:col>27</xdr:col>
      <xdr:colOff>189704</xdr:colOff>
      <xdr:row>747</xdr:row>
      <xdr:rowOff>13568</xdr:rowOff>
    </xdr:to>
    <xdr:cxnSp macro="">
      <xdr:nvCxnSpPr>
        <xdr:cNvPr id="4" name="直線コネクタ 3">
          <a:extLst>
            <a:ext uri="{FF2B5EF4-FFF2-40B4-BE49-F238E27FC236}">
              <a16:creationId xmlns:a16="http://schemas.microsoft.com/office/drawing/2014/main" id="{FF1A1B34-72E3-4A86-A383-32532617203A}"/>
            </a:ext>
          </a:extLst>
        </xdr:cNvPr>
        <xdr:cNvCxnSpPr/>
      </xdr:nvCxnSpPr>
      <xdr:spPr>
        <a:xfrm>
          <a:off x="5740743" y="39811926"/>
          <a:ext cx="9502" cy="9017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180203</xdr:colOff>
      <xdr:row>747</xdr:row>
      <xdr:rowOff>-1</xdr:rowOff>
    </xdr:from>
    <xdr:to>
      <xdr:col>33</xdr:col>
      <xdr:colOff>137727</xdr:colOff>
      <xdr:row>750</xdr:row>
      <xdr:rowOff>173029</xdr:rowOff>
    </xdr:to>
    <xdr:sp macro="" textlink="">
      <xdr:nvSpPr>
        <xdr:cNvPr id="5" name="正方形/長方形 4">
          <a:extLst>
            <a:ext uri="{FF2B5EF4-FFF2-40B4-BE49-F238E27FC236}">
              <a16:creationId xmlns:a16="http://schemas.microsoft.com/office/drawing/2014/main" id="{BB62AF50-E216-4900-82F4-9D8C5BCC5B55}"/>
            </a:ext>
          </a:extLst>
        </xdr:cNvPr>
        <xdr:cNvSpPr/>
      </xdr:nvSpPr>
      <xdr:spPr>
        <a:xfrm>
          <a:off x="4505068" y="40700067"/>
          <a:ext cx="2428875"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キコーテック株式会社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102972</xdr:colOff>
      <xdr:row>745</xdr:row>
      <xdr:rowOff>180203</xdr:rowOff>
    </xdr:from>
    <xdr:to>
      <xdr:col>34</xdr:col>
      <xdr:colOff>184320</xdr:colOff>
      <xdr:row>746</xdr:row>
      <xdr:rowOff>113883</xdr:rowOff>
    </xdr:to>
    <xdr:sp macro="" textlink="">
      <xdr:nvSpPr>
        <xdr:cNvPr id="6" name="テキスト ボックス 5">
          <a:extLst>
            <a:ext uri="{FF2B5EF4-FFF2-40B4-BE49-F238E27FC236}">
              <a16:creationId xmlns:a16="http://schemas.microsoft.com/office/drawing/2014/main" id="{ED135AB1-E3AF-4A84-BE89-9F83ED66820B}"/>
            </a:ext>
          </a:extLst>
        </xdr:cNvPr>
        <xdr:cNvSpPr txBox="1"/>
      </xdr:nvSpPr>
      <xdr:spPr>
        <a:xfrm rot="10800000" flipV="1">
          <a:off x="4633783" y="40185203"/>
          <a:ext cx="2552699"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893</v>
      </c>
      <c r="AT2" s="952"/>
      <c r="AU2" s="952"/>
      <c r="AV2" s="52" t="str">
        <f>IF(AW2="", "", "-")</f>
        <v/>
      </c>
      <c r="AW2" s="923"/>
      <c r="AX2" s="923"/>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455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574</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4" t="s">
        <v>516</v>
      </c>
      <c r="Z7" s="443"/>
      <c r="AA7" s="443"/>
      <c r="AB7" s="443"/>
      <c r="AC7" s="443"/>
      <c r="AD7" s="935"/>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医療分野の研究開発関連、科学技術・イノベーション</v>
      </c>
      <c r="H8" s="723"/>
      <c r="I8" s="723"/>
      <c r="J8" s="723"/>
      <c r="K8" s="723"/>
      <c r="L8" s="723"/>
      <c r="M8" s="723"/>
      <c r="N8" s="723"/>
      <c r="O8" s="723"/>
      <c r="P8" s="723"/>
      <c r="Q8" s="723"/>
      <c r="R8" s="723"/>
      <c r="S8" s="723"/>
      <c r="T8" s="723"/>
      <c r="U8" s="723"/>
      <c r="V8" s="723"/>
      <c r="W8" s="723"/>
      <c r="X8" s="954"/>
      <c r="Y8" s="849" t="s">
        <v>379</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639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5" t="s">
        <v>24</v>
      </c>
      <c r="B12" s="956"/>
      <c r="C12" s="956"/>
      <c r="D12" s="956"/>
      <c r="E12" s="956"/>
      <c r="F12" s="957"/>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576</v>
      </c>
      <c r="Q13" s="661"/>
      <c r="R13" s="661"/>
      <c r="S13" s="661"/>
      <c r="T13" s="661"/>
      <c r="U13" s="661"/>
      <c r="V13" s="662"/>
      <c r="W13" s="660" t="s">
        <v>576</v>
      </c>
      <c r="X13" s="661"/>
      <c r="Y13" s="661"/>
      <c r="Z13" s="661"/>
      <c r="AA13" s="661"/>
      <c r="AB13" s="661"/>
      <c r="AC13" s="662"/>
      <c r="AD13" s="660">
        <v>7</v>
      </c>
      <c r="AE13" s="661"/>
      <c r="AF13" s="661"/>
      <c r="AG13" s="661"/>
      <c r="AH13" s="661"/>
      <c r="AI13" s="661"/>
      <c r="AJ13" s="662"/>
      <c r="AK13" s="660">
        <v>7</v>
      </c>
      <c r="AL13" s="661"/>
      <c r="AM13" s="661"/>
      <c r="AN13" s="661"/>
      <c r="AO13" s="661"/>
      <c r="AP13" s="661"/>
      <c r="AQ13" s="662"/>
      <c r="AR13" s="931">
        <v>7</v>
      </c>
      <c r="AS13" s="932"/>
      <c r="AT13" s="932"/>
      <c r="AU13" s="932"/>
      <c r="AV13" s="932"/>
      <c r="AW13" s="932"/>
      <c r="AX13" s="933"/>
    </row>
    <row r="14" spans="1:50" ht="21" customHeight="1" x14ac:dyDescent="0.15">
      <c r="A14" s="617"/>
      <c r="B14" s="618"/>
      <c r="C14" s="618"/>
      <c r="D14" s="618"/>
      <c r="E14" s="618"/>
      <c r="F14" s="619"/>
      <c r="G14" s="728"/>
      <c r="H14" s="729"/>
      <c r="I14" s="714" t="s">
        <v>8</v>
      </c>
      <c r="J14" s="765"/>
      <c r="K14" s="765"/>
      <c r="L14" s="765"/>
      <c r="M14" s="765"/>
      <c r="N14" s="765"/>
      <c r="O14" s="766"/>
      <c r="P14" s="660" t="s">
        <v>576</v>
      </c>
      <c r="Q14" s="661"/>
      <c r="R14" s="661"/>
      <c r="S14" s="661"/>
      <c r="T14" s="661"/>
      <c r="U14" s="661"/>
      <c r="V14" s="662"/>
      <c r="W14" s="660" t="s">
        <v>576</v>
      </c>
      <c r="X14" s="661"/>
      <c r="Y14" s="661"/>
      <c r="Z14" s="661"/>
      <c r="AA14" s="661"/>
      <c r="AB14" s="661"/>
      <c r="AC14" s="662"/>
      <c r="AD14" s="660" t="s">
        <v>576</v>
      </c>
      <c r="AE14" s="661"/>
      <c r="AF14" s="661"/>
      <c r="AG14" s="661"/>
      <c r="AH14" s="661"/>
      <c r="AI14" s="661"/>
      <c r="AJ14" s="662"/>
      <c r="AK14" s="660" t="s">
        <v>576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576</v>
      </c>
      <c r="Q15" s="661"/>
      <c r="R15" s="661"/>
      <c r="S15" s="661"/>
      <c r="T15" s="661"/>
      <c r="U15" s="661"/>
      <c r="V15" s="662"/>
      <c r="W15" s="660" t="s">
        <v>576</v>
      </c>
      <c r="X15" s="661"/>
      <c r="Y15" s="661"/>
      <c r="Z15" s="661"/>
      <c r="AA15" s="661"/>
      <c r="AB15" s="661"/>
      <c r="AC15" s="662"/>
      <c r="AD15" s="660" t="s">
        <v>576</v>
      </c>
      <c r="AE15" s="661"/>
      <c r="AF15" s="661"/>
      <c r="AG15" s="661"/>
      <c r="AH15" s="661"/>
      <c r="AI15" s="661"/>
      <c r="AJ15" s="662"/>
      <c r="AK15" s="660" t="s">
        <v>576</v>
      </c>
      <c r="AL15" s="661"/>
      <c r="AM15" s="661"/>
      <c r="AN15" s="661"/>
      <c r="AO15" s="661"/>
      <c r="AP15" s="661"/>
      <c r="AQ15" s="662"/>
      <c r="AR15" s="660" t="s">
        <v>641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576</v>
      </c>
      <c r="Q16" s="661"/>
      <c r="R16" s="661"/>
      <c r="S16" s="661"/>
      <c r="T16" s="661"/>
      <c r="U16" s="661"/>
      <c r="V16" s="662"/>
      <c r="W16" s="660" t="s">
        <v>576</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576</v>
      </c>
      <c r="Q17" s="661"/>
      <c r="R17" s="661"/>
      <c r="S17" s="661"/>
      <c r="T17" s="661"/>
      <c r="U17" s="661"/>
      <c r="V17" s="662"/>
      <c r="W17" s="660" t="s">
        <v>576</v>
      </c>
      <c r="X17" s="661"/>
      <c r="Y17" s="661"/>
      <c r="Z17" s="661"/>
      <c r="AA17" s="661"/>
      <c r="AB17" s="661"/>
      <c r="AC17" s="662"/>
      <c r="AD17" s="660" t="s">
        <v>576</v>
      </c>
      <c r="AE17" s="661"/>
      <c r="AF17" s="661"/>
      <c r="AG17" s="661"/>
      <c r="AH17" s="661"/>
      <c r="AI17" s="661"/>
      <c r="AJ17" s="662"/>
      <c r="AK17" s="660" t="s">
        <v>576</v>
      </c>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7</v>
      </c>
      <c r="AE18" s="882"/>
      <c r="AF18" s="882"/>
      <c r="AG18" s="882"/>
      <c r="AH18" s="882"/>
      <c r="AI18" s="882"/>
      <c r="AJ18" s="883"/>
      <c r="AK18" s="881">
        <f>SUM(AK13:AQ17)</f>
        <v>7</v>
      </c>
      <c r="AL18" s="882"/>
      <c r="AM18" s="882"/>
      <c r="AN18" s="882"/>
      <c r="AO18" s="882"/>
      <c r="AP18" s="882"/>
      <c r="AQ18" s="883"/>
      <c r="AR18" s="881">
        <f>SUM(AR13:AX17)</f>
        <v>7</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560</v>
      </c>
      <c r="B22" s="977"/>
      <c r="C22" s="977"/>
      <c r="D22" s="977"/>
      <c r="E22" s="977"/>
      <c r="F22" s="978"/>
      <c r="G22" s="963" t="s">
        <v>457</v>
      </c>
      <c r="H22" s="222"/>
      <c r="I22" s="222"/>
      <c r="J22" s="222"/>
      <c r="K22" s="222"/>
      <c r="L22" s="222"/>
      <c r="M22" s="222"/>
      <c r="N22" s="222"/>
      <c r="O22" s="223"/>
      <c r="P22" s="948" t="s">
        <v>521</v>
      </c>
      <c r="Q22" s="222"/>
      <c r="R22" s="222"/>
      <c r="S22" s="222"/>
      <c r="T22" s="222"/>
      <c r="U22" s="222"/>
      <c r="V22" s="223"/>
      <c r="W22" s="948" t="s">
        <v>517</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578</v>
      </c>
      <c r="H23" s="965"/>
      <c r="I23" s="965"/>
      <c r="J23" s="965"/>
      <c r="K23" s="965"/>
      <c r="L23" s="965"/>
      <c r="M23" s="965"/>
      <c r="N23" s="965"/>
      <c r="O23" s="966"/>
      <c r="P23" s="931">
        <v>7</v>
      </c>
      <c r="Q23" s="932"/>
      <c r="R23" s="932"/>
      <c r="S23" s="932"/>
      <c r="T23" s="932"/>
      <c r="U23" s="932"/>
      <c r="V23" s="949"/>
      <c r="W23" s="931">
        <v>7</v>
      </c>
      <c r="X23" s="932"/>
      <c r="Y23" s="932"/>
      <c r="Z23" s="932"/>
      <c r="AA23" s="932"/>
      <c r="AB23" s="932"/>
      <c r="AC23" s="949"/>
      <c r="AD23" s="986" t="s">
        <v>643</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0"/>
      <c r="Q24" s="661"/>
      <c r="R24" s="661"/>
      <c r="S24" s="661"/>
      <c r="T24" s="661"/>
      <c r="U24" s="661"/>
      <c r="V24" s="662"/>
      <c r="W24" s="660"/>
      <c r="X24" s="661"/>
      <c r="Y24" s="661"/>
      <c r="Z24" s="661"/>
      <c r="AA24" s="661"/>
      <c r="AB24" s="661"/>
      <c r="AC24" s="66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0"/>
      <c r="Q25" s="661"/>
      <c r="R25" s="661"/>
      <c r="S25" s="661"/>
      <c r="T25" s="661"/>
      <c r="U25" s="661"/>
      <c r="V25" s="662"/>
      <c r="W25" s="660"/>
      <c r="X25" s="661"/>
      <c r="Y25" s="661"/>
      <c r="Z25" s="661"/>
      <c r="AA25" s="661"/>
      <c r="AB25" s="661"/>
      <c r="AC25" s="66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0"/>
      <c r="Q26" s="661"/>
      <c r="R26" s="661"/>
      <c r="S26" s="661"/>
      <c r="T26" s="661"/>
      <c r="U26" s="661"/>
      <c r="V26" s="662"/>
      <c r="W26" s="660"/>
      <c r="X26" s="661"/>
      <c r="Y26" s="661"/>
      <c r="Z26" s="661"/>
      <c r="AA26" s="661"/>
      <c r="AB26" s="661"/>
      <c r="AC26" s="66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0"/>
      <c r="Q27" s="661"/>
      <c r="R27" s="661"/>
      <c r="S27" s="661"/>
      <c r="T27" s="661"/>
      <c r="U27" s="661"/>
      <c r="V27" s="662"/>
      <c r="W27" s="660"/>
      <c r="X27" s="661"/>
      <c r="Y27" s="661"/>
      <c r="Z27" s="661"/>
      <c r="AA27" s="661"/>
      <c r="AB27" s="661"/>
      <c r="AC27" s="66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0">
        <f>AK13</f>
        <v>7</v>
      </c>
      <c r="Q29" s="661"/>
      <c r="R29" s="661"/>
      <c r="S29" s="661"/>
      <c r="T29" s="661"/>
      <c r="U29" s="661"/>
      <c r="V29" s="662"/>
      <c r="W29" s="945">
        <f>AR13</f>
        <v>7</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27" t="s">
        <v>528</v>
      </c>
      <c r="AN30" s="927"/>
      <c r="AO30" s="927"/>
      <c r="AP30" s="861"/>
      <c r="AQ30" s="770" t="s">
        <v>354</v>
      </c>
      <c r="AR30" s="771"/>
      <c r="AS30" s="771"/>
      <c r="AT30" s="772"/>
      <c r="AU30" s="777" t="s">
        <v>253</v>
      </c>
      <c r="AV30" s="777"/>
      <c r="AW30" s="777"/>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31</v>
      </c>
      <c r="AV31" s="199"/>
      <c r="AW31" s="398" t="s">
        <v>300</v>
      </c>
      <c r="AX31" s="399"/>
    </row>
    <row r="32" spans="1:50" ht="35.1" customHeight="1" x14ac:dyDescent="0.15">
      <c r="A32" s="403"/>
      <c r="B32" s="401"/>
      <c r="C32" s="401"/>
      <c r="D32" s="401"/>
      <c r="E32" s="401"/>
      <c r="F32" s="402"/>
      <c r="G32" s="564" t="s">
        <v>632</v>
      </c>
      <c r="H32" s="565"/>
      <c r="I32" s="565"/>
      <c r="J32" s="565"/>
      <c r="K32" s="565"/>
      <c r="L32" s="565"/>
      <c r="M32" s="565"/>
      <c r="N32" s="565"/>
      <c r="O32" s="566"/>
      <c r="P32" s="105" t="s">
        <v>633</v>
      </c>
      <c r="Q32" s="105"/>
      <c r="R32" s="105"/>
      <c r="S32" s="105"/>
      <c r="T32" s="105"/>
      <c r="U32" s="105"/>
      <c r="V32" s="105"/>
      <c r="W32" s="105"/>
      <c r="X32" s="106"/>
      <c r="Y32" s="471" t="s">
        <v>12</v>
      </c>
      <c r="Z32" s="531"/>
      <c r="AA32" s="532"/>
      <c r="AB32" s="461" t="s">
        <v>579</v>
      </c>
      <c r="AC32" s="461"/>
      <c r="AD32" s="461"/>
      <c r="AE32" s="218" t="s">
        <v>576</v>
      </c>
      <c r="AF32" s="219"/>
      <c r="AG32" s="219"/>
      <c r="AH32" s="219"/>
      <c r="AI32" s="218" t="s">
        <v>576</v>
      </c>
      <c r="AJ32" s="219"/>
      <c r="AK32" s="219"/>
      <c r="AL32" s="219"/>
      <c r="AM32" s="218">
        <v>8</v>
      </c>
      <c r="AN32" s="219"/>
      <c r="AO32" s="219"/>
      <c r="AP32" s="219"/>
      <c r="AQ32" s="340" t="s">
        <v>576</v>
      </c>
      <c r="AR32" s="207"/>
      <c r="AS32" s="207"/>
      <c r="AT32" s="341"/>
      <c r="AU32" s="219" t="s">
        <v>576</v>
      </c>
      <c r="AV32" s="219"/>
      <c r="AW32" s="219"/>
      <c r="AX32" s="221"/>
    </row>
    <row r="33" spans="1:50" ht="35.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576</v>
      </c>
      <c r="AF33" s="219"/>
      <c r="AG33" s="219"/>
      <c r="AH33" s="219"/>
      <c r="AI33" s="218" t="s">
        <v>576</v>
      </c>
      <c r="AJ33" s="219"/>
      <c r="AK33" s="219"/>
      <c r="AL33" s="219"/>
      <c r="AM33" s="218">
        <v>15</v>
      </c>
      <c r="AN33" s="219"/>
      <c r="AO33" s="219"/>
      <c r="AP33" s="219"/>
      <c r="AQ33" s="340" t="s">
        <v>576</v>
      </c>
      <c r="AR33" s="207"/>
      <c r="AS33" s="207"/>
      <c r="AT33" s="341"/>
      <c r="AU33" s="219">
        <v>12</v>
      </c>
      <c r="AV33" s="219"/>
      <c r="AW33" s="219"/>
      <c r="AX33" s="221"/>
    </row>
    <row r="34" spans="1:50" ht="35.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576</v>
      </c>
      <c r="AF34" s="219"/>
      <c r="AG34" s="219"/>
      <c r="AH34" s="219"/>
      <c r="AI34" s="218" t="s">
        <v>576</v>
      </c>
      <c r="AJ34" s="219"/>
      <c r="AK34" s="219"/>
      <c r="AL34" s="219"/>
      <c r="AM34" s="218">
        <v>53</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634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9"/>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t="s">
        <v>576</v>
      </c>
      <c r="AF101" s="219"/>
      <c r="AG101" s="219"/>
      <c r="AH101" s="220"/>
      <c r="AI101" s="218" t="s">
        <v>576</v>
      </c>
      <c r="AJ101" s="219"/>
      <c r="AK101" s="219"/>
      <c r="AL101" s="220"/>
      <c r="AM101" s="218">
        <v>1470</v>
      </c>
      <c r="AN101" s="219"/>
      <c r="AO101" s="219"/>
      <c r="AP101" s="220"/>
      <c r="AQ101" s="218" t="s">
        <v>576</v>
      </c>
      <c r="AR101" s="219"/>
      <c r="AS101" s="219"/>
      <c r="AT101" s="220"/>
      <c r="AU101" s="218" t="s">
        <v>641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t="s">
        <v>576</v>
      </c>
      <c r="AF102" s="418"/>
      <c r="AG102" s="418"/>
      <c r="AH102" s="418"/>
      <c r="AI102" s="418" t="s">
        <v>576</v>
      </c>
      <c r="AJ102" s="418"/>
      <c r="AK102" s="418"/>
      <c r="AL102" s="418"/>
      <c r="AM102" s="418">
        <v>1500</v>
      </c>
      <c r="AN102" s="418"/>
      <c r="AO102" s="418"/>
      <c r="AP102" s="418"/>
      <c r="AQ102" s="273">
        <v>1500</v>
      </c>
      <c r="AR102" s="274"/>
      <c r="AS102" s="274"/>
      <c r="AT102" s="319"/>
      <c r="AU102" s="273">
        <v>1500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t="s">
        <v>576</v>
      </c>
      <c r="AF116" s="418"/>
      <c r="AG116" s="418"/>
      <c r="AH116" s="418"/>
      <c r="AI116" s="418" t="s">
        <v>576</v>
      </c>
      <c r="AJ116" s="418"/>
      <c r="AK116" s="418"/>
      <c r="AL116" s="418"/>
      <c r="AM116" s="418">
        <v>4762</v>
      </c>
      <c r="AN116" s="418"/>
      <c r="AO116" s="418"/>
      <c r="AP116" s="418"/>
      <c r="AQ116" s="218">
        <v>4667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576</v>
      </c>
      <c r="AF117" s="551"/>
      <c r="AG117" s="551"/>
      <c r="AH117" s="551"/>
      <c r="AI117" s="551" t="s">
        <v>576</v>
      </c>
      <c r="AJ117" s="551"/>
      <c r="AK117" s="551"/>
      <c r="AL117" s="551"/>
      <c r="AM117" s="551" t="s">
        <v>608</v>
      </c>
      <c r="AN117" s="551"/>
      <c r="AO117" s="551"/>
      <c r="AP117" s="551"/>
      <c r="AQ117" s="595" t="s">
        <v>585</v>
      </c>
      <c r="AR117" s="596"/>
      <c r="AS117" s="596"/>
      <c r="AT117" s="596"/>
      <c r="AU117" s="596"/>
      <c r="AV117" s="596"/>
      <c r="AW117" s="596"/>
      <c r="AX117" s="597"/>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4.3</v>
      </c>
      <c r="AF134" s="207"/>
      <c r="AG134" s="207"/>
      <c r="AH134" s="207"/>
      <c r="AI134" s="206">
        <v>4.4000000000000004</v>
      </c>
      <c r="AJ134" s="207"/>
      <c r="AK134" s="207"/>
      <c r="AL134" s="207"/>
      <c r="AM134" s="206">
        <v>4.5</v>
      </c>
      <c r="AN134" s="207"/>
      <c r="AO134" s="207"/>
      <c r="AP134" s="207"/>
      <c r="AQ134" s="206" t="s">
        <v>580</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3.5</v>
      </c>
      <c r="AF135" s="207"/>
      <c r="AG135" s="207"/>
      <c r="AH135" s="207"/>
      <c r="AI135" s="206">
        <v>3.5</v>
      </c>
      <c r="AJ135" s="207"/>
      <c r="AK135" s="207"/>
      <c r="AL135" s="207"/>
      <c r="AM135" s="206">
        <v>3.5</v>
      </c>
      <c r="AN135" s="207"/>
      <c r="AO135" s="207"/>
      <c r="AP135" s="207"/>
      <c r="AQ135" s="206" t="s">
        <v>580</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3"/>
      <c r="E430" s="174" t="s">
        <v>546</v>
      </c>
      <c r="F430" s="901"/>
      <c r="G430" s="902" t="s">
        <v>374</v>
      </c>
      <c r="H430" s="123"/>
      <c r="I430" s="123"/>
      <c r="J430" s="903" t="s">
        <v>576</v>
      </c>
      <c r="K430" s="904"/>
      <c r="L430" s="904"/>
      <c r="M430" s="904"/>
      <c r="N430" s="904"/>
      <c r="O430" s="904"/>
      <c r="P430" s="904"/>
      <c r="Q430" s="904"/>
      <c r="R430" s="904"/>
      <c r="S430" s="904"/>
      <c r="T430" s="905"/>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575</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575</v>
      </c>
      <c r="AE705" s="718"/>
      <c r="AF705" s="718"/>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595</v>
      </c>
      <c r="AE708" s="608"/>
      <c r="AF708" s="608"/>
      <c r="AG708" s="745" t="s">
        <v>596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595</v>
      </c>
      <c r="AE712" s="786"/>
      <c r="AF712" s="786"/>
      <c r="AG712" s="813" t="s">
        <v>596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595</v>
      </c>
      <c r="AE713" s="329"/>
      <c r="AF713" s="666"/>
      <c r="AG713" s="101" t="s">
        <v>596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575</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80.099999999999994"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635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606</v>
      </c>
      <c r="AE719" s="608"/>
      <c r="AF719" s="608"/>
      <c r="AG719" s="125" t="s">
        <v>601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 customHeight="1" x14ac:dyDescent="0.15">
      <c r="A721" s="781"/>
      <c r="B721" s="782"/>
      <c r="C721" s="296" t="s">
        <v>572</v>
      </c>
      <c r="D721" s="297"/>
      <c r="E721" s="297"/>
      <c r="F721" s="298"/>
      <c r="G721" s="287"/>
      <c r="H721" s="288"/>
      <c r="I721" s="83" t="str">
        <f>IF(OR(G721="　", G721=""), "", "-")</f>
        <v/>
      </c>
      <c r="J721" s="291">
        <v>884</v>
      </c>
      <c r="K721" s="291"/>
      <c r="L721" s="83" t="str">
        <f>IF(M721="","","-")</f>
        <v/>
      </c>
      <c r="M721" s="84"/>
      <c r="N721" s="304" t="s">
        <v>602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0" customHeight="1" x14ac:dyDescent="0.15">
      <c r="A722" s="781"/>
      <c r="B722" s="782"/>
      <c r="C722" s="296" t="s">
        <v>572</v>
      </c>
      <c r="D722" s="297"/>
      <c r="E722" s="297"/>
      <c r="F722" s="298"/>
      <c r="G722" s="287"/>
      <c r="H722" s="288"/>
      <c r="I722" s="83" t="str">
        <f t="shared" ref="I722:I725" si="4">IF(OR(G722="　", G722=""), "", "-")</f>
        <v/>
      </c>
      <c r="J722" s="291">
        <v>894</v>
      </c>
      <c r="K722" s="291"/>
      <c r="L722" s="83" t="str">
        <f t="shared" ref="L722:L725" si="5">IF(M722="","","-")</f>
        <v/>
      </c>
      <c r="M722" s="84"/>
      <c r="N722" s="304" t="s">
        <v>603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640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642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576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3" t="s">
        <v>550</v>
      </c>
      <c r="B737" s="210"/>
      <c r="C737" s="210"/>
      <c r="D737" s="211"/>
      <c r="E737" s="1002" t="s">
        <v>576</v>
      </c>
      <c r="F737" s="1002"/>
      <c r="G737" s="1002"/>
      <c r="H737" s="1002"/>
      <c r="I737" s="1002"/>
      <c r="J737" s="1002"/>
      <c r="K737" s="1002"/>
      <c r="L737" s="1002"/>
      <c r="M737" s="1002"/>
      <c r="N737" s="365" t="s">
        <v>543</v>
      </c>
      <c r="O737" s="365"/>
      <c r="P737" s="365"/>
      <c r="Q737" s="365"/>
      <c r="R737" s="1002" t="s">
        <v>576</v>
      </c>
      <c r="S737" s="1002"/>
      <c r="T737" s="1002"/>
      <c r="U737" s="1002"/>
      <c r="V737" s="1002"/>
      <c r="W737" s="1002"/>
      <c r="X737" s="1002"/>
      <c r="Y737" s="1002"/>
      <c r="Z737" s="1002"/>
      <c r="AA737" s="365" t="s">
        <v>542</v>
      </c>
      <c r="AB737" s="365"/>
      <c r="AC737" s="365"/>
      <c r="AD737" s="365"/>
      <c r="AE737" s="1002" t="s">
        <v>576</v>
      </c>
      <c r="AF737" s="1002"/>
      <c r="AG737" s="1002"/>
      <c r="AH737" s="1002"/>
      <c r="AI737" s="1002"/>
      <c r="AJ737" s="1002"/>
      <c r="AK737" s="1002"/>
      <c r="AL737" s="1002"/>
      <c r="AM737" s="1002"/>
      <c r="AN737" s="365" t="s">
        <v>541</v>
      </c>
      <c r="AO737" s="365"/>
      <c r="AP737" s="365"/>
      <c r="AQ737" s="365"/>
      <c r="AR737" s="994" t="s">
        <v>580</v>
      </c>
      <c r="AS737" s="995"/>
      <c r="AT737" s="995"/>
      <c r="AU737" s="995"/>
      <c r="AV737" s="995"/>
      <c r="AW737" s="995"/>
      <c r="AX737" s="996"/>
      <c r="AY737" s="89"/>
      <c r="AZ737" s="89"/>
    </row>
    <row r="738" spans="1:52" ht="24.75" customHeight="1" x14ac:dyDescent="0.15">
      <c r="A738" s="1003" t="s">
        <v>540</v>
      </c>
      <c r="B738" s="210"/>
      <c r="C738" s="210"/>
      <c r="D738" s="211"/>
      <c r="E738" s="1002" t="s">
        <v>576</v>
      </c>
      <c r="F738" s="1002"/>
      <c r="G738" s="1002"/>
      <c r="H738" s="1002"/>
      <c r="I738" s="1002"/>
      <c r="J738" s="1002"/>
      <c r="K738" s="1002"/>
      <c r="L738" s="1002"/>
      <c r="M738" s="1002"/>
      <c r="N738" s="365" t="s">
        <v>539</v>
      </c>
      <c r="O738" s="365"/>
      <c r="P738" s="365"/>
      <c r="Q738" s="365"/>
      <c r="R738" s="1002" t="s">
        <v>576</v>
      </c>
      <c r="S738" s="1002"/>
      <c r="T738" s="1002"/>
      <c r="U738" s="1002"/>
      <c r="V738" s="1002"/>
      <c r="W738" s="1002"/>
      <c r="X738" s="1002"/>
      <c r="Y738" s="1002"/>
      <c r="Z738" s="1002"/>
      <c r="AA738" s="365" t="s">
        <v>538</v>
      </c>
      <c r="AB738" s="365"/>
      <c r="AC738" s="365"/>
      <c r="AD738" s="365"/>
      <c r="AE738" s="1002" t="s">
        <v>576</v>
      </c>
      <c r="AF738" s="1002"/>
      <c r="AG738" s="1002"/>
      <c r="AH738" s="1002"/>
      <c r="AI738" s="1002"/>
      <c r="AJ738" s="1002"/>
      <c r="AK738" s="1002"/>
      <c r="AL738" s="1002"/>
      <c r="AM738" s="1002"/>
      <c r="AN738" s="365" t="s">
        <v>534</v>
      </c>
      <c r="AO738" s="365"/>
      <c r="AP738" s="365"/>
      <c r="AQ738" s="365"/>
      <c r="AR738" s="994" t="s">
        <v>605</v>
      </c>
      <c r="AS738" s="995"/>
      <c r="AT738" s="995"/>
      <c r="AU738" s="995"/>
      <c r="AV738" s="995"/>
      <c r="AW738" s="995"/>
      <c r="AX738" s="996"/>
    </row>
    <row r="739" spans="1:52" ht="24.75" customHeight="1" thickBot="1" x14ac:dyDescent="0.2">
      <c r="A739" s="1004" t="s">
        <v>530</v>
      </c>
      <c r="B739" s="1005"/>
      <c r="C739" s="1005"/>
      <c r="D739" s="1006"/>
      <c r="E739" s="1007" t="s">
        <v>572</v>
      </c>
      <c r="F739" s="997"/>
      <c r="G739" s="997"/>
      <c r="H739" s="93" t="str">
        <f>IF(E739="", "", "(")</f>
        <v>(</v>
      </c>
      <c r="I739" s="997" t="s">
        <v>551</v>
      </c>
      <c r="J739" s="997"/>
      <c r="K739" s="93" t="str">
        <f>IF(OR(I739="　", I739=""), "", "-")</f>
        <v>-</v>
      </c>
      <c r="L739" s="998">
        <v>38</v>
      </c>
      <c r="M739" s="998"/>
      <c r="N739" s="94" t="str">
        <f>IF(O739="", "", "-")</f>
        <v/>
      </c>
      <c r="O739" s="95"/>
      <c r="P739" s="94" t="str">
        <f>IF(E739="", "", ")")</f>
        <v>)</v>
      </c>
      <c r="Q739" s="1007" t="s">
        <v>572</v>
      </c>
      <c r="R739" s="997"/>
      <c r="S739" s="997"/>
      <c r="T739" s="93" t="str">
        <f>IF(Q739="", "", "(")</f>
        <v>(</v>
      </c>
      <c r="U739" s="997"/>
      <c r="V739" s="997"/>
      <c r="W739" s="93" t="str">
        <f>IF(OR(U739="　", U739=""), "", "-")</f>
        <v/>
      </c>
      <c r="X739" s="998">
        <v>873</v>
      </c>
      <c r="Y739" s="998"/>
      <c r="Z739" s="94" t="str">
        <f>IF(AA739="", "", "-")</f>
        <v/>
      </c>
      <c r="AA739" s="95"/>
      <c r="AB739" s="94" t="str">
        <f>IF(Q739="", "", ")")</f>
        <v>)</v>
      </c>
      <c r="AC739" s="1007" t="s">
        <v>572</v>
      </c>
      <c r="AD739" s="997"/>
      <c r="AE739" s="997"/>
      <c r="AF739" s="93" t="str">
        <f>IF(AC739="", "", "(")</f>
        <v>(</v>
      </c>
      <c r="AG739" s="997" t="s">
        <v>551</v>
      </c>
      <c r="AH739" s="997"/>
      <c r="AI739" s="93" t="str">
        <f>IF(OR(AG739="　", AG739=""), "", "-")</f>
        <v>-</v>
      </c>
      <c r="AJ739" s="998">
        <v>41</v>
      </c>
      <c r="AK739" s="998"/>
      <c r="AL739" s="94" t="str">
        <f>IF(AM739="", "", "-")</f>
        <v/>
      </c>
      <c r="AM739" s="95"/>
      <c r="AN739" s="94" t="str">
        <f>IF(AC739="", "", ")")</f>
        <v>)</v>
      </c>
      <c r="AO739" s="999"/>
      <c r="AP739" s="1000"/>
      <c r="AQ739" s="1000"/>
      <c r="AR739" s="1000"/>
      <c r="AS739" s="1000"/>
      <c r="AT739" s="1000"/>
      <c r="AU739" s="1000"/>
      <c r="AV739" s="1000"/>
      <c r="AW739" s="1000"/>
      <c r="AX739" s="1001"/>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609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610</v>
      </c>
      <c r="H781" s="674"/>
      <c r="I781" s="674"/>
      <c r="J781" s="674"/>
      <c r="K781" s="675"/>
      <c r="L781" s="667" t="s">
        <v>611</v>
      </c>
      <c r="M781" s="668"/>
      <c r="N781" s="668"/>
      <c r="O781" s="668"/>
      <c r="P781" s="668"/>
      <c r="Q781" s="668"/>
      <c r="R781" s="668"/>
      <c r="S781" s="668"/>
      <c r="T781" s="668"/>
      <c r="U781" s="668"/>
      <c r="V781" s="668"/>
      <c r="W781" s="668"/>
      <c r="X781" s="669"/>
      <c r="Y781" s="388">
        <v>2.9</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621</v>
      </c>
      <c r="D837" s="347"/>
      <c r="E837" s="347"/>
      <c r="F837" s="347"/>
      <c r="G837" s="347"/>
      <c r="H837" s="347"/>
      <c r="I837" s="347"/>
      <c r="J837" s="348">
        <v>2120901020396</v>
      </c>
      <c r="K837" s="349"/>
      <c r="L837" s="349"/>
      <c r="M837" s="349"/>
      <c r="N837" s="349"/>
      <c r="O837" s="349"/>
      <c r="P837" s="362" t="s">
        <v>615</v>
      </c>
      <c r="Q837" s="350"/>
      <c r="R837" s="350"/>
      <c r="S837" s="350"/>
      <c r="T837" s="350"/>
      <c r="U837" s="350"/>
      <c r="V837" s="350"/>
      <c r="W837" s="350"/>
      <c r="X837" s="350"/>
      <c r="Y837" s="351">
        <v>2.9</v>
      </c>
      <c r="Z837" s="352"/>
      <c r="AA837" s="352"/>
      <c r="AB837" s="353"/>
      <c r="AC837" s="363" t="s">
        <v>505</v>
      </c>
      <c r="AD837" s="371"/>
      <c r="AE837" s="371"/>
      <c r="AF837" s="371"/>
      <c r="AG837" s="371"/>
      <c r="AH837" s="372" t="s">
        <v>613</v>
      </c>
      <c r="AI837" s="373"/>
      <c r="AJ837" s="373"/>
      <c r="AK837" s="373"/>
      <c r="AL837" s="357">
        <v>97.18</v>
      </c>
      <c r="AM837" s="358"/>
      <c r="AN837" s="358"/>
      <c r="AO837" s="359"/>
      <c r="AP837" s="360" t="s">
        <v>613</v>
      </c>
      <c r="AQ837" s="360"/>
      <c r="AR837" s="360"/>
      <c r="AS837" s="360"/>
      <c r="AT837" s="360"/>
      <c r="AU837" s="360"/>
      <c r="AV837" s="360"/>
      <c r="AW837" s="360"/>
      <c r="AX837" s="360"/>
    </row>
    <row r="838" spans="1:50" ht="30" customHeight="1" x14ac:dyDescent="0.15">
      <c r="A838" s="376">
        <v>2</v>
      </c>
      <c r="B838" s="376">
        <v>1</v>
      </c>
      <c r="C838" s="361" t="s">
        <v>622</v>
      </c>
      <c r="D838" s="347"/>
      <c r="E838" s="347"/>
      <c r="F838" s="347"/>
      <c r="G838" s="347"/>
      <c r="H838" s="347"/>
      <c r="I838" s="347"/>
      <c r="J838" s="348">
        <v>7010001023050</v>
      </c>
      <c r="K838" s="349"/>
      <c r="L838" s="349"/>
      <c r="M838" s="349"/>
      <c r="N838" s="349"/>
      <c r="O838" s="349"/>
      <c r="P838" s="362" t="s">
        <v>614</v>
      </c>
      <c r="Q838" s="350"/>
      <c r="R838" s="350"/>
      <c r="S838" s="350"/>
      <c r="T838" s="350"/>
      <c r="U838" s="350"/>
      <c r="V838" s="350"/>
      <c r="W838" s="350"/>
      <c r="X838" s="350"/>
      <c r="Y838" s="351">
        <v>0.4</v>
      </c>
      <c r="Z838" s="352"/>
      <c r="AA838" s="352"/>
      <c r="AB838" s="353"/>
      <c r="AC838" s="363" t="s">
        <v>504</v>
      </c>
      <c r="AD838" s="363"/>
      <c r="AE838" s="363"/>
      <c r="AF838" s="363"/>
      <c r="AG838" s="363"/>
      <c r="AH838" s="372" t="s">
        <v>613</v>
      </c>
      <c r="AI838" s="373"/>
      <c r="AJ838" s="373"/>
      <c r="AK838" s="373"/>
      <c r="AL838" s="357">
        <v>100</v>
      </c>
      <c r="AM838" s="358"/>
      <c r="AN838" s="358"/>
      <c r="AO838" s="359"/>
      <c r="AP838" s="360" t="s">
        <v>613</v>
      </c>
      <c r="AQ838" s="360"/>
      <c r="AR838" s="360"/>
      <c r="AS838" s="360"/>
      <c r="AT838" s="360"/>
      <c r="AU838" s="360"/>
      <c r="AV838" s="360"/>
      <c r="AW838" s="360"/>
      <c r="AX838" s="360"/>
    </row>
    <row r="839" spans="1:50" ht="30" customHeight="1" x14ac:dyDescent="0.15">
      <c r="A839" s="376">
        <v>3</v>
      </c>
      <c r="B839" s="376">
        <v>1</v>
      </c>
      <c r="C839" s="361" t="s">
        <v>612</v>
      </c>
      <c r="D839" s="347"/>
      <c r="E839" s="347"/>
      <c r="F839" s="347"/>
      <c r="G839" s="347"/>
      <c r="H839" s="347"/>
      <c r="I839" s="347"/>
      <c r="J839" s="348">
        <v>7010001023050</v>
      </c>
      <c r="K839" s="349"/>
      <c r="L839" s="349"/>
      <c r="M839" s="349"/>
      <c r="N839" s="349"/>
      <c r="O839" s="349"/>
      <c r="P839" s="362" t="s">
        <v>616</v>
      </c>
      <c r="Q839" s="350"/>
      <c r="R839" s="350"/>
      <c r="S839" s="350"/>
      <c r="T839" s="350"/>
      <c r="U839" s="350"/>
      <c r="V839" s="350"/>
      <c r="W839" s="350"/>
      <c r="X839" s="350"/>
      <c r="Y839" s="351">
        <v>0.2</v>
      </c>
      <c r="Z839" s="352"/>
      <c r="AA839" s="352"/>
      <c r="AB839" s="353"/>
      <c r="AC839" s="363" t="s">
        <v>504</v>
      </c>
      <c r="AD839" s="363"/>
      <c r="AE839" s="363"/>
      <c r="AF839" s="363"/>
      <c r="AG839" s="363"/>
      <c r="AH839" s="355" t="s">
        <v>613</v>
      </c>
      <c r="AI839" s="356"/>
      <c r="AJ839" s="356"/>
      <c r="AK839" s="356"/>
      <c r="AL839" s="357">
        <v>100</v>
      </c>
      <c r="AM839" s="358"/>
      <c r="AN839" s="358"/>
      <c r="AO839" s="359"/>
      <c r="AP839" s="360" t="s">
        <v>613</v>
      </c>
      <c r="AQ839" s="360"/>
      <c r="AR839" s="360"/>
      <c r="AS839" s="360"/>
      <c r="AT839" s="360"/>
      <c r="AU839" s="360"/>
      <c r="AV839" s="360"/>
      <c r="AW839" s="360"/>
      <c r="AX839" s="360"/>
    </row>
    <row r="840" spans="1:50" ht="30" customHeight="1" x14ac:dyDescent="0.15">
      <c r="A840" s="376">
        <v>4</v>
      </c>
      <c r="B840" s="376">
        <v>1</v>
      </c>
      <c r="C840" s="361" t="s">
        <v>612</v>
      </c>
      <c r="D840" s="347"/>
      <c r="E840" s="347"/>
      <c r="F840" s="347"/>
      <c r="G840" s="347"/>
      <c r="H840" s="347"/>
      <c r="I840" s="347"/>
      <c r="J840" s="348">
        <v>7010001023050</v>
      </c>
      <c r="K840" s="349"/>
      <c r="L840" s="349"/>
      <c r="M840" s="349"/>
      <c r="N840" s="349"/>
      <c r="O840" s="349"/>
      <c r="P840" s="362" t="s">
        <v>616</v>
      </c>
      <c r="Q840" s="350"/>
      <c r="R840" s="350"/>
      <c r="S840" s="350"/>
      <c r="T840" s="350"/>
      <c r="U840" s="350"/>
      <c r="V840" s="350"/>
      <c r="W840" s="350"/>
      <c r="X840" s="350"/>
      <c r="Y840" s="351">
        <v>0.2</v>
      </c>
      <c r="Z840" s="352"/>
      <c r="AA840" s="352"/>
      <c r="AB840" s="353"/>
      <c r="AC840" s="363" t="s">
        <v>504</v>
      </c>
      <c r="AD840" s="363"/>
      <c r="AE840" s="363"/>
      <c r="AF840" s="363"/>
      <c r="AG840" s="363"/>
      <c r="AH840" s="355" t="s">
        <v>613</v>
      </c>
      <c r="AI840" s="356"/>
      <c r="AJ840" s="356"/>
      <c r="AK840" s="356"/>
      <c r="AL840" s="357">
        <v>100</v>
      </c>
      <c r="AM840" s="358"/>
      <c r="AN840" s="358"/>
      <c r="AO840" s="359"/>
      <c r="AP840" s="360" t="s">
        <v>613</v>
      </c>
      <c r="AQ840" s="360"/>
      <c r="AR840" s="360"/>
      <c r="AS840" s="360"/>
      <c r="AT840" s="360"/>
      <c r="AU840" s="360"/>
      <c r="AV840" s="360"/>
      <c r="AW840" s="360"/>
      <c r="AX840" s="360"/>
    </row>
    <row r="841" spans="1:50" ht="30" customHeight="1" x14ac:dyDescent="0.15">
      <c r="A841" s="376">
        <v>5</v>
      </c>
      <c r="B841" s="376">
        <v>1</v>
      </c>
      <c r="C841" s="361" t="s">
        <v>612</v>
      </c>
      <c r="D841" s="347"/>
      <c r="E841" s="347"/>
      <c r="F841" s="347"/>
      <c r="G841" s="347"/>
      <c r="H841" s="347"/>
      <c r="I841" s="347"/>
      <c r="J841" s="348">
        <v>7010001023050</v>
      </c>
      <c r="K841" s="349"/>
      <c r="L841" s="349"/>
      <c r="M841" s="349"/>
      <c r="N841" s="349"/>
      <c r="O841" s="349"/>
      <c r="P841" s="362" t="s">
        <v>616</v>
      </c>
      <c r="Q841" s="350"/>
      <c r="R841" s="350"/>
      <c r="S841" s="350"/>
      <c r="T841" s="350"/>
      <c r="U841" s="350"/>
      <c r="V841" s="350"/>
      <c r="W841" s="350"/>
      <c r="X841" s="350"/>
      <c r="Y841" s="351">
        <v>0.1</v>
      </c>
      <c r="Z841" s="352"/>
      <c r="AA841" s="352"/>
      <c r="AB841" s="353"/>
      <c r="AC841" s="354" t="s">
        <v>504</v>
      </c>
      <c r="AD841" s="354"/>
      <c r="AE841" s="354"/>
      <c r="AF841" s="354"/>
      <c r="AG841" s="354"/>
      <c r="AH841" s="355" t="s">
        <v>613</v>
      </c>
      <c r="AI841" s="356"/>
      <c r="AJ841" s="356"/>
      <c r="AK841" s="356"/>
      <c r="AL841" s="357">
        <v>100</v>
      </c>
      <c r="AM841" s="358"/>
      <c r="AN841" s="358"/>
      <c r="AO841" s="359"/>
      <c r="AP841" s="360" t="s">
        <v>613</v>
      </c>
      <c r="AQ841" s="360"/>
      <c r="AR841" s="360"/>
      <c r="AS841" s="360"/>
      <c r="AT841" s="360"/>
      <c r="AU841" s="360"/>
      <c r="AV841" s="360"/>
      <c r="AW841" s="360"/>
      <c r="AX841" s="360"/>
    </row>
    <row r="842" spans="1:50" ht="30" customHeight="1" x14ac:dyDescent="0.15">
      <c r="A842" s="376">
        <v>6</v>
      </c>
      <c r="B842" s="376">
        <v>1</v>
      </c>
      <c r="C842" s="361" t="s">
        <v>612</v>
      </c>
      <c r="D842" s="347"/>
      <c r="E842" s="347"/>
      <c r="F842" s="347"/>
      <c r="G842" s="347"/>
      <c r="H842" s="347"/>
      <c r="I842" s="347"/>
      <c r="J842" s="348">
        <v>7010001023050</v>
      </c>
      <c r="K842" s="349"/>
      <c r="L842" s="349"/>
      <c r="M842" s="349"/>
      <c r="N842" s="349"/>
      <c r="O842" s="349"/>
      <c r="P842" s="362" t="s">
        <v>616</v>
      </c>
      <c r="Q842" s="350"/>
      <c r="R842" s="350"/>
      <c r="S842" s="350"/>
      <c r="T842" s="350"/>
      <c r="U842" s="350"/>
      <c r="V842" s="350"/>
      <c r="W842" s="350"/>
      <c r="X842" s="350"/>
      <c r="Y842" s="351">
        <v>0.1</v>
      </c>
      <c r="Z842" s="352"/>
      <c r="AA842" s="352"/>
      <c r="AB842" s="353"/>
      <c r="AC842" s="354" t="s">
        <v>504</v>
      </c>
      <c r="AD842" s="354"/>
      <c r="AE842" s="354"/>
      <c r="AF842" s="354"/>
      <c r="AG842" s="354"/>
      <c r="AH842" s="355" t="s">
        <v>613</v>
      </c>
      <c r="AI842" s="356"/>
      <c r="AJ842" s="356"/>
      <c r="AK842" s="356"/>
      <c r="AL842" s="357">
        <v>100</v>
      </c>
      <c r="AM842" s="358"/>
      <c r="AN842" s="358"/>
      <c r="AO842" s="359"/>
      <c r="AP842" s="360" t="s">
        <v>613</v>
      </c>
      <c r="AQ842" s="360"/>
      <c r="AR842" s="360"/>
      <c r="AS842" s="360"/>
      <c r="AT842" s="360"/>
      <c r="AU842" s="360"/>
      <c r="AV842" s="360"/>
      <c r="AW842" s="360"/>
      <c r="AX842" s="360"/>
    </row>
    <row r="843" spans="1:50" ht="30" customHeight="1" x14ac:dyDescent="0.15">
      <c r="A843" s="376">
        <v>7</v>
      </c>
      <c r="B843" s="376">
        <v>1</v>
      </c>
      <c r="C843" s="361" t="s">
        <v>612</v>
      </c>
      <c r="D843" s="347"/>
      <c r="E843" s="347"/>
      <c r="F843" s="347"/>
      <c r="G843" s="347"/>
      <c r="H843" s="347"/>
      <c r="I843" s="347"/>
      <c r="J843" s="348">
        <v>7010001023050</v>
      </c>
      <c r="K843" s="349"/>
      <c r="L843" s="349"/>
      <c r="M843" s="349"/>
      <c r="N843" s="349"/>
      <c r="O843" s="349"/>
      <c r="P843" s="362" t="s">
        <v>616</v>
      </c>
      <c r="Q843" s="350"/>
      <c r="R843" s="350"/>
      <c r="S843" s="350"/>
      <c r="T843" s="350"/>
      <c r="U843" s="350"/>
      <c r="V843" s="350"/>
      <c r="W843" s="350"/>
      <c r="X843" s="350"/>
      <c r="Y843" s="351">
        <v>0.1</v>
      </c>
      <c r="Z843" s="352"/>
      <c r="AA843" s="352"/>
      <c r="AB843" s="353"/>
      <c r="AC843" s="354" t="s">
        <v>504</v>
      </c>
      <c r="AD843" s="354"/>
      <c r="AE843" s="354"/>
      <c r="AF843" s="354"/>
      <c r="AG843" s="354"/>
      <c r="AH843" s="355" t="s">
        <v>613</v>
      </c>
      <c r="AI843" s="356"/>
      <c r="AJ843" s="356"/>
      <c r="AK843" s="356"/>
      <c r="AL843" s="357">
        <v>100</v>
      </c>
      <c r="AM843" s="358"/>
      <c r="AN843" s="358"/>
      <c r="AO843" s="359"/>
      <c r="AP843" s="360" t="s">
        <v>613</v>
      </c>
      <c r="AQ843" s="360"/>
      <c r="AR843" s="360"/>
      <c r="AS843" s="360"/>
      <c r="AT843" s="360"/>
      <c r="AU843" s="360"/>
      <c r="AV843" s="360"/>
      <c r="AW843" s="360"/>
      <c r="AX843" s="360"/>
    </row>
    <row r="844" spans="1:50" ht="30" customHeight="1" x14ac:dyDescent="0.15">
      <c r="A844" s="376">
        <v>8</v>
      </c>
      <c r="B844" s="376">
        <v>1</v>
      </c>
      <c r="C844" s="361" t="s">
        <v>623</v>
      </c>
      <c r="D844" s="347"/>
      <c r="E844" s="347"/>
      <c r="F844" s="347"/>
      <c r="G844" s="347"/>
      <c r="H844" s="347"/>
      <c r="I844" s="347"/>
      <c r="J844" s="348">
        <v>3010001010696</v>
      </c>
      <c r="K844" s="349"/>
      <c r="L844" s="349"/>
      <c r="M844" s="349"/>
      <c r="N844" s="349"/>
      <c r="O844" s="349"/>
      <c r="P844" s="362" t="s">
        <v>617</v>
      </c>
      <c r="Q844" s="350"/>
      <c r="R844" s="350"/>
      <c r="S844" s="350"/>
      <c r="T844" s="350"/>
      <c r="U844" s="350"/>
      <c r="V844" s="350"/>
      <c r="W844" s="350"/>
      <c r="X844" s="350"/>
      <c r="Y844" s="351">
        <v>0.3</v>
      </c>
      <c r="Z844" s="352"/>
      <c r="AA844" s="352"/>
      <c r="AB844" s="353"/>
      <c r="AC844" s="354" t="s">
        <v>504</v>
      </c>
      <c r="AD844" s="354"/>
      <c r="AE844" s="354"/>
      <c r="AF844" s="354"/>
      <c r="AG844" s="354"/>
      <c r="AH844" s="355" t="s">
        <v>613</v>
      </c>
      <c r="AI844" s="356"/>
      <c r="AJ844" s="356"/>
      <c r="AK844" s="356"/>
      <c r="AL844" s="357">
        <v>100</v>
      </c>
      <c r="AM844" s="358"/>
      <c r="AN844" s="358"/>
      <c r="AO844" s="359"/>
      <c r="AP844" s="360" t="s">
        <v>613</v>
      </c>
      <c r="AQ844" s="360"/>
      <c r="AR844" s="360"/>
      <c r="AS844" s="360"/>
      <c r="AT844" s="360"/>
      <c r="AU844" s="360"/>
      <c r="AV844" s="360"/>
      <c r="AW844" s="360"/>
      <c r="AX844" s="360"/>
    </row>
    <row r="845" spans="1:50" ht="30" customHeight="1" x14ac:dyDescent="0.15">
      <c r="A845" s="376">
        <v>9</v>
      </c>
      <c r="B845" s="376">
        <v>1</v>
      </c>
      <c r="C845" s="361" t="s">
        <v>618</v>
      </c>
      <c r="D845" s="347"/>
      <c r="E845" s="347"/>
      <c r="F845" s="347"/>
      <c r="G845" s="347"/>
      <c r="H845" s="347"/>
      <c r="I845" s="347"/>
      <c r="J845" s="348">
        <v>3010001010696</v>
      </c>
      <c r="K845" s="349"/>
      <c r="L845" s="349"/>
      <c r="M845" s="349"/>
      <c r="N845" s="349"/>
      <c r="O845" s="349"/>
      <c r="P845" s="350" t="s">
        <v>616</v>
      </c>
      <c r="Q845" s="350"/>
      <c r="R845" s="350"/>
      <c r="S845" s="350"/>
      <c r="T845" s="350"/>
      <c r="U845" s="350"/>
      <c r="V845" s="350"/>
      <c r="W845" s="350"/>
      <c r="X845" s="350"/>
      <c r="Y845" s="351">
        <v>0.1</v>
      </c>
      <c r="Z845" s="352"/>
      <c r="AA845" s="352"/>
      <c r="AB845" s="353"/>
      <c r="AC845" s="354" t="s">
        <v>504</v>
      </c>
      <c r="AD845" s="354"/>
      <c r="AE845" s="354"/>
      <c r="AF845" s="354"/>
      <c r="AG845" s="354"/>
      <c r="AH845" s="355" t="s">
        <v>613</v>
      </c>
      <c r="AI845" s="356"/>
      <c r="AJ845" s="356"/>
      <c r="AK845" s="356"/>
      <c r="AL845" s="357">
        <v>100</v>
      </c>
      <c r="AM845" s="358"/>
      <c r="AN845" s="358"/>
      <c r="AO845" s="359"/>
      <c r="AP845" s="360" t="s">
        <v>613</v>
      </c>
      <c r="AQ845" s="360"/>
      <c r="AR845" s="360"/>
      <c r="AS845" s="360"/>
      <c r="AT845" s="360"/>
      <c r="AU845" s="360"/>
      <c r="AV845" s="360"/>
      <c r="AW845" s="360"/>
      <c r="AX845" s="360"/>
    </row>
    <row r="846" spans="1:50" ht="30" customHeight="1" x14ac:dyDescent="0.15">
      <c r="A846" s="376">
        <v>10</v>
      </c>
      <c r="B846" s="376">
        <v>1</v>
      </c>
      <c r="C846" s="361" t="s">
        <v>618</v>
      </c>
      <c r="D846" s="347"/>
      <c r="E846" s="347"/>
      <c r="F846" s="347"/>
      <c r="G846" s="347"/>
      <c r="H846" s="347"/>
      <c r="I846" s="347"/>
      <c r="J846" s="348">
        <v>3010001010696</v>
      </c>
      <c r="K846" s="349"/>
      <c r="L846" s="349"/>
      <c r="M846" s="349"/>
      <c r="N846" s="349"/>
      <c r="O846" s="349"/>
      <c r="P846" s="350" t="s">
        <v>616</v>
      </c>
      <c r="Q846" s="350"/>
      <c r="R846" s="350"/>
      <c r="S846" s="350"/>
      <c r="T846" s="350"/>
      <c r="U846" s="350"/>
      <c r="V846" s="350"/>
      <c r="W846" s="350"/>
      <c r="X846" s="350"/>
      <c r="Y846" s="351">
        <v>0.1</v>
      </c>
      <c r="Z846" s="352"/>
      <c r="AA846" s="352"/>
      <c r="AB846" s="353"/>
      <c r="AC846" s="354" t="s">
        <v>504</v>
      </c>
      <c r="AD846" s="354"/>
      <c r="AE846" s="354"/>
      <c r="AF846" s="354"/>
      <c r="AG846" s="354"/>
      <c r="AH846" s="355" t="s">
        <v>613</v>
      </c>
      <c r="AI846" s="356"/>
      <c r="AJ846" s="356"/>
      <c r="AK846" s="356"/>
      <c r="AL846" s="357">
        <v>100</v>
      </c>
      <c r="AM846" s="358"/>
      <c r="AN846" s="358"/>
      <c r="AO846" s="359"/>
      <c r="AP846" s="360" t="s">
        <v>613</v>
      </c>
      <c r="AQ846" s="360"/>
      <c r="AR846" s="360"/>
      <c r="AS846" s="360"/>
      <c r="AT846" s="360"/>
      <c r="AU846" s="360"/>
      <c r="AV846" s="360"/>
      <c r="AW846" s="360"/>
      <c r="AX846" s="360"/>
    </row>
    <row r="847" spans="1:50" ht="30" customHeight="1" x14ac:dyDescent="0.15">
      <c r="A847" s="376">
        <v>11</v>
      </c>
      <c r="B847" s="376">
        <v>1</v>
      </c>
      <c r="C847" s="361" t="s">
        <v>618</v>
      </c>
      <c r="D847" s="347"/>
      <c r="E847" s="347"/>
      <c r="F847" s="347"/>
      <c r="G847" s="347"/>
      <c r="H847" s="347"/>
      <c r="I847" s="347"/>
      <c r="J847" s="348">
        <v>3010001010696</v>
      </c>
      <c r="K847" s="349"/>
      <c r="L847" s="349"/>
      <c r="M847" s="349"/>
      <c r="N847" s="349"/>
      <c r="O847" s="349"/>
      <c r="P847" s="350" t="s">
        <v>616</v>
      </c>
      <c r="Q847" s="350"/>
      <c r="R847" s="350"/>
      <c r="S847" s="350"/>
      <c r="T847" s="350"/>
      <c r="U847" s="350"/>
      <c r="V847" s="350"/>
      <c r="W847" s="350"/>
      <c r="X847" s="350"/>
      <c r="Y847" s="351">
        <v>0.1</v>
      </c>
      <c r="Z847" s="352"/>
      <c r="AA847" s="352"/>
      <c r="AB847" s="353"/>
      <c r="AC847" s="354" t="s">
        <v>504</v>
      </c>
      <c r="AD847" s="354"/>
      <c r="AE847" s="354"/>
      <c r="AF847" s="354"/>
      <c r="AG847" s="354"/>
      <c r="AH847" s="355" t="s">
        <v>613</v>
      </c>
      <c r="AI847" s="356"/>
      <c r="AJ847" s="356"/>
      <c r="AK847" s="356"/>
      <c r="AL847" s="357">
        <v>100</v>
      </c>
      <c r="AM847" s="358"/>
      <c r="AN847" s="358"/>
      <c r="AO847" s="359"/>
      <c r="AP847" s="360" t="s">
        <v>613</v>
      </c>
      <c r="AQ847" s="360"/>
      <c r="AR847" s="360"/>
      <c r="AS847" s="360"/>
      <c r="AT847" s="360"/>
      <c r="AU847" s="360"/>
      <c r="AV847" s="360"/>
      <c r="AW847" s="360"/>
      <c r="AX847" s="360"/>
    </row>
    <row r="848" spans="1:50" ht="30" customHeight="1" x14ac:dyDescent="0.15">
      <c r="A848" s="376">
        <v>12</v>
      </c>
      <c r="B848" s="376">
        <v>1</v>
      </c>
      <c r="C848" s="361" t="s">
        <v>624</v>
      </c>
      <c r="D848" s="347"/>
      <c r="E848" s="347"/>
      <c r="F848" s="347"/>
      <c r="G848" s="347"/>
      <c r="H848" s="347"/>
      <c r="I848" s="347"/>
      <c r="J848" s="348">
        <v>1012701003700</v>
      </c>
      <c r="K848" s="349"/>
      <c r="L848" s="349"/>
      <c r="M848" s="349"/>
      <c r="N848" s="349"/>
      <c r="O848" s="349"/>
      <c r="P848" s="362" t="s">
        <v>619</v>
      </c>
      <c r="Q848" s="350"/>
      <c r="R848" s="350"/>
      <c r="S848" s="350"/>
      <c r="T848" s="350"/>
      <c r="U848" s="350"/>
      <c r="V848" s="350"/>
      <c r="W848" s="350"/>
      <c r="X848" s="350"/>
      <c r="Y848" s="351">
        <v>0.2</v>
      </c>
      <c r="Z848" s="352"/>
      <c r="AA848" s="352"/>
      <c r="AB848" s="353"/>
      <c r="AC848" s="354" t="s">
        <v>504</v>
      </c>
      <c r="AD848" s="354"/>
      <c r="AE848" s="354"/>
      <c r="AF848" s="354"/>
      <c r="AG848" s="354"/>
      <c r="AH848" s="355" t="s">
        <v>613</v>
      </c>
      <c r="AI848" s="356"/>
      <c r="AJ848" s="356"/>
      <c r="AK848" s="356"/>
      <c r="AL848" s="357">
        <v>100</v>
      </c>
      <c r="AM848" s="358"/>
      <c r="AN848" s="358"/>
      <c r="AO848" s="359"/>
      <c r="AP848" s="360" t="s">
        <v>613</v>
      </c>
      <c r="AQ848" s="360"/>
      <c r="AR848" s="360"/>
      <c r="AS848" s="360"/>
      <c r="AT848" s="360"/>
      <c r="AU848" s="360"/>
      <c r="AV848" s="360"/>
      <c r="AW848" s="360"/>
      <c r="AX848" s="360"/>
    </row>
    <row r="849" spans="1:50" ht="30" customHeight="1" x14ac:dyDescent="0.15">
      <c r="A849" s="376">
        <v>13</v>
      </c>
      <c r="B849" s="376">
        <v>1</v>
      </c>
      <c r="C849" s="361" t="s">
        <v>625</v>
      </c>
      <c r="D849" s="347"/>
      <c r="E849" s="347"/>
      <c r="F849" s="347"/>
      <c r="G849" s="347"/>
      <c r="H849" s="347"/>
      <c r="I849" s="347"/>
      <c r="J849" s="348">
        <v>9010501006148</v>
      </c>
      <c r="K849" s="349"/>
      <c r="L849" s="349"/>
      <c r="M849" s="349"/>
      <c r="N849" s="349"/>
      <c r="O849" s="349"/>
      <c r="P849" s="350" t="s">
        <v>616</v>
      </c>
      <c r="Q849" s="350"/>
      <c r="R849" s="350"/>
      <c r="S849" s="350"/>
      <c r="T849" s="350"/>
      <c r="U849" s="350"/>
      <c r="V849" s="350"/>
      <c r="W849" s="350"/>
      <c r="X849" s="350"/>
      <c r="Y849" s="351">
        <v>0.2</v>
      </c>
      <c r="Z849" s="352"/>
      <c r="AA849" s="352"/>
      <c r="AB849" s="353"/>
      <c r="AC849" s="354" t="s">
        <v>504</v>
      </c>
      <c r="AD849" s="354"/>
      <c r="AE849" s="354"/>
      <c r="AF849" s="354"/>
      <c r="AG849" s="354"/>
      <c r="AH849" s="355" t="s">
        <v>613</v>
      </c>
      <c r="AI849" s="356"/>
      <c r="AJ849" s="356"/>
      <c r="AK849" s="356"/>
      <c r="AL849" s="357">
        <v>100</v>
      </c>
      <c r="AM849" s="358"/>
      <c r="AN849" s="358"/>
      <c r="AO849" s="359"/>
      <c r="AP849" s="360" t="s">
        <v>613</v>
      </c>
      <c r="AQ849" s="360"/>
      <c r="AR849" s="360"/>
      <c r="AS849" s="360"/>
      <c r="AT849" s="360"/>
      <c r="AU849" s="360"/>
      <c r="AV849" s="360"/>
      <c r="AW849" s="360"/>
      <c r="AX849" s="360"/>
    </row>
    <row r="850" spans="1:50" ht="30" customHeight="1" x14ac:dyDescent="0.15">
      <c r="A850" s="376">
        <v>14</v>
      </c>
      <c r="B850" s="376">
        <v>1</v>
      </c>
      <c r="C850" s="361" t="s">
        <v>626</v>
      </c>
      <c r="D850" s="347"/>
      <c r="E850" s="347"/>
      <c r="F850" s="347"/>
      <c r="G850" s="347"/>
      <c r="H850" s="347"/>
      <c r="I850" s="347"/>
      <c r="J850" s="348">
        <v>4070001011201</v>
      </c>
      <c r="K850" s="349"/>
      <c r="L850" s="349"/>
      <c r="M850" s="349"/>
      <c r="N850" s="349"/>
      <c r="O850" s="349"/>
      <c r="P850" s="350" t="s">
        <v>619</v>
      </c>
      <c r="Q850" s="350"/>
      <c r="R850" s="350"/>
      <c r="S850" s="350"/>
      <c r="T850" s="350"/>
      <c r="U850" s="350"/>
      <c r="V850" s="350"/>
      <c r="W850" s="350"/>
      <c r="X850" s="350"/>
      <c r="Y850" s="351">
        <v>0.1</v>
      </c>
      <c r="Z850" s="352"/>
      <c r="AA850" s="352"/>
      <c r="AB850" s="353"/>
      <c r="AC850" s="354" t="s">
        <v>504</v>
      </c>
      <c r="AD850" s="354"/>
      <c r="AE850" s="354"/>
      <c r="AF850" s="354"/>
      <c r="AG850" s="354"/>
      <c r="AH850" s="355" t="s">
        <v>613</v>
      </c>
      <c r="AI850" s="356"/>
      <c r="AJ850" s="356"/>
      <c r="AK850" s="356"/>
      <c r="AL850" s="357">
        <v>100</v>
      </c>
      <c r="AM850" s="358"/>
      <c r="AN850" s="358"/>
      <c r="AO850" s="359"/>
      <c r="AP850" s="360" t="s">
        <v>613</v>
      </c>
      <c r="AQ850" s="360"/>
      <c r="AR850" s="360"/>
      <c r="AS850" s="360"/>
      <c r="AT850" s="360"/>
      <c r="AU850" s="360"/>
      <c r="AV850" s="360"/>
      <c r="AW850" s="360"/>
      <c r="AX850" s="360"/>
    </row>
    <row r="851" spans="1:50" ht="30" customHeight="1" x14ac:dyDescent="0.15">
      <c r="A851" s="376">
        <v>15</v>
      </c>
      <c r="B851" s="376">
        <v>1</v>
      </c>
      <c r="C851" s="361" t="s">
        <v>620</v>
      </c>
      <c r="D851" s="347"/>
      <c r="E851" s="347"/>
      <c r="F851" s="347"/>
      <c r="G851" s="347"/>
      <c r="H851" s="347"/>
      <c r="I851" s="347"/>
      <c r="J851" s="348">
        <v>4070001011201</v>
      </c>
      <c r="K851" s="349"/>
      <c r="L851" s="349"/>
      <c r="M851" s="349"/>
      <c r="N851" s="349"/>
      <c r="O851" s="349"/>
      <c r="P851" s="350" t="s">
        <v>619</v>
      </c>
      <c r="Q851" s="350"/>
      <c r="R851" s="350"/>
      <c r="S851" s="350"/>
      <c r="T851" s="350"/>
      <c r="U851" s="350"/>
      <c r="V851" s="350"/>
      <c r="W851" s="350"/>
      <c r="X851" s="350"/>
      <c r="Y851" s="351">
        <v>0.1</v>
      </c>
      <c r="Z851" s="352"/>
      <c r="AA851" s="352"/>
      <c r="AB851" s="353"/>
      <c r="AC851" s="354" t="s">
        <v>504</v>
      </c>
      <c r="AD851" s="354"/>
      <c r="AE851" s="354"/>
      <c r="AF851" s="354"/>
      <c r="AG851" s="354"/>
      <c r="AH851" s="355" t="s">
        <v>613</v>
      </c>
      <c r="AI851" s="356"/>
      <c r="AJ851" s="356"/>
      <c r="AK851" s="356"/>
      <c r="AL851" s="357">
        <v>100</v>
      </c>
      <c r="AM851" s="358"/>
      <c r="AN851" s="358"/>
      <c r="AO851" s="359"/>
      <c r="AP851" s="360" t="s">
        <v>613</v>
      </c>
      <c r="AQ851" s="360"/>
      <c r="AR851" s="360"/>
      <c r="AS851" s="360"/>
      <c r="AT851" s="360"/>
      <c r="AU851" s="360"/>
      <c r="AV851" s="360"/>
      <c r="AW851" s="360"/>
      <c r="AX851" s="360"/>
    </row>
    <row r="852" spans="1:50" ht="30" customHeight="1" x14ac:dyDescent="0.15">
      <c r="A852" s="376">
        <v>16</v>
      </c>
      <c r="B852" s="376">
        <v>1</v>
      </c>
      <c r="C852" s="361" t="s">
        <v>627</v>
      </c>
      <c r="D852" s="347"/>
      <c r="E852" s="347"/>
      <c r="F852" s="347"/>
      <c r="G852" s="347"/>
      <c r="H852" s="347"/>
      <c r="I852" s="347"/>
      <c r="J852" s="348">
        <v>8100001013784</v>
      </c>
      <c r="K852" s="349"/>
      <c r="L852" s="349"/>
      <c r="M852" s="349"/>
      <c r="N852" s="349"/>
      <c r="O852" s="349"/>
      <c r="P852" s="350" t="s">
        <v>616</v>
      </c>
      <c r="Q852" s="350"/>
      <c r="R852" s="350"/>
      <c r="S852" s="350"/>
      <c r="T852" s="350"/>
      <c r="U852" s="350"/>
      <c r="V852" s="350"/>
      <c r="W852" s="350"/>
      <c r="X852" s="350"/>
      <c r="Y852" s="351">
        <v>0.2</v>
      </c>
      <c r="Z852" s="352"/>
      <c r="AA852" s="352"/>
      <c r="AB852" s="353"/>
      <c r="AC852" s="354" t="s">
        <v>504</v>
      </c>
      <c r="AD852" s="354"/>
      <c r="AE852" s="354"/>
      <c r="AF852" s="354"/>
      <c r="AG852" s="354"/>
      <c r="AH852" s="355" t="s">
        <v>613</v>
      </c>
      <c r="AI852" s="356"/>
      <c r="AJ852" s="356"/>
      <c r="AK852" s="356"/>
      <c r="AL852" s="357">
        <v>100</v>
      </c>
      <c r="AM852" s="358"/>
      <c r="AN852" s="358"/>
      <c r="AO852" s="359"/>
      <c r="AP852" s="360" t="s">
        <v>613</v>
      </c>
      <c r="AQ852" s="360"/>
      <c r="AR852" s="360"/>
      <c r="AS852" s="360"/>
      <c r="AT852" s="360"/>
      <c r="AU852" s="360"/>
      <c r="AV852" s="360"/>
      <c r="AW852" s="360"/>
      <c r="AX852" s="360"/>
    </row>
    <row r="853" spans="1:50" s="16" customFormat="1" ht="30" customHeight="1" x14ac:dyDescent="0.15">
      <c r="A853" s="376">
        <v>17</v>
      </c>
      <c r="B853" s="376">
        <v>1</v>
      </c>
      <c r="C853" s="913" t="s">
        <v>628</v>
      </c>
      <c r="D853" s="914"/>
      <c r="E853" s="914"/>
      <c r="F853" s="914"/>
      <c r="G853" s="914"/>
      <c r="H853" s="914"/>
      <c r="I853" s="915"/>
      <c r="J853" s="916">
        <v>5012801000156</v>
      </c>
      <c r="K853" s="917"/>
      <c r="L853" s="917"/>
      <c r="M853" s="917"/>
      <c r="N853" s="917"/>
      <c r="O853" s="918"/>
      <c r="P853" s="919" t="s">
        <v>619</v>
      </c>
      <c r="Q853" s="920"/>
      <c r="R853" s="920"/>
      <c r="S853" s="920"/>
      <c r="T853" s="920"/>
      <c r="U853" s="920"/>
      <c r="V853" s="920"/>
      <c r="W853" s="920"/>
      <c r="X853" s="921"/>
      <c r="Y853" s="351">
        <v>0.1</v>
      </c>
      <c r="Z853" s="352"/>
      <c r="AA853" s="352"/>
      <c r="AB853" s="353"/>
      <c r="AC853" s="354" t="s">
        <v>504</v>
      </c>
      <c r="AD853" s="354"/>
      <c r="AE853" s="354"/>
      <c r="AF853" s="354"/>
      <c r="AG853" s="354"/>
      <c r="AH853" s="355" t="s">
        <v>613</v>
      </c>
      <c r="AI853" s="356"/>
      <c r="AJ853" s="356"/>
      <c r="AK853" s="356"/>
      <c r="AL853" s="357">
        <v>100</v>
      </c>
      <c r="AM853" s="358"/>
      <c r="AN853" s="358"/>
      <c r="AO853" s="359"/>
      <c r="AP853" s="360" t="s">
        <v>613</v>
      </c>
      <c r="AQ853" s="360"/>
      <c r="AR853" s="360"/>
      <c r="AS853" s="360"/>
      <c r="AT853" s="360"/>
      <c r="AU853" s="360"/>
      <c r="AV853" s="360"/>
      <c r="AW853" s="360"/>
      <c r="AX853" s="360"/>
    </row>
    <row r="854" spans="1:50" ht="30" customHeight="1" x14ac:dyDescent="0.15">
      <c r="A854" s="376">
        <v>18</v>
      </c>
      <c r="B854" s="376">
        <v>1</v>
      </c>
      <c r="C854" s="913" t="s">
        <v>629</v>
      </c>
      <c r="D854" s="914"/>
      <c r="E854" s="914"/>
      <c r="F854" s="914"/>
      <c r="G854" s="914"/>
      <c r="H854" s="914"/>
      <c r="I854" s="915"/>
      <c r="J854" s="916">
        <v>1040001017889</v>
      </c>
      <c r="K854" s="917"/>
      <c r="L854" s="917"/>
      <c r="M854" s="917"/>
      <c r="N854" s="917"/>
      <c r="O854" s="918"/>
      <c r="P854" s="919" t="s">
        <v>616</v>
      </c>
      <c r="Q854" s="920"/>
      <c r="R854" s="920"/>
      <c r="S854" s="920"/>
      <c r="T854" s="920"/>
      <c r="U854" s="920"/>
      <c r="V854" s="920"/>
      <c r="W854" s="920"/>
      <c r="X854" s="921"/>
      <c r="Y854" s="351">
        <v>0.1</v>
      </c>
      <c r="Z854" s="352"/>
      <c r="AA854" s="352"/>
      <c r="AB854" s="353"/>
      <c r="AC854" s="354" t="s">
        <v>504</v>
      </c>
      <c r="AD854" s="354"/>
      <c r="AE854" s="354"/>
      <c r="AF854" s="354"/>
      <c r="AG854" s="354"/>
      <c r="AH854" s="355" t="s">
        <v>613</v>
      </c>
      <c r="AI854" s="356"/>
      <c r="AJ854" s="356"/>
      <c r="AK854" s="356"/>
      <c r="AL854" s="357">
        <v>100</v>
      </c>
      <c r="AM854" s="358"/>
      <c r="AN854" s="358"/>
      <c r="AO854" s="359"/>
      <c r="AP854" s="360" t="s">
        <v>613</v>
      </c>
      <c r="AQ854" s="360"/>
      <c r="AR854" s="360"/>
      <c r="AS854" s="360"/>
      <c r="AT854" s="360"/>
      <c r="AU854" s="360"/>
      <c r="AV854" s="360"/>
      <c r="AW854" s="360"/>
      <c r="AX854" s="360"/>
    </row>
    <row r="855" spans="1:50" ht="30" customHeight="1" x14ac:dyDescent="0.15">
      <c r="A855" s="376">
        <v>19</v>
      </c>
      <c r="B855" s="376">
        <v>1</v>
      </c>
      <c r="C855" s="913" t="s">
        <v>629</v>
      </c>
      <c r="D855" s="914"/>
      <c r="E855" s="914"/>
      <c r="F855" s="914"/>
      <c r="G855" s="914"/>
      <c r="H855" s="914"/>
      <c r="I855" s="915"/>
      <c r="J855" s="916">
        <v>1040001017889</v>
      </c>
      <c r="K855" s="917"/>
      <c r="L855" s="917"/>
      <c r="M855" s="917"/>
      <c r="N855" s="917"/>
      <c r="O855" s="918"/>
      <c r="P855" s="919" t="s">
        <v>616</v>
      </c>
      <c r="Q855" s="920"/>
      <c r="R855" s="920"/>
      <c r="S855" s="920"/>
      <c r="T855" s="920"/>
      <c r="U855" s="920"/>
      <c r="V855" s="920"/>
      <c r="W855" s="920"/>
      <c r="X855" s="921"/>
      <c r="Y855" s="351">
        <v>0.1</v>
      </c>
      <c r="Z855" s="352"/>
      <c r="AA855" s="352"/>
      <c r="AB855" s="353"/>
      <c r="AC855" s="354" t="s">
        <v>504</v>
      </c>
      <c r="AD855" s="354"/>
      <c r="AE855" s="354"/>
      <c r="AF855" s="354"/>
      <c r="AG855" s="354"/>
      <c r="AH855" s="355" t="s">
        <v>613</v>
      </c>
      <c r="AI855" s="356"/>
      <c r="AJ855" s="356"/>
      <c r="AK855" s="356"/>
      <c r="AL855" s="357">
        <v>100</v>
      </c>
      <c r="AM855" s="358"/>
      <c r="AN855" s="358"/>
      <c r="AO855" s="359"/>
      <c r="AP855" s="360" t="s">
        <v>613</v>
      </c>
      <c r="AQ855" s="360"/>
      <c r="AR855" s="360"/>
      <c r="AS855" s="360"/>
      <c r="AT855" s="360"/>
      <c r="AU855" s="360"/>
      <c r="AV855" s="360"/>
      <c r="AW855" s="360"/>
      <c r="AX855" s="360"/>
    </row>
    <row r="856" spans="1:50" ht="30" customHeight="1" x14ac:dyDescent="0.15">
      <c r="A856" s="376">
        <v>20</v>
      </c>
      <c r="B856" s="376">
        <v>1</v>
      </c>
      <c r="C856" s="361" t="s">
        <v>630</v>
      </c>
      <c r="D856" s="347"/>
      <c r="E856" s="347"/>
      <c r="F856" s="347"/>
      <c r="G856" s="347"/>
      <c r="H856" s="347"/>
      <c r="I856" s="347"/>
      <c r="J856" s="348">
        <v>2021001016122</v>
      </c>
      <c r="K856" s="349"/>
      <c r="L856" s="349"/>
      <c r="M856" s="349"/>
      <c r="N856" s="349"/>
      <c r="O856" s="349"/>
      <c r="P856" s="362" t="s">
        <v>619</v>
      </c>
      <c r="Q856" s="350"/>
      <c r="R856" s="350"/>
      <c r="S856" s="350"/>
      <c r="T856" s="350"/>
      <c r="U856" s="350"/>
      <c r="V856" s="350"/>
      <c r="W856" s="350"/>
      <c r="X856" s="350"/>
      <c r="Y856" s="351">
        <v>0.1</v>
      </c>
      <c r="Z856" s="352"/>
      <c r="AA856" s="352"/>
      <c r="AB856" s="353"/>
      <c r="AC856" s="354" t="s">
        <v>504</v>
      </c>
      <c r="AD856" s="354"/>
      <c r="AE856" s="354"/>
      <c r="AF856" s="354"/>
      <c r="AG856" s="354"/>
      <c r="AH856" s="355" t="s">
        <v>613</v>
      </c>
      <c r="AI856" s="356"/>
      <c r="AJ856" s="356"/>
      <c r="AK856" s="356"/>
      <c r="AL856" s="357">
        <v>100</v>
      </c>
      <c r="AM856" s="358"/>
      <c r="AN856" s="358"/>
      <c r="AO856" s="359"/>
      <c r="AP856" s="360" t="s">
        <v>613</v>
      </c>
      <c r="AQ856" s="360"/>
      <c r="AR856" s="360"/>
      <c r="AS856" s="360"/>
      <c r="AT856" s="360"/>
      <c r="AU856" s="360"/>
      <c r="AV856" s="360"/>
      <c r="AW856" s="360"/>
      <c r="AX856" s="360"/>
    </row>
    <row r="857" spans="1:50" ht="30" hidden="1" customHeight="1" x14ac:dyDescent="0.15">
      <c r="A857" s="376">
        <v>21</v>
      </c>
      <c r="B857" s="376">
        <v>1</v>
      </c>
      <c r="C857" s="361"/>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t="s">
        <v>576</v>
      </c>
      <c r="F1102" s="375"/>
      <c r="G1102" s="375"/>
      <c r="H1102" s="375"/>
      <c r="I1102" s="375"/>
      <c r="J1102" s="348" t="s">
        <v>576</v>
      </c>
      <c r="K1102" s="349"/>
      <c r="L1102" s="349"/>
      <c r="M1102" s="349"/>
      <c r="N1102" s="349"/>
      <c r="O1102" s="349"/>
      <c r="P1102" s="350" t="s">
        <v>576</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576</v>
      </c>
      <c r="AI1102" s="356"/>
      <c r="AJ1102" s="356"/>
      <c r="AK1102" s="356"/>
      <c r="AL1102" s="357" t="s">
        <v>576</v>
      </c>
      <c r="AM1102" s="358"/>
      <c r="AN1102" s="358"/>
      <c r="AO1102" s="359"/>
      <c r="AP1102" s="360" t="s">
        <v>576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2"/>
      <c r="AA2" s="833"/>
      <c r="AB2" s="1038" t="s">
        <v>11</v>
      </c>
      <c r="AC2" s="1039"/>
      <c r="AD2" s="1040"/>
      <c r="AE2" s="1044" t="s">
        <v>557</v>
      </c>
      <c r="AF2" s="1044"/>
      <c r="AG2" s="1044"/>
      <c r="AH2" s="1044"/>
      <c r="AI2" s="1044" t="s">
        <v>554</v>
      </c>
      <c r="AJ2" s="1044"/>
      <c r="AK2" s="1044"/>
      <c r="AL2" s="1044"/>
      <c r="AM2" s="1044" t="s">
        <v>528</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2"/>
      <c r="AA9" s="833"/>
      <c r="AB9" s="1038" t="s">
        <v>11</v>
      </c>
      <c r="AC9" s="1039"/>
      <c r="AD9" s="1040"/>
      <c r="AE9" s="1044" t="s">
        <v>558</v>
      </c>
      <c r="AF9" s="1044"/>
      <c r="AG9" s="1044"/>
      <c r="AH9" s="1044"/>
      <c r="AI9" s="1044" t="s">
        <v>554</v>
      </c>
      <c r="AJ9" s="1044"/>
      <c r="AK9" s="1044"/>
      <c r="AL9" s="1044"/>
      <c r="AM9" s="1044" t="s">
        <v>528</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2"/>
      <c r="AA16" s="833"/>
      <c r="AB16" s="1038" t="s">
        <v>11</v>
      </c>
      <c r="AC16" s="1039"/>
      <c r="AD16" s="1040"/>
      <c r="AE16" s="1044" t="s">
        <v>557</v>
      </c>
      <c r="AF16" s="1044"/>
      <c r="AG16" s="1044"/>
      <c r="AH16" s="1044"/>
      <c r="AI16" s="1044" t="s">
        <v>555</v>
      </c>
      <c r="AJ16" s="1044"/>
      <c r="AK16" s="1044"/>
      <c r="AL16" s="1044"/>
      <c r="AM16" s="1044" t="s">
        <v>528</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2"/>
      <c r="AA23" s="833"/>
      <c r="AB23" s="1038" t="s">
        <v>11</v>
      </c>
      <c r="AC23" s="1039"/>
      <c r="AD23" s="1040"/>
      <c r="AE23" s="1044" t="s">
        <v>559</v>
      </c>
      <c r="AF23" s="1044"/>
      <c r="AG23" s="1044"/>
      <c r="AH23" s="1044"/>
      <c r="AI23" s="1044" t="s">
        <v>554</v>
      </c>
      <c r="AJ23" s="1044"/>
      <c r="AK23" s="1044"/>
      <c r="AL23" s="1044"/>
      <c r="AM23" s="1044" t="s">
        <v>528</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2"/>
      <c r="AA30" s="833"/>
      <c r="AB30" s="1038" t="s">
        <v>11</v>
      </c>
      <c r="AC30" s="1039"/>
      <c r="AD30" s="1040"/>
      <c r="AE30" s="1044" t="s">
        <v>557</v>
      </c>
      <c r="AF30" s="1044"/>
      <c r="AG30" s="1044"/>
      <c r="AH30" s="1044"/>
      <c r="AI30" s="1044" t="s">
        <v>554</v>
      </c>
      <c r="AJ30" s="1044"/>
      <c r="AK30" s="1044"/>
      <c r="AL30" s="1044"/>
      <c r="AM30" s="1044" t="s">
        <v>552</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2"/>
      <c r="AA37" s="833"/>
      <c r="AB37" s="1038" t="s">
        <v>11</v>
      </c>
      <c r="AC37" s="1039"/>
      <c r="AD37" s="1040"/>
      <c r="AE37" s="1044" t="s">
        <v>559</v>
      </c>
      <c r="AF37" s="1044"/>
      <c r="AG37" s="1044"/>
      <c r="AH37" s="1044"/>
      <c r="AI37" s="1044" t="s">
        <v>556</v>
      </c>
      <c r="AJ37" s="1044"/>
      <c r="AK37" s="1044"/>
      <c r="AL37" s="1044"/>
      <c r="AM37" s="1044" t="s">
        <v>553</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2"/>
      <c r="AA44" s="833"/>
      <c r="AB44" s="1038" t="s">
        <v>11</v>
      </c>
      <c r="AC44" s="1039"/>
      <c r="AD44" s="1040"/>
      <c r="AE44" s="1044" t="s">
        <v>557</v>
      </c>
      <c r="AF44" s="1044"/>
      <c r="AG44" s="1044"/>
      <c r="AH44" s="1044"/>
      <c r="AI44" s="1044" t="s">
        <v>554</v>
      </c>
      <c r="AJ44" s="1044"/>
      <c r="AK44" s="1044"/>
      <c r="AL44" s="1044"/>
      <c r="AM44" s="1044" t="s">
        <v>528</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2"/>
      <c r="AA51" s="833"/>
      <c r="AB51" s="557" t="s">
        <v>11</v>
      </c>
      <c r="AC51" s="1039"/>
      <c r="AD51" s="1040"/>
      <c r="AE51" s="1044" t="s">
        <v>557</v>
      </c>
      <c r="AF51" s="1044"/>
      <c r="AG51" s="1044"/>
      <c r="AH51" s="1044"/>
      <c r="AI51" s="1044" t="s">
        <v>554</v>
      </c>
      <c r="AJ51" s="1044"/>
      <c r="AK51" s="1044"/>
      <c r="AL51" s="1044"/>
      <c r="AM51" s="1044" t="s">
        <v>528</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2"/>
      <c r="AA58" s="833"/>
      <c r="AB58" s="1038" t="s">
        <v>11</v>
      </c>
      <c r="AC58" s="1039"/>
      <c r="AD58" s="1040"/>
      <c r="AE58" s="1044" t="s">
        <v>557</v>
      </c>
      <c r="AF58" s="1044"/>
      <c r="AG58" s="1044"/>
      <c r="AH58" s="1044"/>
      <c r="AI58" s="1044" t="s">
        <v>554</v>
      </c>
      <c r="AJ58" s="1044"/>
      <c r="AK58" s="1044"/>
      <c r="AL58" s="1044"/>
      <c r="AM58" s="1044" t="s">
        <v>528</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2"/>
      <c r="AA65" s="833"/>
      <c r="AB65" s="1038" t="s">
        <v>11</v>
      </c>
      <c r="AC65" s="1039"/>
      <c r="AD65" s="1040"/>
      <c r="AE65" s="1044" t="s">
        <v>557</v>
      </c>
      <c r="AF65" s="1044"/>
      <c r="AG65" s="1044"/>
      <c r="AH65" s="1044"/>
      <c r="AI65" s="1044" t="s">
        <v>554</v>
      </c>
      <c r="AJ65" s="1044"/>
      <c r="AK65" s="1044"/>
      <c r="AL65" s="1044"/>
      <c r="AM65" s="1044" t="s">
        <v>528</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7"/>
      <c r="B4" s="1058"/>
      <c r="C4" s="1058"/>
      <c r="D4" s="1058"/>
      <c r="E4" s="1058"/>
      <c r="F4" s="1059"/>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7"/>
      <c r="B15" s="1058"/>
      <c r="C15" s="1058"/>
      <c r="D15" s="1058"/>
      <c r="E15" s="1058"/>
      <c r="F15" s="1059"/>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7"/>
      <c r="B16" s="1058"/>
      <c r="C16" s="1058"/>
      <c r="D16" s="1058"/>
      <c r="E16" s="1058"/>
      <c r="F16" s="1059"/>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7"/>
      <c r="B17" s="1058"/>
      <c r="C17" s="1058"/>
      <c r="D17" s="1058"/>
      <c r="E17" s="1058"/>
      <c r="F17" s="1059"/>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7"/>
      <c r="B28" s="1058"/>
      <c r="C28" s="1058"/>
      <c r="D28" s="1058"/>
      <c r="E28" s="1058"/>
      <c r="F28" s="1059"/>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7"/>
      <c r="B29" s="1058"/>
      <c r="C29" s="1058"/>
      <c r="D29" s="1058"/>
      <c r="E29" s="1058"/>
      <c r="F29" s="1059"/>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7"/>
      <c r="B30" s="1058"/>
      <c r="C30" s="1058"/>
      <c r="D30" s="1058"/>
      <c r="E30" s="1058"/>
      <c r="F30" s="1059"/>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7"/>
      <c r="B41" s="1058"/>
      <c r="C41" s="1058"/>
      <c r="D41" s="1058"/>
      <c r="E41" s="1058"/>
      <c r="F41" s="1059"/>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7"/>
      <c r="B42" s="1058"/>
      <c r="C42" s="1058"/>
      <c r="D42" s="1058"/>
      <c r="E42" s="1058"/>
      <c r="F42" s="1059"/>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7"/>
      <c r="B43" s="1058"/>
      <c r="C43" s="1058"/>
      <c r="D43" s="1058"/>
      <c r="E43" s="1058"/>
      <c r="F43" s="1059"/>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7"/>
      <c r="B56" s="1058"/>
      <c r="C56" s="1058"/>
      <c r="D56" s="1058"/>
      <c r="E56" s="1058"/>
      <c r="F56" s="1059"/>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7"/>
      <c r="B57" s="1058"/>
      <c r="C57" s="1058"/>
      <c r="D57" s="1058"/>
      <c r="E57" s="1058"/>
      <c r="F57" s="1059"/>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7"/>
      <c r="B68" s="1058"/>
      <c r="C68" s="1058"/>
      <c r="D68" s="1058"/>
      <c r="E68" s="1058"/>
      <c r="F68" s="1059"/>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7"/>
      <c r="B69" s="1058"/>
      <c r="C69" s="1058"/>
      <c r="D69" s="1058"/>
      <c r="E69" s="1058"/>
      <c r="F69" s="1059"/>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7"/>
      <c r="B70" s="1058"/>
      <c r="C70" s="1058"/>
      <c r="D70" s="1058"/>
      <c r="E70" s="1058"/>
      <c r="F70" s="1059"/>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7"/>
      <c r="B81" s="1058"/>
      <c r="C81" s="1058"/>
      <c r="D81" s="1058"/>
      <c r="E81" s="1058"/>
      <c r="F81" s="1059"/>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7"/>
      <c r="B82" s="1058"/>
      <c r="C82" s="1058"/>
      <c r="D82" s="1058"/>
      <c r="E82" s="1058"/>
      <c r="F82" s="1059"/>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7"/>
      <c r="B83" s="1058"/>
      <c r="C83" s="1058"/>
      <c r="D83" s="1058"/>
      <c r="E83" s="1058"/>
      <c r="F83" s="1059"/>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7"/>
      <c r="B94" s="1058"/>
      <c r="C94" s="1058"/>
      <c r="D94" s="1058"/>
      <c r="E94" s="1058"/>
      <c r="F94" s="1059"/>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7"/>
      <c r="B95" s="1058"/>
      <c r="C95" s="1058"/>
      <c r="D95" s="1058"/>
      <c r="E95" s="1058"/>
      <c r="F95" s="1059"/>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7"/>
      <c r="B96" s="1058"/>
      <c r="C96" s="1058"/>
      <c r="D96" s="1058"/>
      <c r="E96" s="1058"/>
      <c r="F96" s="1059"/>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7"/>
      <c r="B109" s="1058"/>
      <c r="C109" s="1058"/>
      <c r="D109" s="1058"/>
      <c r="E109" s="1058"/>
      <c r="F109" s="1059"/>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7"/>
      <c r="B110" s="1058"/>
      <c r="C110" s="1058"/>
      <c r="D110" s="1058"/>
      <c r="E110" s="1058"/>
      <c r="F110" s="1059"/>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7"/>
      <c r="B121" s="1058"/>
      <c r="C121" s="1058"/>
      <c r="D121" s="1058"/>
      <c r="E121" s="1058"/>
      <c r="F121" s="1059"/>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7"/>
      <c r="B122" s="1058"/>
      <c r="C122" s="1058"/>
      <c r="D122" s="1058"/>
      <c r="E122" s="1058"/>
      <c r="F122" s="1059"/>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7"/>
      <c r="B123" s="1058"/>
      <c r="C123" s="1058"/>
      <c r="D123" s="1058"/>
      <c r="E123" s="1058"/>
      <c r="F123" s="1059"/>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7"/>
      <c r="B134" s="1058"/>
      <c r="C134" s="1058"/>
      <c r="D134" s="1058"/>
      <c r="E134" s="1058"/>
      <c r="F134" s="1059"/>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7"/>
      <c r="B135" s="1058"/>
      <c r="C135" s="1058"/>
      <c r="D135" s="1058"/>
      <c r="E135" s="1058"/>
      <c r="F135" s="1059"/>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7"/>
      <c r="B136" s="1058"/>
      <c r="C136" s="1058"/>
      <c r="D136" s="1058"/>
      <c r="E136" s="1058"/>
      <c r="F136" s="1059"/>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7"/>
      <c r="B147" s="1058"/>
      <c r="C147" s="1058"/>
      <c r="D147" s="1058"/>
      <c r="E147" s="1058"/>
      <c r="F147" s="1059"/>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7"/>
      <c r="B148" s="1058"/>
      <c r="C148" s="1058"/>
      <c r="D148" s="1058"/>
      <c r="E148" s="1058"/>
      <c r="F148" s="1059"/>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7"/>
      <c r="B149" s="1058"/>
      <c r="C149" s="1058"/>
      <c r="D149" s="1058"/>
      <c r="E149" s="1058"/>
      <c r="F149" s="1059"/>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7"/>
      <c r="B162" s="1058"/>
      <c r="C162" s="1058"/>
      <c r="D162" s="1058"/>
      <c r="E162" s="1058"/>
      <c r="F162" s="1059"/>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7"/>
      <c r="B163" s="1058"/>
      <c r="C163" s="1058"/>
      <c r="D163" s="1058"/>
      <c r="E163" s="1058"/>
      <c r="F163" s="1059"/>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7"/>
      <c r="B174" s="1058"/>
      <c r="C174" s="1058"/>
      <c r="D174" s="1058"/>
      <c r="E174" s="1058"/>
      <c r="F174" s="1059"/>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7"/>
      <c r="B175" s="1058"/>
      <c r="C175" s="1058"/>
      <c r="D175" s="1058"/>
      <c r="E175" s="1058"/>
      <c r="F175" s="1059"/>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7"/>
      <c r="B176" s="1058"/>
      <c r="C176" s="1058"/>
      <c r="D176" s="1058"/>
      <c r="E176" s="1058"/>
      <c r="F176" s="1059"/>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7"/>
      <c r="B187" s="1058"/>
      <c r="C187" s="1058"/>
      <c r="D187" s="1058"/>
      <c r="E187" s="1058"/>
      <c r="F187" s="1059"/>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7"/>
      <c r="B188" s="1058"/>
      <c r="C188" s="1058"/>
      <c r="D188" s="1058"/>
      <c r="E188" s="1058"/>
      <c r="F188" s="1059"/>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7"/>
      <c r="B189" s="1058"/>
      <c r="C189" s="1058"/>
      <c r="D189" s="1058"/>
      <c r="E189" s="1058"/>
      <c r="F189" s="1059"/>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7"/>
      <c r="B200" s="1058"/>
      <c r="C200" s="1058"/>
      <c r="D200" s="1058"/>
      <c r="E200" s="1058"/>
      <c r="F200" s="1059"/>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7"/>
      <c r="B201" s="1058"/>
      <c r="C201" s="1058"/>
      <c r="D201" s="1058"/>
      <c r="E201" s="1058"/>
      <c r="F201" s="1059"/>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7"/>
      <c r="B202" s="1058"/>
      <c r="C202" s="1058"/>
      <c r="D202" s="1058"/>
      <c r="E202" s="1058"/>
      <c r="F202" s="1059"/>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7"/>
      <c r="B215" s="1058"/>
      <c r="C215" s="1058"/>
      <c r="D215" s="1058"/>
      <c r="E215" s="1058"/>
      <c r="F215" s="1059"/>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7"/>
      <c r="B216" s="1058"/>
      <c r="C216" s="1058"/>
      <c r="D216" s="1058"/>
      <c r="E216" s="1058"/>
      <c r="F216" s="1059"/>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7"/>
      <c r="B227" s="1058"/>
      <c r="C227" s="1058"/>
      <c r="D227" s="1058"/>
      <c r="E227" s="1058"/>
      <c r="F227" s="1059"/>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7"/>
      <c r="B228" s="1058"/>
      <c r="C228" s="1058"/>
      <c r="D228" s="1058"/>
      <c r="E228" s="1058"/>
      <c r="F228" s="1059"/>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7"/>
      <c r="B229" s="1058"/>
      <c r="C229" s="1058"/>
      <c r="D229" s="1058"/>
      <c r="E229" s="1058"/>
      <c r="F229" s="1059"/>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7"/>
      <c r="B240" s="1058"/>
      <c r="C240" s="1058"/>
      <c r="D240" s="1058"/>
      <c r="E240" s="1058"/>
      <c r="F240" s="1059"/>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7"/>
      <c r="B241" s="1058"/>
      <c r="C241" s="1058"/>
      <c r="D241" s="1058"/>
      <c r="E241" s="1058"/>
      <c r="F241" s="1059"/>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7"/>
      <c r="B242" s="1058"/>
      <c r="C242" s="1058"/>
      <c r="D242" s="1058"/>
      <c r="E242" s="1058"/>
      <c r="F242" s="1059"/>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7"/>
      <c r="B253" s="1058"/>
      <c r="C253" s="1058"/>
      <c r="D253" s="1058"/>
      <c r="E253" s="1058"/>
      <c r="F253" s="1059"/>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7"/>
      <c r="B254" s="1058"/>
      <c r="C254" s="1058"/>
      <c r="D254" s="1058"/>
      <c r="E254" s="1058"/>
      <c r="F254" s="1059"/>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7"/>
      <c r="B255" s="1058"/>
      <c r="C255" s="1058"/>
      <c r="D255" s="1058"/>
      <c r="E255" s="1058"/>
      <c r="F255" s="1059"/>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2019-04-26T04:43:35Z</cp:lastPrinted>
  <dcterms:created xsi:type="dcterms:W3CDTF">2012-03-13T00:50:25Z</dcterms:created>
  <dcterms:modified xsi:type="dcterms:W3CDTF">2019-08-09T11:05:33Z</dcterms:modified>
</cp:coreProperties>
</file>