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平成31年度作業(3)\作業依頼メール\007_310813締切　【作業依頼：〆は各々】①行政事業レビューシート（最終公表版）、②概算要求反映状況調（事業単位整理表）\有識者対象外行政事業レビューシート\"/>
    </mc:Choice>
  </mc:AlternateContent>
  <xr:revisionPtr revIDLastSave="0" documentId="13_ncr:1_{5A5A50F5-CB68-496A-B507-FD31208115B0}" xr6:coauthVersionLast="43" xr6:coauthVersionMax="43" xr10:uidLastSave="{00000000-0000-0000-0000-000000000000}"/>
  <bookViews>
    <workbookView xWindow="-120" yWindow="-120" windowWidth="29040" windowHeight="158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<sst xmlns="http://schemas.openxmlformats.org/spreadsheetml/2006/main" count="3082" uniqueCount="667">
  <si>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</si>
  <si>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</si>
  <si>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</si>
  <si>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</si>
  <si>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</si>
  <si>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</si>
  <si>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</si>
  <si>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</si>
  <si>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</si>
  <si>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</si>
  <si>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</si>
  <si>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</si>
  <si>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</si>
  <si>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</si>
  <si>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</si>
  <si>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</si>
  <si>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</si>
  <si>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</si>
  <si>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</si>
  <si>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</si>
  <si>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</si>
  <si>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</si>
  <si>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</si>
  <si>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</si>
  <si>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</si>
  <si>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</si>
  <si>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</si>
  <si>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</si>
  <si>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</si>
  <si>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</si>
  <si>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</si>
  <si>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</si>
  <si>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</si>
  <si>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</si>
  <si>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</si>
  <si>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</si>
  <si>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</si>
  <si>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</si>
  <si>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</si>
  <si>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</si>
  <si>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</si>
  <si>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</si>
  <si>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</si>
  <si>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</si>
  <si>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</si>
  <si>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</si>
  <si>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</si>
  <si>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</si>
  <si>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</si>
  <si>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</si>
  <si>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</si>
  <si>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</si>
  <si>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</si>
  <si>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</si>
  <si>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</si>
  <si>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</si>
  <si>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</si>
  <si>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</si>
  <si>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</si>
  <si>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</si>
  <si>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</si>
  <si>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</si>
  <si>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</si>
  <si>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</si>
  <si>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</si>
  <si>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</si>
  <si>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</si>
  <si>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</si>
  <si>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</si>
  <si>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</si>
  <si>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</si>
  <si>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</si>
  <si>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</si>
  <si>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</si>
  <si>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</si>
  <si>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</si>
  <si>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</si>
  <si>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</si>
  <si>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</si>
  <si>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</si>
  <si>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</si>
  <si>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</si>
  <si>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</si>
  <si>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</si>
  <si>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</si>
  <si>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</si>
  <si>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</si>
  <si>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</si>
  <si>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</si>
  <si>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</si>
  <si>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</si>
  <si>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</si>
  <si>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</si>
  <si>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</si>
  <si>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</si>
  <si>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</si>
  <si>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</si>
  <si>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</si>
  <si>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</si>
  <si>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</si>
  <si>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</si>
  <si>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</si>
  <si>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</si>
  <si>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</si>
  <si>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</si>
  <si>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</si>
  <si>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</si>
  <si>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</si>
  <si>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</si>
  <si>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</si>
  <si>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</si>
  <si>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</si>
  <si>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</si>
  <si>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</si>
  <si>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</si>
  <si>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</si>
  <si>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</si>
  <si>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</si>
  <si>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</si>
  <si>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</si>
  <si>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</si>
  <si>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</si>
  <si>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</si>
  <si>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</si>
  <si>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</si>
  <si>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</si>
  <si>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</si>
  <si>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</si>
  <si>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</si>
  <si>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</si>
  <si>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</si>
  <si>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</si>
  <si>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</si>
  <si>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</si>
  <si>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</si>
  <si>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</si>
  <si>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</si>
  <si>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</si>
  <si>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</si>
  <si>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</si>
  <si>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</si>
  <si>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</si>
  <si>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</si>
  <si>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</si>
  <si>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</si>
  <si>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</si>
  <si>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</si>
  <si>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</si>
  <si>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</si>
  <si>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</si>
  <si>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</si>
  <si>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</si>
  <si>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</si>
  <si>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</si>
  <si>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</si>
  <si>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</si>
  <si>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</si>
  <si>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</si>
  <si>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</si>
  <si>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</si>
  <si>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</si>
  <si>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</si>
  <si>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</si>
  <si>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</si>
  <si>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</si>
  <si>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</si>
  <si>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</si>
  <si>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</si>
  <si>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</si>
  <si>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</si>
  <si>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</si>
  <si>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</si>
  <si>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</si>
  <si>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</si>
  <si>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</si>
  <si>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</si>
  <si>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</si>
  <si>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</si>
  <si>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</si>
  <si>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</si>
  <si>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</si>
  <si>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</si>
  <si>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</si>
  <si>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</si>
  <si>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</si>
  <si>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</si>
  <si>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</si>
  <si>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</si>
  <si>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</si>
  <si>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</si>
  <si>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</si>
  <si>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</si>
  <si>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</si>
  <si>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</si>
  <si>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</si>
  <si>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</si>
  <si>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</si>
  <si>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</si>
  <si>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</si>
  <si>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</si>
  <si>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</si>
  <si>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</si>
  <si>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</si>
  <si>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</si>
  <si>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</si>
  <si>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</si>
  <si>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</si>
  <si>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</si>
  <si>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</si>
  <si>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</si>
  <si>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</si>
  <si>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</si>
  <si>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</si>
  <si>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</si>
  <si>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</si>
  <si>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</si>
  <si>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</si>
  <si>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</si>
  <si>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</si>
  <si>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</si>
  <si>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</si>
  <si>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</si>
  <si>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</si>
  <si>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</si>
  <si>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</si>
  <si>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</si>
  <si>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</si>
  <si>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</si>
  <si>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</si>
  <si>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</si>
  <si>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</si>
  <si>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</si>
  <si>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</si>
  <si>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</si>
  <si>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</si>
  <si>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</si>
  <si>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</si>
  <si>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</si>
  <si>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</si>
  <si>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</si>
  <si>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</si>
  <si>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</si>
  <si>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</si>
  <si>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</si>
  <si>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</si>
  <si>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</si>
  <si>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</si>
  <si>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</si>
  <si>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</si>
  <si>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</si>
  <si>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</si>
  <si>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</si>
  <si>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</si>
  <si>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</si>
  <si>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</si>
  <si>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</si>
  <si>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</si>
  <si>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</si>
  <si>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</si>
  <si>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</si>
  <si>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</si>
  <si>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</si>
  <si>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</si>
  <si>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</si>
  <si>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</si>
  <si>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</si>
  <si>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</si>
  <si>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</si>
  <si>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</si>
  <si>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</si>
  <si>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</si>
  <si>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</si>
  <si>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</si>
  <si>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</si>
  <si>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</si>
  <si>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</si>
  <si>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</si>
  <si>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</si>
  <si>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</si>
  <si>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</si>
  <si>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</si>
  <si>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</si>
  <si>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</si>
  <si>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</si>
  <si>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</si>
  <si>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</si>
  <si>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</si>
  <si>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</si>
  <si>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</si>
  <si>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</si>
  <si>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</si>
  <si>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</si>
  <si>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</si>
  <si>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</si>
  <si>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</si>
  <si>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</si>
  <si>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</si>
  <si>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</si>
  <si>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</si>
  <si>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</si>
  <si>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</si>
  <si>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</si>
  <si>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</si>
  <si>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</si>
  <si>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</si>
  <si>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</si>
  <si>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</si>
  <si>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</si>
  <si>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</si>
  <si>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</si>
  <si>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</si>
  <si>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</si>
  <si>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</si>
  <si>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</si>
  <si>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</si>
  <si>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</si>
  <si>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</si>
  <si>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</si>
  <si>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</si>
  <si>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</si>
  <si>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</si>
  <si>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</si>
  <si>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</si>
  <si>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</si>
  <si>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</si>
  <si>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</si>
  <si>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</si>
  <si>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</si>
  <si>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</si>
  <si>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</si>
  <si>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</si>
  <si>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</si>
  <si>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</si>
  <si>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</si>
  <si>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</si>
  <si>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</si>
  <si>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</si>
  <si>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</si>
  <si>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</si>
  <si>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</si>
  <si>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</si>
  <si>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</si>
  <si>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</si>
  <si>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</si>
  <si>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</si>
  <si>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</si>
  <si>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</si>
  <si>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</si>
  <si>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</si>
  <si>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</si>
  <si>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</si>
  <si>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</si>
  <si>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</si>
  <si>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</si>
  <si>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</si>
  <si>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</si>
  <si>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</si>
  <si>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</si>
  <si>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</si>
  <si>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</si>
  <si>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</si>
  <si>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</si>
  <si>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</si>
  <si>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</si>
  <si>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</si>
  <si>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</si>
  <si>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</si>
  <si>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</si>
  <si>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</si>
  <si>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</si>
  <si>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</si>
  <si>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</si>
  <si>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</si>
  <si>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</si>
  <si>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</si>
  <si>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</si>
  <si>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</si>
  <si>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</si>
  <si>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</si>
  <si>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</si>
  <si>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</si>
  <si>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</si>
  <si>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</si>
  <si>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</si>
  <si>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</si>
  <si>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</si>
  <si>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</si>
  <si>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</si>
  <si>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</si>
  <si>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</si>
  <si>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</si>
  <si>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</si>
  <si>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</si>
  <si>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</si>
  <si>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</si>
  <si>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</si>
  <si>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</si>
  <si>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</si>
  <si>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</si>
  <si>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</si>
  <si>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</si>
  <si>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</si>
  <si>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</si>
  <si>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</si>
  <si>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</si>
  <si>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</si>
  <si>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</si>
  <si>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</si>
  <si>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</si>
  <si>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</si>
  <si>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</si>
  <si>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</si>
  <si>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</si>
  <si>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</si>
  <si>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</si>
  <si>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</si>
  <si>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</si>
  <si>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</si>
  <si>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</si>
  <si>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</si>
  <si>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</si>
  <si>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</si>
  <si>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</si>
  <si>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</si>
  <si>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</si>
  <si>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</si>
  <si>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</si>
  <si>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</si>
  <si>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</si>
  <si>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</si>
  <si>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</si>
  <si>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</si>
  <si>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</si>
  <si>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</si>
  <si>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</si>
  <si>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</si>
  <si>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</si>
  <si>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</si>
  <si>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</si>
  <si>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</si>
  <si>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</si>
  <si>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</si>
  <si>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</si>
  <si>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</si>
  <si>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</si>
  <si>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</si>
  <si>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</si>
  <si>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</si>
  <si>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</si>
  <si>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</si>
  <si>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</si>
  <si>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</si>
  <si>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</si>
  <si>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</si>
  <si>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</si>
  <si>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</si>
  <si>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</si>
  <si>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</si>
  <si>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</si>
  <si>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</si>
  <si>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</si>
  <si>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</si>
  <si>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</si>
  <si>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</si>
  <si>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</si>
  <si>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</si>
  <si>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</si>
  <si>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</si>
  <si>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</si>
  <si>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</si>
  <si>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</si>
  <si>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</si>
  <si>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</si>
  <si>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</si>
  <si>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</si>
  <si>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</si>
  <si>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</si>
  <si>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</si>
  <si>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</si>
  <si>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</si>
  <si>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</si>
  <si>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</si>
  <si>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</si>
  <si>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</si>
  <si>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</si>
  <si>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</si>
  <si>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</si>
  <si>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</si>
  <si>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</si>
  <si>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</si>
  <si>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</si>
  <si>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</si>
  <si>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</si>
  <si>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</si>
  <si>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</si>
  <si>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</si>
  <si>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</si>
  <si>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</si>
  <si>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</si>
  <si>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</si>
  <si>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</si>
  <si>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</si>
  <si>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</si>
  <si>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</si>
  <si>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</si>
  <si>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</si>
  <si>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</si>
  <si>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</si>
  <si>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</si>
  <si>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</si>
  <si>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</si>
  <si>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</si>
  <si>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</si>
  <si>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</si>
  <si>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</si>
  <si>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</si>
  <si>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</si>
  <si>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</si>
  <si>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</si>
  <si>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</si>
  <si>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</si>
  <si>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</si>
  <si>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</si>
  <si>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</si>
  <si>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</si>
  <si>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</si>
  <si>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</si>
  <si>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</si>
  <si>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</si>
  <si>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</si>
  <si>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</si>
  <si>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</si>
  <si>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</si>
  <si>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</si>
  <si>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</si>
  <si>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</si>
  <si>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</si>
  <si>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</si>
  <si>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</si>
  <si>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</si>
  <si>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</si>
  <si>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</si>
  <si>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</si>
  <si>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</si>
  <si>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</si>
  <si>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</si>
  <si>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</si>
  <si>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</si>
  <si>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</si>
  <si>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</si>
  <si>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</si>
  <si>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</si>
  <si>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</si>
  <si>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</si>
  <si>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</si>
  <si>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</si>
  <si>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</si>
  <si>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</si>
  <si>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</si>
  <si>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</si>
  <si>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</si>
  <si>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</si>
  <si>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</si>
  <si>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</si>
  <si>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</si>
  <si>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</si>
  <si>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</si>
  <si>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</si>
  <si>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国立感染症研究所共同利用型高額研究機器整備費</t>
    <rPh sb="0" eb="2">
      <t>コクリツ</t>
    </rPh>
    <rPh sb="2" eb="5">
      <t>カンセンショウ</t>
    </rPh>
    <rPh sb="5" eb="8">
      <t>ケンキュウショ</t>
    </rPh>
    <rPh sb="8" eb="10">
      <t>キョウドウ</t>
    </rPh>
    <rPh sb="10" eb="13">
      <t>リヨウガタ</t>
    </rPh>
    <rPh sb="13" eb="15">
      <t>コウガク</t>
    </rPh>
    <rPh sb="15" eb="17">
      <t>ケンキュウ</t>
    </rPh>
    <rPh sb="17" eb="19">
      <t>キキ</t>
    </rPh>
    <rPh sb="19" eb="21">
      <t>セイビ</t>
    </rPh>
    <rPh sb="21" eb="22">
      <t>ヒ</t>
    </rPh>
    <phoneticPr fontId="5"/>
  </si>
  <si>
    <t>国立感染症研究所</t>
    <rPh sb="0" eb="8">
      <t>コクリツカンセンショウケンキュウショ</t>
    </rPh>
    <phoneticPr fontId="5"/>
  </si>
  <si>
    <t>総務部会計課</t>
    <rPh sb="0" eb="3">
      <t>ソウムブ</t>
    </rPh>
    <rPh sb="3" eb="6">
      <t>カイケイカ</t>
    </rPh>
    <phoneticPr fontId="5"/>
  </si>
  <si>
    <t>大谷　剛志</t>
    <rPh sb="0" eb="2">
      <t>オオタニ</t>
    </rPh>
    <rPh sb="3" eb="5">
      <t>ツヨシ</t>
    </rPh>
    <phoneticPr fontId="5"/>
  </si>
  <si>
    <t>○</t>
  </si>
  <si>
    <t>-</t>
  </si>
  <si>
    <t>-</t>
    <phoneticPr fontId="5"/>
  </si>
  <si>
    <t>国立感染症研究所の事業やその他研究機関との共同利用を通して実験の効率化と科学技術推進を図る。</t>
  </si>
  <si>
    <t>試験研究費</t>
    <rPh sb="0" eb="2">
      <t>シケン</t>
    </rPh>
    <rPh sb="2" eb="5">
      <t>ケンキュウヒ</t>
    </rPh>
    <phoneticPr fontId="5"/>
  </si>
  <si>
    <t>目標値として3.5点以上の獲得を目指す。</t>
  </si>
  <si>
    <t>毎年行っている研究課題評価の総合点を間接指標として用いる。</t>
  </si>
  <si>
    <t>点</t>
    <rPh sb="0" eb="1">
      <t>テン</t>
    </rPh>
    <phoneticPr fontId="5"/>
  </si>
  <si>
    <t>国立感染症研究所研究開発課題評価報告書</t>
  </si>
  <si>
    <t>細胞解析、電顕合計使用回数</t>
  </si>
  <si>
    <t>X：執行額Y:細胞解析、電顕合計使用回数（件）</t>
  </si>
  <si>
    <t>　Ｘ/Ｙ</t>
  </si>
  <si>
    <t>円</t>
    <phoneticPr fontId="5"/>
  </si>
  <si>
    <t>7,600万円
/1,303件</t>
    <rPh sb="6" eb="7">
      <t>エン</t>
    </rPh>
    <rPh sb="14" eb="15">
      <t>ケン</t>
    </rPh>
    <phoneticPr fontId="5"/>
  </si>
  <si>
    <t>6,900万円
/1,467件</t>
    <rPh sb="6" eb="7">
      <t>エン</t>
    </rPh>
    <rPh sb="14" eb="15">
      <t>ケン</t>
    </rPh>
    <phoneticPr fontId="5"/>
  </si>
  <si>
    <t>6,600万円
/1,500件</t>
    <rPh sb="6" eb="7">
      <t>エン</t>
    </rPh>
    <rPh sb="14" eb="15">
      <t>ケン</t>
    </rPh>
    <phoneticPr fontId="5"/>
  </si>
  <si>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</si>
  <si>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</si>
  <si>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国立感染症研究所における研究課題評価（毎年度実施）において3.5点以上の獲得を目指す。</t>
  </si>
  <si>
    <t>国立感染症研究所の事業やその他の大学、研究機関との研究にも利用可能な高額研究機器を整備し、共同利用することで、実験の効率化と科学技術推進に資するもの。</t>
  </si>
  <si>
    <t>保健医療の向上や感染症に関する研究を行うことが国立感染症研究所の責務であり、国費の投入が必要。</t>
    <rPh sb="0" eb="2">
      <t>ホケン</t>
    </rPh>
    <rPh sb="2" eb="4">
      <t>イリョウ</t>
    </rPh>
    <rPh sb="5" eb="7">
      <t>コウジョウ</t>
    </rPh>
    <rPh sb="8" eb="11">
      <t>カンセンショウ</t>
    </rPh>
    <rPh sb="12" eb="13">
      <t>カン</t>
    </rPh>
    <rPh sb="15" eb="17">
      <t>ケンキュウ</t>
    </rPh>
    <rPh sb="18" eb="19">
      <t>オコナ</t>
    </rPh>
    <rPh sb="23" eb="25">
      <t>コクリツ</t>
    </rPh>
    <rPh sb="25" eb="28">
      <t>カンセンショウ</t>
    </rPh>
    <rPh sb="28" eb="30">
      <t>ケンキュウ</t>
    </rPh>
    <rPh sb="30" eb="31">
      <t>ショ</t>
    </rPh>
    <rPh sb="32" eb="34">
      <t>セキム</t>
    </rPh>
    <rPh sb="38" eb="40">
      <t>コクヒ</t>
    </rPh>
    <rPh sb="41" eb="43">
      <t>トウニュウ</t>
    </rPh>
    <rPh sb="44" eb="46">
      <t>ヒツヨウ</t>
    </rPh>
    <phoneticPr fontId="5"/>
  </si>
  <si>
    <t>感染症法に基づく国の責務を踏まえ実施している事業であるため。</t>
  </si>
  <si>
    <t>国民の健康を守るために必要な試験研究等の実施に必要な施設の維持管理であり、優先度は高い。</t>
    <rPh sb="0" eb="2">
      <t>コクミン</t>
    </rPh>
    <rPh sb="3" eb="5">
      <t>ケンコウ</t>
    </rPh>
    <rPh sb="6" eb="7">
      <t>マモ</t>
    </rPh>
    <rPh sb="11" eb="13">
      <t>ヒツヨウ</t>
    </rPh>
    <rPh sb="14" eb="16">
      <t>シケン</t>
    </rPh>
    <rPh sb="16" eb="18">
      <t>ケンキュウ</t>
    </rPh>
    <rPh sb="18" eb="19">
      <t>トウ</t>
    </rPh>
    <rPh sb="20" eb="22">
      <t>ジッシ</t>
    </rPh>
    <rPh sb="23" eb="25">
      <t>ヒツヨウ</t>
    </rPh>
    <rPh sb="26" eb="28">
      <t>シセツ</t>
    </rPh>
    <rPh sb="29" eb="31">
      <t>イジ</t>
    </rPh>
    <rPh sb="31" eb="33">
      <t>カンリ</t>
    </rPh>
    <rPh sb="37" eb="40">
      <t>ユウセンド</t>
    </rPh>
    <rPh sb="41" eb="42">
      <t>タカ</t>
    </rPh>
    <phoneticPr fontId="5"/>
  </si>
  <si>
    <t>有</t>
  </si>
  <si>
    <t>‐</t>
  </si>
  <si>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</si>
  <si>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少額の随意契約であっても複数社から見積書を徴収し、最低価格で購入するなど、コスト削減に努めている。</t>
    <rPh sb="25" eb="27">
      <t>サイテイ</t>
    </rPh>
    <rPh sb="27" eb="29">
      <t>カカク</t>
    </rPh>
    <rPh sb="30" eb="32">
      <t>コウニュウ</t>
    </rPh>
    <phoneticPr fontId="5"/>
  </si>
  <si>
    <t>成果実績が成果目標以上になっているので見合っている。</t>
    <rPh sb="0" eb="2">
      <t>セイカ</t>
    </rPh>
    <rPh sb="2" eb="4">
      <t>ジッセキ</t>
    </rPh>
    <rPh sb="5" eb="7">
      <t>セイカ</t>
    </rPh>
    <rPh sb="7" eb="9">
      <t>モクヒョウ</t>
    </rPh>
    <rPh sb="9" eb="11">
      <t>イジョウ</t>
    </rPh>
    <rPh sb="19" eb="21">
      <t>ミア</t>
    </rPh>
    <phoneticPr fontId="5"/>
  </si>
  <si>
    <t>活動実績は概ね見込みに見合ったものとなっている。</t>
    <rPh sb="0" eb="2">
      <t>カツドウ</t>
    </rPh>
    <rPh sb="2" eb="4">
      <t>ジッセキ</t>
    </rPh>
    <rPh sb="5" eb="6">
      <t>オオム</t>
    </rPh>
    <rPh sb="7" eb="9">
      <t>ミコ</t>
    </rPh>
    <rPh sb="11" eb="13">
      <t>ミア</t>
    </rPh>
    <phoneticPr fontId="5"/>
  </si>
  <si>
    <t>整備されている共同利用機器については使用率も高く、十分に活用されている。</t>
    <rPh sb="7" eb="9">
      <t>キョウドウ</t>
    </rPh>
    <rPh sb="9" eb="11">
      <t>リヨウ</t>
    </rPh>
    <rPh sb="11" eb="13">
      <t>キキ</t>
    </rPh>
    <phoneticPr fontId="5"/>
  </si>
  <si>
    <t>当該事業は戸山庁舎にある共同利用型高額機器の整備に係る経費を扱う事業である。戸山庁舎関係経費は戸山庁舎の維持管理に係る経費を扱う事業であるため、役割が異なる。</t>
    <rPh sb="0" eb="2">
      <t>トウガイ</t>
    </rPh>
    <rPh sb="2" eb="4">
      <t>ジギョウ</t>
    </rPh>
    <rPh sb="5" eb="7">
      <t>トヤマ</t>
    </rPh>
    <rPh sb="7" eb="9">
      <t>チョウシャ</t>
    </rPh>
    <rPh sb="22" eb="24">
      <t>セイビ</t>
    </rPh>
    <rPh sb="25" eb="26">
      <t>カカ</t>
    </rPh>
    <rPh sb="27" eb="29">
      <t>ケイヒ</t>
    </rPh>
    <rPh sb="30" eb="31">
      <t>アツカ</t>
    </rPh>
    <rPh sb="32" eb="34">
      <t>ジギョウ</t>
    </rPh>
    <rPh sb="38" eb="40">
      <t>トヤマ</t>
    </rPh>
    <rPh sb="40" eb="42">
      <t>チョウシャ</t>
    </rPh>
    <rPh sb="42" eb="44">
      <t>カンケイ</t>
    </rPh>
    <rPh sb="44" eb="46">
      <t>ケイヒ</t>
    </rPh>
    <rPh sb="47" eb="49">
      <t>トヤマ</t>
    </rPh>
    <rPh sb="49" eb="51">
      <t>チョウシャ</t>
    </rPh>
    <rPh sb="52" eb="54">
      <t>イジ</t>
    </rPh>
    <rPh sb="54" eb="56">
      <t>カンリ</t>
    </rPh>
    <rPh sb="57" eb="58">
      <t>カカ</t>
    </rPh>
    <rPh sb="59" eb="61">
      <t>ケイヒ</t>
    </rPh>
    <rPh sb="62" eb="63">
      <t>アツカ</t>
    </rPh>
    <rPh sb="64" eb="66">
      <t>ジギョウ</t>
    </rPh>
    <rPh sb="72" eb="74">
      <t>ヤクワリ</t>
    </rPh>
    <rPh sb="75" eb="76">
      <t>コト</t>
    </rPh>
    <phoneticPr fontId="5"/>
  </si>
  <si>
    <t>戸山庁舎関係経費</t>
    <rPh sb="0" eb="2">
      <t>トヤマ</t>
    </rPh>
    <rPh sb="2" eb="4">
      <t>チョウシャ</t>
    </rPh>
    <rPh sb="4" eb="6">
      <t>カンケイ</t>
    </rPh>
    <rPh sb="6" eb="8">
      <t>ケイヒ</t>
    </rPh>
    <phoneticPr fontId="5"/>
  </si>
  <si>
    <t>支出は5年リースの機器代と機器保守料、機器のオペレータの非常勤職員給与、および関連消耗品費からなっており、機器リース料は国庫債務負担行為を利用し契約初年度に一般競争入札により業者の選定を行っている。機器の保守料についても同様に一般競争に付している。引き続き、コストの削減に努め執行額を抑制してまいりたい。</t>
  </si>
  <si>
    <t>適切に予算を執行し、事業の目標が達成できており、このまま継続して事業を実施する。また、機器のリース料については、リース期間中の見直しの余地は乏しいが、機器の切り替え時期には機器の必要性の観点から再リースも含め費用対効果を最大化するよう検討する。機器のオペレータの非常勤職員給与、および関連消耗品費については、検体数の増加に伴い、削減は困難であるが、多数検体をまとめて解析するなど、効率化を図る。</t>
  </si>
  <si>
    <t>626</t>
    <phoneticPr fontId="5"/>
  </si>
  <si>
    <t>567</t>
    <phoneticPr fontId="5"/>
  </si>
  <si>
    <t>504</t>
    <phoneticPr fontId="5"/>
  </si>
  <si>
    <t>886</t>
    <phoneticPr fontId="5"/>
  </si>
  <si>
    <t>896</t>
    <phoneticPr fontId="5"/>
  </si>
  <si>
    <t>865</t>
    <phoneticPr fontId="5"/>
  </si>
  <si>
    <t>868</t>
    <phoneticPr fontId="5"/>
  </si>
  <si>
    <t>A.日立キャピタル（株）</t>
    <phoneticPr fontId="5"/>
  </si>
  <si>
    <t>借料及び損料</t>
    <rPh sb="0" eb="2">
      <t>シャクリョウ</t>
    </rPh>
    <rPh sb="2" eb="3">
      <t>オヨ</t>
    </rPh>
    <rPh sb="4" eb="6">
      <t>ソンリョウ</t>
    </rPh>
    <phoneticPr fontId="5"/>
  </si>
  <si>
    <t>検査機器賃貸借</t>
    <rPh sb="0" eb="2">
      <t>ケンサ</t>
    </rPh>
    <rPh sb="2" eb="4">
      <t>キキ</t>
    </rPh>
    <rPh sb="4" eb="7">
      <t>チンタイシャク</t>
    </rPh>
    <phoneticPr fontId="5"/>
  </si>
  <si>
    <t>日立キャピタル（株）</t>
    <phoneticPr fontId="5"/>
  </si>
  <si>
    <t>検査機器賃貸借（再リース）</t>
    <rPh sb="0" eb="2">
      <t>ケンサ</t>
    </rPh>
    <rPh sb="2" eb="4">
      <t>キキ</t>
    </rPh>
    <rPh sb="4" eb="7">
      <t>チンタイシャク</t>
    </rPh>
    <rPh sb="8" eb="9">
      <t>サイ</t>
    </rPh>
    <phoneticPr fontId="5"/>
  </si>
  <si>
    <t>-</t>
    <phoneticPr fontId="5"/>
  </si>
  <si>
    <t>オリックス・レンテック株式会社</t>
    <phoneticPr fontId="5"/>
  </si>
  <si>
    <t>雑役務費</t>
    <rPh sb="0" eb="1">
      <t>ザツ</t>
    </rPh>
    <rPh sb="1" eb="4">
      <t>エキムヒ</t>
    </rPh>
    <phoneticPr fontId="5"/>
  </si>
  <si>
    <t>検査機器保守</t>
    <rPh sb="0" eb="2">
      <t>ケンサ</t>
    </rPh>
    <rPh sb="2" eb="4">
      <t>キキ</t>
    </rPh>
    <rPh sb="4" eb="6">
      <t>ホシュ</t>
    </rPh>
    <phoneticPr fontId="5"/>
  </si>
  <si>
    <t>株式会社日立ハイテクフィールディング</t>
    <phoneticPr fontId="5"/>
  </si>
  <si>
    <t>日本電子株式会社</t>
    <phoneticPr fontId="5"/>
  </si>
  <si>
    <t>検査機器点検</t>
    <rPh sb="0" eb="2">
      <t>ケンサ</t>
    </rPh>
    <rPh sb="2" eb="4">
      <t>キキ</t>
    </rPh>
    <rPh sb="4" eb="6">
      <t>テンケン</t>
    </rPh>
    <phoneticPr fontId="5"/>
  </si>
  <si>
    <t>C.（株）池田理化</t>
    <phoneticPr fontId="5"/>
  </si>
  <si>
    <t>A</t>
  </si>
  <si>
    <t>検査機器保守</t>
    <phoneticPr fontId="5"/>
  </si>
  <si>
    <t>D.非常勤職員A</t>
    <rPh sb="2" eb="5">
      <t>ヒジョウキン</t>
    </rPh>
    <rPh sb="5" eb="7">
      <t>ショクイン</t>
    </rPh>
    <phoneticPr fontId="5"/>
  </si>
  <si>
    <t>賃金</t>
    <rPh sb="0" eb="2">
      <t>チンギン</t>
    </rPh>
    <phoneticPr fontId="5"/>
  </si>
  <si>
    <t>補助業務（賃金）</t>
    <rPh sb="0" eb="2">
      <t>ホジョ</t>
    </rPh>
    <rPh sb="2" eb="4">
      <t>ギョウム</t>
    </rPh>
    <rPh sb="5" eb="7">
      <t>チンギン</t>
    </rPh>
    <phoneticPr fontId="5"/>
  </si>
  <si>
    <t>非常勤職員A</t>
    <rPh sb="0" eb="3">
      <t>ヒジョウキン</t>
    </rPh>
    <rPh sb="3" eb="5">
      <t>ショクイン</t>
    </rPh>
    <phoneticPr fontId="5"/>
  </si>
  <si>
    <t>業務補助（賃金）</t>
    <rPh sb="0" eb="2">
      <t>ギョウム</t>
    </rPh>
    <rPh sb="2" eb="4">
      <t>ホジョ</t>
    </rPh>
    <rPh sb="5" eb="7">
      <t>チンギン</t>
    </rPh>
    <phoneticPr fontId="5"/>
  </si>
  <si>
    <t>非常勤職員B</t>
    <rPh sb="0" eb="3">
      <t>ヒジョウキン</t>
    </rPh>
    <rPh sb="3" eb="5">
      <t>ショクイン</t>
    </rPh>
    <phoneticPr fontId="5"/>
  </si>
  <si>
    <t>株式会社チヨダサイエンス</t>
    <phoneticPr fontId="5"/>
  </si>
  <si>
    <t>検査機器購入</t>
    <rPh sb="0" eb="2">
      <t>ケンサ</t>
    </rPh>
    <rPh sb="2" eb="4">
      <t>キキ</t>
    </rPh>
    <rPh sb="4" eb="6">
      <t>コウニュウ</t>
    </rPh>
    <phoneticPr fontId="5"/>
  </si>
  <si>
    <t>検査機器修理</t>
    <rPh sb="0" eb="2">
      <t>ケンサ</t>
    </rPh>
    <rPh sb="2" eb="4">
      <t>キキ</t>
    </rPh>
    <rPh sb="4" eb="6">
      <t>シュウリ</t>
    </rPh>
    <phoneticPr fontId="5"/>
  </si>
  <si>
    <t>消耗品購入</t>
    <rPh sb="0" eb="2">
      <t>ショウモウ</t>
    </rPh>
    <rPh sb="2" eb="3">
      <t>ヒン</t>
    </rPh>
    <rPh sb="3" eb="5">
      <t>コウニュウ</t>
    </rPh>
    <phoneticPr fontId="5"/>
  </si>
  <si>
    <t>岩井化学薬品株式会社</t>
    <phoneticPr fontId="5"/>
  </si>
  <si>
    <t>非常勤職員C</t>
    <rPh sb="0" eb="3">
      <t>ヒジョウキン</t>
    </rPh>
    <rPh sb="3" eb="5">
      <t>ショクイン</t>
    </rPh>
    <phoneticPr fontId="5"/>
  </si>
  <si>
    <t>非常勤職員D</t>
    <rPh sb="0" eb="3">
      <t>ヒジョウキン</t>
    </rPh>
    <rPh sb="3" eb="5">
      <t>ショクイン</t>
    </rPh>
    <phoneticPr fontId="5"/>
  </si>
  <si>
    <t>株式会社薬研社</t>
    <phoneticPr fontId="5"/>
  </si>
  <si>
    <t>理科研株式会社</t>
    <phoneticPr fontId="5"/>
  </si>
  <si>
    <t>B.（株）日立ハイテクフィールディング</t>
    <phoneticPr fontId="5"/>
  </si>
  <si>
    <t>6,600万円
/1,413件</t>
    <rPh sb="6" eb="7">
      <t>エン</t>
    </rPh>
    <rPh sb="14" eb="15">
      <t>ケン</t>
    </rPh>
    <phoneticPr fontId="5"/>
  </si>
  <si>
    <t>株式会社日立ハイテクフィールディング</t>
    <phoneticPr fontId="5"/>
  </si>
  <si>
    <t>日本電子株式会社</t>
    <phoneticPr fontId="5"/>
  </si>
  <si>
    <t>（株）池田理化</t>
    <phoneticPr fontId="5"/>
  </si>
  <si>
    <t>-</t>
    <phoneticPr fontId="5"/>
  </si>
  <si>
    <t>株式会社チヨダサイエンス</t>
    <phoneticPr fontId="5"/>
  </si>
  <si>
    <t>メイワフォーシス（株）</t>
    <phoneticPr fontId="5"/>
  </si>
  <si>
    <t>-</t>
    <phoneticPr fontId="5"/>
  </si>
  <si>
    <t>岩井化学薬品株式会社</t>
    <phoneticPr fontId="5"/>
  </si>
  <si>
    <t>株式会社薬研社</t>
    <phoneticPr fontId="5"/>
  </si>
  <si>
    <t>理科研株式会社</t>
    <phoneticPr fontId="5"/>
  </si>
  <si>
    <t>日立キャピタル（株）</t>
    <phoneticPr fontId="5"/>
  </si>
  <si>
    <t>△</t>
  </si>
  <si>
    <t>国庫債務負担行為の活用等、コスト削減に努めている。</t>
    <rPh sb="0" eb="2">
      <t>コッコ</t>
    </rPh>
    <rPh sb="2" eb="4">
      <t>サイム</t>
    </rPh>
    <rPh sb="4" eb="6">
      <t>フタン</t>
    </rPh>
    <rPh sb="6" eb="8">
      <t>コウイ</t>
    </rPh>
    <rPh sb="9" eb="11">
      <t>カツヨウ</t>
    </rPh>
    <rPh sb="11" eb="12">
      <t>トウ</t>
    </rPh>
    <rPh sb="16" eb="18">
      <t>サクゲン</t>
    </rPh>
    <rPh sb="19" eb="20">
      <t>ツト</t>
    </rPh>
    <phoneticPr fontId="5"/>
  </si>
  <si>
    <t>一般競争入札の実施や契約金額が少額であっても見積もり合わせの実施により、競争性を確保している。数年前から引き続き3庁舎による公告、類似契約業者への声掛けを実施しているところであるが、検査機器の購入、点検及び保守に係る調達の一部については、1者応札となった。引き続き、入札説明会に参加したが応札しなかった者等へのヒアリングを行う等、競争性の確保に係る取り組みを継続したい。
なお、検査機器の賃貸借に係る再リース契約については、最も安価な条件で契約できるため随意契約となっているものであり会計法に基づき適切に契約を行っている。
また、検査機器保守業務の調達の一部については、当該検査機器を保守するのに必要な技術を有している者が、当該支出先の他にいる場合がないとは言い切れないことから公募による契約とした。</t>
    <rPh sb="47" eb="50">
      <t>スウネンマエ</t>
    </rPh>
    <rPh sb="96" eb="98">
      <t>コウニュウ</t>
    </rPh>
    <rPh sb="99" eb="101">
      <t>テンケン</t>
    </rPh>
    <rPh sb="101" eb="102">
      <t>オヨ</t>
    </rPh>
    <rPh sb="111" eb="113">
      <t>イチブ</t>
    </rPh>
    <rPh sb="265" eb="267">
      <t>ケンサ</t>
    </rPh>
    <rPh sb="267" eb="269">
      <t>キキ</t>
    </rPh>
    <rPh sb="269" eb="271">
      <t>ホシュ</t>
    </rPh>
    <rPh sb="271" eb="273">
      <t>ギョウム</t>
    </rPh>
    <rPh sb="274" eb="276">
      <t>チョウタツ</t>
    </rPh>
    <rPh sb="277" eb="279">
      <t>イチブ</t>
    </rPh>
    <rPh sb="285" eb="287">
      <t>トウガイ</t>
    </rPh>
    <rPh sb="287" eb="289">
      <t>ケンサ</t>
    </rPh>
    <rPh sb="289" eb="291">
      <t>キキ</t>
    </rPh>
    <rPh sb="292" eb="294">
      <t>ホシュ</t>
    </rPh>
    <rPh sb="298" eb="300">
      <t>ヒツヨウ</t>
    </rPh>
    <rPh sb="301" eb="303">
      <t>ギジュツ</t>
    </rPh>
    <rPh sb="304" eb="305">
      <t>ユウ</t>
    </rPh>
    <rPh sb="309" eb="310">
      <t>モノ</t>
    </rPh>
    <rPh sb="312" eb="314">
      <t>トウガイ</t>
    </rPh>
    <rPh sb="314" eb="316">
      <t>シシュツ</t>
    </rPh>
    <rPh sb="316" eb="317">
      <t>サキ</t>
    </rPh>
    <rPh sb="318" eb="319">
      <t>ホカ</t>
    </rPh>
    <rPh sb="322" eb="324">
      <t>バアイ</t>
    </rPh>
    <rPh sb="329" eb="330">
      <t>イ</t>
    </rPh>
    <rPh sb="331" eb="332">
      <t>キ</t>
    </rPh>
    <rPh sb="339" eb="341">
      <t>コウボ</t>
    </rPh>
    <rPh sb="344" eb="346">
      <t>ケイヤク</t>
    </rPh>
    <phoneticPr fontId="5"/>
  </si>
  <si>
    <t>検査機器賃貸借（平成30年度決議分）</t>
    <rPh sb="0" eb="2">
      <t>ケンサ</t>
    </rPh>
    <rPh sb="2" eb="4">
      <t>キキ</t>
    </rPh>
    <rPh sb="4" eb="7">
      <t>チンタイシャク</t>
    </rPh>
    <rPh sb="8" eb="10">
      <t>ヘイセイ</t>
    </rPh>
    <rPh sb="12" eb="14">
      <t>ネンド</t>
    </rPh>
    <rPh sb="14" eb="16">
      <t>ケツギ</t>
    </rPh>
    <rPh sb="16" eb="17">
      <t>ブン</t>
    </rPh>
    <phoneticPr fontId="5"/>
  </si>
  <si>
    <t>-</t>
    <phoneticPr fontId="5"/>
  </si>
  <si>
    <t>検査機器賃貸借（再リース）（平成30年度決議分）</t>
    <rPh sb="0" eb="2">
      <t>ケンサ</t>
    </rPh>
    <rPh sb="2" eb="4">
      <t>キキ</t>
    </rPh>
    <rPh sb="4" eb="7">
      <t>チンタイシャク</t>
    </rPh>
    <rPh sb="8" eb="9">
      <t>サイ</t>
    </rPh>
    <rPh sb="14" eb="16">
      <t>ヘイセイ</t>
    </rPh>
    <rPh sb="18" eb="20">
      <t>ネンド</t>
    </rPh>
    <rPh sb="20" eb="22">
      <t>ケツギ</t>
    </rPh>
    <rPh sb="22" eb="23">
      <t>ブン</t>
    </rPh>
    <phoneticPr fontId="5"/>
  </si>
  <si>
    <t>外部有識者点検対象外</t>
    <rPh sb="0" eb="10">
      <t>ガイブユウシキシャテンケンタイショウガイ</t>
    </rPh>
    <phoneticPr fontId="5"/>
  </si>
  <si>
    <t>国立感染症研究所の共同利用型高額機器として、細胞自動分析分離装置及び超高分解能操作電子顕微鏡を整備。</t>
    <phoneticPr fontId="5"/>
  </si>
  <si>
    <t>国立感染症研究所の研究機器に関する事業だが、一者応札となっている要因を分析し、改善を図ること。</t>
    <rPh sb="9" eb="11">
      <t>ケンキュウ</t>
    </rPh>
    <rPh sb="11" eb="13">
      <t>キキ</t>
    </rPh>
    <rPh sb="14" eb="15">
      <t>カン</t>
    </rPh>
    <rPh sb="17" eb="19">
      <t>ジギョウ</t>
    </rPh>
    <rPh sb="22" eb="26">
      <t>イッシャオウサツ</t>
    </rPh>
    <rPh sb="32" eb="34">
      <t>ヨウイン</t>
    </rPh>
    <rPh sb="35" eb="37">
      <t>ブンセキ</t>
    </rPh>
    <rPh sb="39" eb="41">
      <t>カイゼン</t>
    </rPh>
    <rPh sb="42" eb="43">
      <t>ハカ</t>
    </rPh>
    <phoneticPr fontId="5"/>
  </si>
  <si>
    <t>-</t>
    <phoneticPr fontId="5"/>
  </si>
  <si>
    <t>一者応札を改善するため、国立感染症研究所全庁舎による公告、類似契約業者への声掛け、公告期間の延長、入札要件の緩和等を実施するとともに、入札説明会に参加したが応札しなかった者がいた場合にはヒアリングを行い、その改善点を検討する。また広く業者の目に触れるよう、他の試験研究機関の協力を仰ぎ公告掲示を行うことにより、引き続き競争性の確保に取組み、適正な事業執行に努めて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</si>
</sst>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30</xdr:col>
      <xdr:colOff>38615</xdr:colOff>
      <xdr:row>100</xdr:row>
      <xdr:rowOff>102973</xdr:rowOff>
    </xdr:from>
    <xdr:to>
      <xdr:col>33</xdr:col>
      <xdr:colOff>199710</xdr:colOff>
      <xdr:row>100</xdr:row>
      <xdr:rowOff>547473</xdr:rowOff>
    </xdr:to>
    <xdr:sp macro="" textlink="">
      <xdr:nvSpPr>
        <xdr:cNvPr id="3" name="テキスト ボックス 2">
          <a:extLst>
            <a:ext uri="{FF2B5EF4-FFF2-40B4-BE49-F238E27FC236}">
              <a16:creationId xmlns:a16="http://schemas.microsoft.com/office/drawing/2014/main" id="{2DD02266-76E2-4427-A99C-304FEA8C68B5}"/>
            </a:ext>
          </a:extLst>
        </xdr:cNvPr>
        <xdr:cNvSpPr txBox="1"/>
      </xdr:nvSpPr>
      <xdr:spPr>
        <a:xfrm>
          <a:off x="6216993" y="13180541"/>
          <a:ext cx="778933" cy="44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細胞所内</a:t>
          </a:r>
          <a:r>
            <a:rPr kumimoji="1" lang="en-US" altLang="ja-JP" sz="600"/>
            <a:t>614</a:t>
          </a:r>
          <a:r>
            <a:rPr kumimoji="1" lang="ja-JP" altLang="en-US" sz="600"/>
            <a:t>回</a:t>
          </a:r>
          <a:endParaRPr kumimoji="1" lang="en-US" altLang="ja-JP" sz="600"/>
        </a:p>
        <a:p>
          <a:r>
            <a:rPr kumimoji="1" lang="ja-JP" altLang="en-US" sz="600"/>
            <a:t>所外　　　</a:t>
          </a:r>
          <a:r>
            <a:rPr kumimoji="1" lang="en-US" altLang="ja-JP" sz="600" baseline="0"/>
            <a:t>190</a:t>
          </a:r>
          <a:r>
            <a:rPr kumimoji="1" lang="ja-JP" altLang="en-US" sz="600"/>
            <a:t>回</a:t>
          </a:r>
          <a:endParaRPr kumimoji="1" lang="en-US" altLang="ja-JP" sz="600"/>
        </a:p>
        <a:p>
          <a:r>
            <a:rPr kumimoji="1" lang="ja-JP" altLang="en-US" sz="600"/>
            <a:t>電顕検体</a:t>
          </a:r>
          <a:r>
            <a:rPr kumimoji="1" lang="en-US" altLang="ja-JP" sz="600"/>
            <a:t>499</a:t>
          </a:r>
          <a:r>
            <a:rPr kumimoji="1" lang="ja-JP" altLang="en-US" sz="600"/>
            <a:t>件</a:t>
          </a:r>
        </a:p>
      </xdr:txBody>
    </xdr:sp>
    <xdr:clientData/>
  </xdr:twoCellAnchor>
  <xdr:twoCellAnchor>
    <xdr:from>
      <xdr:col>30</xdr:col>
      <xdr:colOff>19050</xdr:colOff>
      <xdr:row>101</xdr:row>
      <xdr:rowOff>57150</xdr:rowOff>
    </xdr:from>
    <xdr:to>
      <xdr:col>33</xdr:col>
      <xdr:colOff>188383</xdr:colOff>
      <xdr:row>101</xdr:row>
      <xdr:rowOff>501650</xdr:rowOff>
    </xdr:to>
    <xdr:sp macro="" textlink="">
      <xdr:nvSpPr>
        <xdr:cNvPr id="4" name="テキスト ボックス 3">
          <a:extLst>
            <a:ext uri="{FF2B5EF4-FFF2-40B4-BE49-F238E27FC236}">
              <a16:creationId xmlns:a16="http://schemas.microsoft.com/office/drawing/2014/main" id="{5CF506BA-7C9F-42B5-8F27-5CB0FF2E59A3}"/>
            </a:ext>
          </a:extLst>
        </xdr:cNvPr>
        <xdr:cNvSpPr txBox="1"/>
      </xdr:nvSpPr>
      <xdr:spPr>
        <a:xfrm>
          <a:off x="6019800" y="13782675"/>
          <a:ext cx="769408" cy="44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細胞所内</a:t>
          </a:r>
          <a:r>
            <a:rPr kumimoji="1" lang="en-US" altLang="ja-JP" sz="600"/>
            <a:t>811</a:t>
          </a:r>
          <a:r>
            <a:rPr kumimoji="1" lang="ja-JP" altLang="en-US" sz="600"/>
            <a:t>回</a:t>
          </a:r>
          <a:endParaRPr kumimoji="1" lang="en-US" altLang="ja-JP" sz="600"/>
        </a:p>
        <a:p>
          <a:r>
            <a:rPr kumimoji="1" lang="ja-JP" altLang="en-US" sz="600"/>
            <a:t>所外　　</a:t>
          </a:r>
          <a:r>
            <a:rPr kumimoji="1" lang="ja-JP" altLang="en-US" sz="600" baseline="0"/>
            <a:t>   </a:t>
          </a:r>
          <a:r>
            <a:rPr kumimoji="1" lang="en-US" altLang="ja-JP" sz="600" baseline="0"/>
            <a:t>212</a:t>
          </a:r>
          <a:r>
            <a:rPr kumimoji="1" lang="ja-JP" altLang="en-US" sz="600"/>
            <a:t>回</a:t>
          </a:r>
          <a:endParaRPr kumimoji="1" lang="en-US" altLang="ja-JP" sz="600"/>
        </a:p>
        <a:p>
          <a:r>
            <a:rPr kumimoji="1" lang="ja-JP" altLang="en-US" sz="600"/>
            <a:t>電顕検体</a:t>
          </a:r>
          <a:r>
            <a:rPr kumimoji="1" lang="en-US" altLang="ja-JP" sz="600"/>
            <a:t>300</a:t>
          </a:r>
          <a:r>
            <a:rPr kumimoji="1" lang="ja-JP" altLang="en-US" sz="600"/>
            <a:t>件</a:t>
          </a:r>
        </a:p>
      </xdr:txBody>
    </xdr:sp>
    <xdr:clientData/>
  </xdr:twoCellAnchor>
  <xdr:twoCellAnchor>
    <xdr:from>
      <xdr:col>34</xdr:col>
      <xdr:colOff>19050</xdr:colOff>
      <xdr:row>100</xdr:row>
      <xdr:rowOff>85725</xdr:rowOff>
    </xdr:from>
    <xdr:to>
      <xdr:col>37</xdr:col>
      <xdr:colOff>188382</xdr:colOff>
      <xdr:row>100</xdr:row>
      <xdr:rowOff>530225</xdr:rowOff>
    </xdr:to>
    <xdr:sp macro="" textlink="">
      <xdr:nvSpPr>
        <xdr:cNvPr id="5" name="テキスト ボックス 4">
          <a:extLst>
            <a:ext uri="{FF2B5EF4-FFF2-40B4-BE49-F238E27FC236}">
              <a16:creationId xmlns:a16="http://schemas.microsoft.com/office/drawing/2014/main" id="{8CE01340-C4D7-4478-BE9B-64D8971ED918}"/>
            </a:ext>
          </a:extLst>
        </xdr:cNvPr>
        <xdr:cNvSpPr txBox="1"/>
      </xdr:nvSpPr>
      <xdr:spPr>
        <a:xfrm>
          <a:off x="6819900" y="13163550"/>
          <a:ext cx="769407" cy="44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細胞所内</a:t>
          </a:r>
          <a:r>
            <a:rPr kumimoji="1" lang="en-US" altLang="ja-JP" sz="600"/>
            <a:t>726</a:t>
          </a:r>
          <a:r>
            <a:rPr kumimoji="1" lang="ja-JP" altLang="en-US" sz="600"/>
            <a:t>回</a:t>
          </a:r>
          <a:endParaRPr kumimoji="1" lang="en-US" altLang="ja-JP" sz="600"/>
        </a:p>
        <a:p>
          <a:r>
            <a:rPr kumimoji="1" lang="ja-JP" altLang="en-US" sz="600"/>
            <a:t>所外　　　</a:t>
          </a:r>
          <a:r>
            <a:rPr kumimoji="1" lang="en-US" altLang="ja-JP" sz="600" baseline="0"/>
            <a:t>224</a:t>
          </a:r>
          <a:r>
            <a:rPr kumimoji="1" lang="ja-JP" altLang="en-US" sz="600"/>
            <a:t>回</a:t>
          </a:r>
          <a:endParaRPr kumimoji="1" lang="en-US" altLang="ja-JP" sz="600"/>
        </a:p>
        <a:p>
          <a:r>
            <a:rPr kumimoji="1" lang="ja-JP" altLang="en-US" sz="600"/>
            <a:t>電顕検体</a:t>
          </a:r>
          <a:r>
            <a:rPr kumimoji="1" lang="en-US" altLang="ja-JP" sz="600"/>
            <a:t>517</a:t>
          </a:r>
          <a:r>
            <a:rPr kumimoji="1" lang="ja-JP" altLang="en-US" sz="600"/>
            <a:t>件</a:t>
          </a:r>
        </a:p>
      </xdr:txBody>
    </xdr:sp>
    <xdr:clientData/>
  </xdr:twoCellAnchor>
  <xdr:twoCellAnchor>
    <xdr:from>
      <xdr:col>34</xdr:col>
      <xdr:colOff>28575</xdr:colOff>
      <xdr:row>101</xdr:row>
      <xdr:rowOff>66675</xdr:rowOff>
    </xdr:from>
    <xdr:to>
      <xdr:col>37</xdr:col>
      <xdr:colOff>197907</xdr:colOff>
      <xdr:row>101</xdr:row>
      <xdr:rowOff>511175</xdr:rowOff>
    </xdr:to>
    <xdr:sp macro="" textlink="">
      <xdr:nvSpPr>
        <xdr:cNvPr id="6" name="テキスト ボックス 5">
          <a:extLst>
            <a:ext uri="{FF2B5EF4-FFF2-40B4-BE49-F238E27FC236}">
              <a16:creationId xmlns:a16="http://schemas.microsoft.com/office/drawing/2014/main" id="{C9FAA24B-7F05-4A52-B12C-70E191EAF66B}"/>
            </a:ext>
          </a:extLst>
        </xdr:cNvPr>
        <xdr:cNvSpPr txBox="1"/>
      </xdr:nvSpPr>
      <xdr:spPr>
        <a:xfrm>
          <a:off x="6829425" y="13792200"/>
          <a:ext cx="769407" cy="44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細胞所内</a:t>
          </a:r>
          <a:r>
            <a:rPr kumimoji="1" lang="en-US" altLang="ja-JP" sz="600"/>
            <a:t>650</a:t>
          </a:r>
          <a:r>
            <a:rPr kumimoji="1" lang="ja-JP" altLang="en-US" sz="600"/>
            <a:t>回</a:t>
          </a:r>
          <a:endParaRPr kumimoji="1" lang="en-US" altLang="ja-JP" sz="600"/>
        </a:p>
        <a:p>
          <a:r>
            <a:rPr kumimoji="1" lang="ja-JP" altLang="en-US" sz="600"/>
            <a:t>所外　　　</a:t>
          </a:r>
          <a:r>
            <a:rPr kumimoji="1" lang="en-US" altLang="ja-JP" sz="600" baseline="0"/>
            <a:t>200</a:t>
          </a:r>
          <a:r>
            <a:rPr kumimoji="1" lang="ja-JP" altLang="en-US" sz="600"/>
            <a:t>回</a:t>
          </a:r>
          <a:endParaRPr kumimoji="1" lang="en-US" altLang="ja-JP" sz="600"/>
        </a:p>
        <a:p>
          <a:r>
            <a:rPr kumimoji="1" lang="ja-JP" altLang="en-US" sz="600"/>
            <a:t>電顕検体</a:t>
          </a:r>
          <a:r>
            <a:rPr kumimoji="1" lang="en-US" altLang="ja-JP" sz="600"/>
            <a:t>300</a:t>
          </a:r>
          <a:r>
            <a:rPr kumimoji="1" lang="ja-JP" altLang="en-US" sz="600"/>
            <a:t>件</a:t>
          </a:r>
        </a:p>
      </xdr:txBody>
    </xdr:sp>
    <xdr:clientData/>
  </xdr:twoCellAnchor>
  <xdr:twoCellAnchor>
    <xdr:from>
      <xdr:col>38</xdr:col>
      <xdr:colOff>28575</xdr:colOff>
      <xdr:row>101</xdr:row>
      <xdr:rowOff>66675</xdr:rowOff>
    </xdr:from>
    <xdr:to>
      <xdr:col>41</xdr:col>
      <xdr:colOff>197908</xdr:colOff>
      <xdr:row>101</xdr:row>
      <xdr:rowOff>511175</xdr:rowOff>
    </xdr:to>
    <xdr:sp macro="" textlink="">
      <xdr:nvSpPr>
        <xdr:cNvPr id="7" name="テキスト ボックス 6">
          <a:extLst>
            <a:ext uri="{FF2B5EF4-FFF2-40B4-BE49-F238E27FC236}">
              <a16:creationId xmlns:a16="http://schemas.microsoft.com/office/drawing/2014/main" id="{60C9FA2D-7CA4-4DDF-B318-08AF1445E984}"/>
            </a:ext>
          </a:extLst>
        </xdr:cNvPr>
        <xdr:cNvSpPr txBox="1"/>
      </xdr:nvSpPr>
      <xdr:spPr>
        <a:xfrm>
          <a:off x="7629525" y="13792200"/>
          <a:ext cx="769408" cy="44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細胞所内</a:t>
          </a:r>
          <a:r>
            <a:rPr kumimoji="1" lang="en-US" altLang="ja-JP" sz="600"/>
            <a:t>750</a:t>
          </a:r>
          <a:r>
            <a:rPr kumimoji="1" lang="ja-JP" altLang="en-US" sz="600"/>
            <a:t>回</a:t>
          </a:r>
          <a:endParaRPr kumimoji="1" lang="en-US" altLang="ja-JP" sz="600"/>
        </a:p>
        <a:p>
          <a:r>
            <a:rPr kumimoji="1" lang="ja-JP" altLang="en-US" sz="600"/>
            <a:t>所外　　　</a:t>
          </a:r>
          <a:r>
            <a:rPr kumimoji="1" lang="en-US" altLang="ja-JP" sz="600" baseline="0"/>
            <a:t>250</a:t>
          </a:r>
          <a:r>
            <a:rPr kumimoji="1" lang="ja-JP" altLang="en-US" sz="600"/>
            <a:t>回</a:t>
          </a:r>
          <a:endParaRPr kumimoji="1" lang="en-US" altLang="ja-JP" sz="600"/>
        </a:p>
        <a:p>
          <a:r>
            <a:rPr kumimoji="1" lang="ja-JP" altLang="en-US" sz="600"/>
            <a:t>電顕検体</a:t>
          </a:r>
          <a:r>
            <a:rPr kumimoji="1" lang="en-US" altLang="ja-JP" sz="600"/>
            <a:t>500</a:t>
          </a:r>
          <a:r>
            <a:rPr kumimoji="1" lang="ja-JP" altLang="en-US" sz="600"/>
            <a:t>件</a:t>
          </a:r>
        </a:p>
      </xdr:txBody>
    </xdr:sp>
    <xdr:clientData/>
  </xdr:twoCellAnchor>
  <xdr:twoCellAnchor>
    <xdr:from>
      <xdr:col>38</xdr:col>
      <xdr:colOff>28575</xdr:colOff>
      <xdr:row>100</xdr:row>
      <xdr:rowOff>104775</xdr:rowOff>
    </xdr:from>
    <xdr:to>
      <xdr:col>41</xdr:col>
      <xdr:colOff>197907</xdr:colOff>
      <xdr:row>100</xdr:row>
      <xdr:rowOff>549275</xdr:rowOff>
    </xdr:to>
    <xdr:sp macro="" textlink="">
      <xdr:nvSpPr>
        <xdr:cNvPr id="8" name="テキスト ボックス 7">
          <a:extLst>
            <a:ext uri="{FF2B5EF4-FFF2-40B4-BE49-F238E27FC236}">
              <a16:creationId xmlns:a16="http://schemas.microsoft.com/office/drawing/2014/main" id="{97920384-F734-443C-9A04-327E1141A513}"/>
            </a:ext>
          </a:extLst>
        </xdr:cNvPr>
        <xdr:cNvSpPr txBox="1"/>
      </xdr:nvSpPr>
      <xdr:spPr>
        <a:xfrm>
          <a:off x="7629525" y="13182600"/>
          <a:ext cx="769407" cy="44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細胞所内</a:t>
          </a:r>
          <a:r>
            <a:rPr kumimoji="1" lang="en-US" altLang="ja-JP" sz="600"/>
            <a:t>749</a:t>
          </a:r>
          <a:r>
            <a:rPr kumimoji="1" lang="ja-JP" altLang="en-US" sz="600"/>
            <a:t>回</a:t>
          </a:r>
          <a:endParaRPr kumimoji="1" lang="en-US" altLang="ja-JP" sz="600"/>
        </a:p>
        <a:p>
          <a:r>
            <a:rPr kumimoji="1" lang="ja-JP" altLang="en-US" sz="600"/>
            <a:t>所外　　　</a:t>
          </a:r>
          <a:r>
            <a:rPr kumimoji="1" lang="en-US" altLang="ja-JP" sz="600" baseline="0"/>
            <a:t>189</a:t>
          </a:r>
          <a:r>
            <a:rPr kumimoji="1" lang="ja-JP" altLang="en-US" sz="600"/>
            <a:t>回</a:t>
          </a:r>
          <a:endParaRPr kumimoji="1" lang="en-US" altLang="ja-JP" sz="600"/>
        </a:p>
        <a:p>
          <a:r>
            <a:rPr kumimoji="1" lang="ja-JP" altLang="en-US" sz="600"/>
            <a:t>電顕検体</a:t>
          </a:r>
          <a:r>
            <a:rPr kumimoji="1" lang="en-US" altLang="ja-JP" sz="600"/>
            <a:t>475</a:t>
          </a:r>
          <a:r>
            <a:rPr kumimoji="1" lang="ja-JP" altLang="en-US" sz="600"/>
            <a:t>件</a:t>
          </a:r>
        </a:p>
      </xdr:txBody>
    </xdr:sp>
    <xdr:clientData/>
  </xdr:twoCellAnchor>
  <xdr:twoCellAnchor>
    <xdr:from>
      <xdr:col>42</xdr:col>
      <xdr:colOff>9524</xdr:colOff>
      <xdr:row>101</xdr:row>
      <xdr:rowOff>28575</xdr:rowOff>
    </xdr:from>
    <xdr:to>
      <xdr:col>45</xdr:col>
      <xdr:colOff>200024</xdr:colOff>
      <xdr:row>101</xdr:row>
      <xdr:rowOff>495300</xdr:rowOff>
    </xdr:to>
    <xdr:sp macro="" textlink="">
      <xdr:nvSpPr>
        <xdr:cNvPr id="9" name="テキスト ボックス 8">
          <a:extLst>
            <a:ext uri="{FF2B5EF4-FFF2-40B4-BE49-F238E27FC236}">
              <a16:creationId xmlns:a16="http://schemas.microsoft.com/office/drawing/2014/main" id="{34DA2C77-0811-45D3-BE41-3366DD396C76}"/>
            </a:ext>
          </a:extLst>
        </xdr:cNvPr>
        <xdr:cNvSpPr txBox="1"/>
      </xdr:nvSpPr>
      <xdr:spPr>
        <a:xfrm>
          <a:off x="8410574" y="13754100"/>
          <a:ext cx="790575"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細胞所内</a:t>
          </a:r>
          <a:r>
            <a:rPr kumimoji="1" lang="en-US" altLang="ja-JP" sz="600"/>
            <a:t>750</a:t>
          </a:r>
          <a:r>
            <a:rPr kumimoji="1" lang="ja-JP" altLang="en-US" sz="600"/>
            <a:t>回</a:t>
          </a:r>
          <a:endParaRPr kumimoji="1" lang="en-US" altLang="ja-JP" sz="600"/>
        </a:p>
        <a:p>
          <a:r>
            <a:rPr kumimoji="1" lang="ja-JP" altLang="en-US" sz="600"/>
            <a:t>所外　　　</a:t>
          </a:r>
          <a:r>
            <a:rPr kumimoji="1" lang="en-US" altLang="ja-JP" sz="600" baseline="0"/>
            <a:t>250</a:t>
          </a:r>
          <a:r>
            <a:rPr kumimoji="1" lang="ja-JP" altLang="en-US" sz="600"/>
            <a:t>回</a:t>
          </a:r>
          <a:endParaRPr kumimoji="1" lang="en-US" altLang="ja-JP" sz="600"/>
        </a:p>
        <a:p>
          <a:r>
            <a:rPr kumimoji="1" lang="ja-JP" altLang="en-US" sz="600"/>
            <a:t>電顕検体</a:t>
          </a:r>
          <a:r>
            <a:rPr kumimoji="1" lang="en-US" altLang="ja-JP" sz="600"/>
            <a:t>500</a:t>
          </a:r>
          <a:r>
            <a:rPr kumimoji="1" lang="ja-JP" altLang="en-US" sz="600"/>
            <a:t>件</a:t>
          </a:r>
        </a:p>
      </xdr:txBody>
    </xdr:sp>
    <xdr:clientData/>
  </xdr:twoCellAnchor>
  <xdr:twoCellAnchor>
    <xdr:from>
      <xdr:col>10</xdr:col>
      <xdr:colOff>180975</xdr:colOff>
      <xdr:row>740</xdr:row>
      <xdr:rowOff>342900</xdr:rowOff>
    </xdr:from>
    <xdr:to>
      <xdr:col>26</xdr:col>
      <xdr:colOff>40368</xdr:colOff>
      <xdr:row>744</xdr:row>
      <xdr:rowOff>107904</xdr:rowOff>
    </xdr:to>
    <xdr:sp macro="" textlink="">
      <xdr:nvSpPr>
        <xdr:cNvPr id="10" name="正方形/長方形 9">
          <a:extLst>
            <a:ext uri="{FF2B5EF4-FFF2-40B4-BE49-F238E27FC236}">
              <a16:creationId xmlns:a16="http://schemas.microsoft.com/office/drawing/2014/main" id="{1455ED66-9725-45B2-9122-64D1230686BA}"/>
            </a:ext>
          </a:extLst>
        </xdr:cNvPr>
        <xdr:cNvSpPr/>
      </xdr:nvSpPr>
      <xdr:spPr>
        <a:xfrm>
          <a:off x="2181225" y="39738300"/>
          <a:ext cx="3059793" cy="117470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66</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共同利用型高額研究機器整備費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26</xdr:col>
      <xdr:colOff>47625</xdr:colOff>
      <xdr:row>742</xdr:row>
      <xdr:rowOff>190500</xdr:rowOff>
    </xdr:from>
    <xdr:to>
      <xdr:col>39</xdr:col>
      <xdr:colOff>158172</xdr:colOff>
      <xdr:row>742</xdr:row>
      <xdr:rowOff>204932</xdr:rowOff>
    </xdr:to>
    <xdr:cxnSp macro="">
      <xdr:nvCxnSpPr>
        <xdr:cNvPr id="11" name="直線コネクタ 10">
          <a:extLst>
            <a:ext uri="{FF2B5EF4-FFF2-40B4-BE49-F238E27FC236}">
              <a16:creationId xmlns:a16="http://schemas.microsoft.com/office/drawing/2014/main" id="{07B60A74-0A1D-42E3-B478-88CBAB4938F0}"/>
            </a:ext>
          </a:extLst>
        </xdr:cNvPr>
        <xdr:cNvCxnSpPr/>
      </xdr:nvCxnSpPr>
      <xdr:spPr>
        <a:xfrm flipH="1">
          <a:off x="5248275" y="40290750"/>
          <a:ext cx="2710872" cy="14432"/>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114300</xdr:colOff>
      <xdr:row>741</xdr:row>
      <xdr:rowOff>0</xdr:rowOff>
    </xdr:from>
    <xdr:to>
      <xdr:col>49</xdr:col>
      <xdr:colOff>76776</xdr:colOff>
      <xdr:row>744</xdr:row>
      <xdr:rowOff>168274</xdr:rowOff>
    </xdr:to>
    <xdr:sp macro="" textlink="">
      <xdr:nvSpPr>
        <xdr:cNvPr id="12" name="正方形/長方形 11">
          <a:extLst>
            <a:ext uri="{FF2B5EF4-FFF2-40B4-BE49-F238E27FC236}">
              <a16:creationId xmlns:a16="http://schemas.microsoft.com/office/drawing/2014/main" id="{6DF76141-9DA1-4975-8BFE-7AC2AE55B831}"/>
            </a:ext>
          </a:extLst>
        </xdr:cNvPr>
        <xdr:cNvSpPr/>
      </xdr:nvSpPr>
      <xdr:spPr>
        <a:xfrm>
          <a:off x="7915275" y="39747825"/>
          <a:ext cx="1962726" cy="122554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D.</a:t>
          </a:r>
          <a:r>
            <a:rPr kumimoji="0" lang="ja-JP" altLang="en-US" sz="1100" b="0" i="0" u="none" strike="noStrike" kern="0" cap="none" spc="0" normalizeH="0" baseline="0" noProof="0">
              <a:ln>
                <a:noFill/>
              </a:ln>
              <a:solidFill>
                <a:prstClr val="black"/>
              </a:solidFill>
              <a:effectLst/>
              <a:uLnTx/>
              <a:uFillTx/>
              <a:latin typeface="+mn-lt"/>
              <a:ea typeface="+mn-ea"/>
              <a:cs typeface="+mn-cs"/>
            </a:rPr>
            <a:t> 非常勤職員</a:t>
          </a:r>
          <a:r>
            <a:rPr kumimoji="0"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他</a:t>
          </a:r>
          <a:r>
            <a:rPr kumimoji="0" lang="en-US" altLang="ja-JP" sz="1100" b="0" i="0" u="none" strike="noStrike" kern="0" cap="none" spc="0" normalizeH="0" baseline="0" noProof="0">
              <a:ln>
                <a:noFill/>
              </a:ln>
              <a:solidFill>
                <a:prstClr val="black"/>
              </a:solidFill>
              <a:effectLst/>
              <a:uLnTx/>
              <a:uFillTx/>
              <a:latin typeface="+mn-lt"/>
              <a:ea typeface="+mn-ea"/>
              <a:cs typeface="+mn-cs"/>
            </a:rPr>
            <a:t>23</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賃金、備品、消耗品等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18</xdr:col>
      <xdr:colOff>9525</xdr:colOff>
      <xdr:row>744</xdr:row>
      <xdr:rowOff>114300</xdr:rowOff>
    </xdr:from>
    <xdr:to>
      <xdr:col>18</xdr:col>
      <xdr:colOff>20087</xdr:colOff>
      <xdr:row>746</xdr:row>
      <xdr:rowOff>188393</xdr:rowOff>
    </xdr:to>
    <xdr:cxnSp macro="">
      <xdr:nvCxnSpPr>
        <xdr:cNvPr id="13" name="直線コネクタ 12">
          <a:extLst>
            <a:ext uri="{FF2B5EF4-FFF2-40B4-BE49-F238E27FC236}">
              <a16:creationId xmlns:a16="http://schemas.microsoft.com/office/drawing/2014/main" id="{60DA463E-7482-4CF0-AC1A-11735D3BF784}"/>
            </a:ext>
          </a:extLst>
        </xdr:cNvPr>
        <xdr:cNvCxnSpPr/>
      </xdr:nvCxnSpPr>
      <xdr:spPr>
        <a:xfrm>
          <a:off x="3609975" y="40919400"/>
          <a:ext cx="10562" cy="778943"/>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xdr:colOff>
      <xdr:row>746</xdr:row>
      <xdr:rowOff>152400</xdr:rowOff>
    </xdr:from>
    <xdr:to>
      <xdr:col>42</xdr:col>
      <xdr:colOff>134599</xdr:colOff>
      <xdr:row>746</xdr:row>
      <xdr:rowOff>175491</xdr:rowOff>
    </xdr:to>
    <xdr:cxnSp macro="">
      <xdr:nvCxnSpPr>
        <xdr:cNvPr id="14" name="直線コネクタ 13">
          <a:extLst>
            <a:ext uri="{FF2B5EF4-FFF2-40B4-BE49-F238E27FC236}">
              <a16:creationId xmlns:a16="http://schemas.microsoft.com/office/drawing/2014/main" id="{64FC6C25-3918-4C76-8B22-2B1A13BE8E67}"/>
            </a:ext>
          </a:extLst>
        </xdr:cNvPr>
        <xdr:cNvCxnSpPr/>
      </xdr:nvCxnSpPr>
      <xdr:spPr>
        <a:xfrm flipH="1">
          <a:off x="2409825" y="41662350"/>
          <a:ext cx="6125824" cy="23091"/>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xdr:colOff>
      <xdr:row>746</xdr:row>
      <xdr:rowOff>180975</xdr:rowOff>
    </xdr:from>
    <xdr:to>
      <xdr:col>12</xdr:col>
      <xdr:colOff>20087</xdr:colOff>
      <xdr:row>748</xdr:row>
      <xdr:rowOff>249295</xdr:rowOff>
    </xdr:to>
    <xdr:cxnSp macro="">
      <xdr:nvCxnSpPr>
        <xdr:cNvPr id="15" name="直線コネクタ 14">
          <a:extLst>
            <a:ext uri="{FF2B5EF4-FFF2-40B4-BE49-F238E27FC236}">
              <a16:creationId xmlns:a16="http://schemas.microsoft.com/office/drawing/2014/main" id="{48D49AC8-3176-4E17-A080-B80941947FCB}"/>
            </a:ext>
          </a:extLst>
        </xdr:cNvPr>
        <xdr:cNvCxnSpPr/>
      </xdr:nvCxnSpPr>
      <xdr:spPr>
        <a:xfrm>
          <a:off x="2409825" y="41690925"/>
          <a:ext cx="10562" cy="77317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748</xdr:row>
      <xdr:rowOff>238125</xdr:rowOff>
    </xdr:from>
    <xdr:to>
      <xdr:col>17</xdr:col>
      <xdr:colOff>177130</xdr:colOff>
      <xdr:row>752</xdr:row>
      <xdr:rowOff>185778</xdr:rowOff>
    </xdr:to>
    <xdr:sp macro="" textlink="">
      <xdr:nvSpPr>
        <xdr:cNvPr id="16" name="正方形/長方形 15">
          <a:extLst>
            <a:ext uri="{FF2B5EF4-FFF2-40B4-BE49-F238E27FC236}">
              <a16:creationId xmlns:a16="http://schemas.microsoft.com/office/drawing/2014/main" id="{3B0713FD-CD9C-4D9E-81D7-3EFC91758399}"/>
            </a:ext>
          </a:extLst>
        </xdr:cNvPr>
        <xdr:cNvSpPr/>
      </xdr:nvSpPr>
      <xdr:spPr>
        <a:xfrm>
          <a:off x="1409700" y="42452925"/>
          <a:ext cx="2167855" cy="135735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日立キャピタル（株）他</a:t>
          </a:r>
          <a:r>
            <a:rPr kumimoji="0" lang="en-US" altLang="ja-JP" sz="1100" b="0" i="0" u="none" strike="noStrike" kern="0" cap="none" spc="0" normalizeH="0" baseline="0" noProof="0">
              <a:ln>
                <a:noFill/>
              </a:ln>
              <a:solidFill>
                <a:prstClr val="black"/>
              </a:solidFill>
              <a:effectLst/>
              <a:uLnTx/>
              <a:uFillTx/>
              <a:latin typeface="+mn-lt"/>
              <a:ea typeface="+mn-ea"/>
              <a:cs typeface="+mn-cs"/>
            </a:rPr>
            <a:t>1</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31</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検査機器リース</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27</xdr:col>
      <xdr:colOff>0</xdr:colOff>
      <xdr:row>746</xdr:row>
      <xdr:rowOff>161925</xdr:rowOff>
    </xdr:from>
    <xdr:to>
      <xdr:col>27</xdr:col>
      <xdr:colOff>10562</xdr:colOff>
      <xdr:row>748</xdr:row>
      <xdr:rowOff>230245</xdr:rowOff>
    </xdr:to>
    <xdr:cxnSp macro="">
      <xdr:nvCxnSpPr>
        <xdr:cNvPr id="17" name="直線コネクタ 16">
          <a:extLst>
            <a:ext uri="{FF2B5EF4-FFF2-40B4-BE49-F238E27FC236}">
              <a16:creationId xmlns:a16="http://schemas.microsoft.com/office/drawing/2014/main" id="{E2DD6DB9-6B5D-4589-9417-A217C0784E1A}"/>
            </a:ext>
          </a:extLst>
        </xdr:cNvPr>
        <xdr:cNvCxnSpPr/>
      </xdr:nvCxnSpPr>
      <xdr:spPr>
        <a:xfrm>
          <a:off x="5400675" y="41671875"/>
          <a:ext cx="10562" cy="77317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190500</xdr:colOff>
      <xdr:row>748</xdr:row>
      <xdr:rowOff>209550</xdr:rowOff>
    </xdr:from>
    <xdr:to>
      <xdr:col>31</xdr:col>
      <xdr:colOff>152976</xdr:colOff>
      <xdr:row>752</xdr:row>
      <xdr:rowOff>186170</xdr:rowOff>
    </xdr:to>
    <xdr:sp macro="" textlink="">
      <xdr:nvSpPr>
        <xdr:cNvPr id="18" name="正方形/長方形 17">
          <a:extLst>
            <a:ext uri="{FF2B5EF4-FFF2-40B4-BE49-F238E27FC236}">
              <a16:creationId xmlns:a16="http://schemas.microsoft.com/office/drawing/2014/main" id="{4A494D99-08FA-42CC-A7FA-2F21A5D0D62D}"/>
            </a:ext>
          </a:extLst>
        </xdr:cNvPr>
        <xdr:cNvSpPr/>
      </xdr:nvSpPr>
      <xdr:spPr>
        <a:xfrm>
          <a:off x="4391025" y="42424350"/>
          <a:ext cx="1962726" cy="138632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0" lang="ja-JP" altLang="en-US" sz="1100" b="0" i="0" u="none" strike="noStrike" kern="0" cap="none" spc="0" normalizeH="0" baseline="0" noProof="0">
              <a:ln>
                <a:noFill/>
              </a:ln>
              <a:solidFill>
                <a:prstClr val="black"/>
              </a:solidFill>
              <a:effectLst/>
              <a:uLnTx/>
              <a:uFillTx/>
              <a:latin typeface="+mn-lt"/>
              <a:ea typeface="+mn-ea"/>
              <a:cs typeface="+mn-cs"/>
            </a:rPr>
            <a:t> 株式会社日立ハイテクフィールディング他</a:t>
          </a:r>
          <a:r>
            <a:rPr kumimoji="0" lang="en-US" altLang="ja-JP" sz="1100" b="0" i="0" u="none" strike="noStrike" kern="0" cap="none" spc="0" normalizeH="0" baseline="0" noProof="0">
              <a:ln>
                <a:noFill/>
              </a:ln>
              <a:solidFill>
                <a:prstClr val="black"/>
              </a:solidFill>
              <a:effectLst/>
              <a:uLnTx/>
              <a:uFillTx/>
              <a:latin typeface="+mn-lt"/>
              <a:ea typeface="+mn-ea"/>
              <a:cs typeface="+mn-cs"/>
            </a:rPr>
            <a:t>1</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6</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検査機器保守</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8</xdr:col>
      <xdr:colOff>0</xdr:colOff>
      <xdr:row>747</xdr:row>
      <xdr:rowOff>114300</xdr:rowOff>
    </xdr:from>
    <xdr:to>
      <xdr:col>16</xdr:col>
      <xdr:colOff>174723</xdr:colOff>
      <xdr:row>748</xdr:row>
      <xdr:rowOff>42512</xdr:rowOff>
    </xdr:to>
    <xdr:sp macro="" textlink="">
      <xdr:nvSpPr>
        <xdr:cNvPr id="20" name="テキスト ボックス 19">
          <a:extLst>
            <a:ext uri="{FF2B5EF4-FFF2-40B4-BE49-F238E27FC236}">
              <a16:creationId xmlns:a16="http://schemas.microsoft.com/office/drawing/2014/main" id="{5162FD40-B595-401F-98E7-8DEF5317B22A}"/>
            </a:ext>
          </a:extLst>
        </xdr:cNvPr>
        <xdr:cNvSpPr txBox="1"/>
      </xdr:nvSpPr>
      <xdr:spPr>
        <a:xfrm rot="10800000" flipV="1">
          <a:off x="1600200" y="41976675"/>
          <a:ext cx="1774923" cy="28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随意契約（その他）等</a:t>
          </a:r>
          <a:r>
            <a:rPr kumimoji="1" lang="en-US" altLang="ja-JP" sz="1100"/>
            <a:t>】</a:t>
          </a:r>
          <a:endParaRPr kumimoji="1" lang="ja-JP" altLang="en-US" sz="1100"/>
        </a:p>
      </xdr:txBody>
    </xdr:sp>
    <xdr:clientData/>
  </xdr:twoCellAnchor>
  <xdr:twoCellAnchor>
    <xdr:from>
      <xdr:col>22</xdr:col>
      <xdr:colOff>66675</xdr:colOff>
      <xdr:row>747</xdr:row>
      <xdr:rowOff>95250</xdr:rowOff>
    </xdr:from>
    <xdr:to>
      <xdr:col>31</xdr:col>
      <xdr:colOff>182997</xdr:colOff>
      <xdr:row>748</xdr:row>
      <xdr:rowOff>23462</xdr:rowOff>
    </xdr:to>
    <xdr:sp macro="" textlink="">
      <xdr:nvSpPr>
        <xdr:cNvPr id="21" name="テキスト ボックス 20">
          <a:extLst>
            <a:ext uri="{FF2B5EF4-FFF2-40B4-BE49-F238E27FC236}">
              <a16:creationId xmlns:a16="http://schemas.microsoft.com/office/drawing/2014/main" id="{D3C4DB62-7BB8-4CEC-A3B7-CDCC424CF48D}"/>
            </a:ext>
          </a:extLst>
        </xdr:cNvPr>
        <xdr:cNvSpPr txBox="1"/>
      </xdr:nvSpPr>
      <xdr:spPr>
        <a:xfrm rot="10800000" flipV="1">
          <a:off x="4467225" y="41957625"/>
          <a:ext cx="1916547" cy="28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随意契約（公募）等</a:t>
          </a:r>
          <a:r>
            <a:rPr kumimoji="1" lang="en-US" altLang="ja-JP" sz="1100"/>
            <a:t>】</a:t>
          </a:r>
          <a:endParaRPr kumimoji="1" lang="ja-JP" altLang="en-US" sz="1100"/>
        </a:p>
      </xdr:txBody>
    </xdr:sp>
    <xdr:clientData/>
  </xdr:twoCellAnchor>
  <xdr:twoCellAnchor>
    <xdr:from>
      <xdr:col>42</xdr:col>
      <xdr:colOff>114300</xdr:colOff>
      <xdr:row>746</xdr:row>
      <xdr:rowOff>133350</xdr:rowOff>
    </xdr:from>
    <xdr:to>
      <xdr:col>42</xdr:col>
      <xdr:colOff>124862</xdr:colOff>
      <xdr:row>748</xdr:row>
      <xdr:rowOff>201670</xdr:rowOff>
    </xdr:to>
    <xdr:cxnSp macro="">
      <xdr:nvCxnSpPr>
        <xdr:cNvPr id="22" name="直線コネクタ 21">
          <a:extLst>
            <a:ext uri="{FF2B5EF4-FFF2-40B4-BE49-F238E27FC236}">
              <a16:creationId xmlns:a16="http://schemas.microsoft.com/office/drawing/2014/main" id="{41B1A280-AAC6-4103-8D79-2873AD0B6D8E}"/>
            </a:ext>
          </a:extLst>
        </xdr:cNvPr>
        <xdr:cNvCxnSpPr/>
      </xdr:nvCxnSpPr>
      <xdr:spPr>
        <a:xfrm>
          <a:off x="8515350" y="41643300"/>
          <a:ext cx="10562" cy="77317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76200</xdr:colOff>
      <xdr:row>748</xdr:row>
      <xdr:rowOff>209550</xdr:rowOff>
    </xdr:from>
    <xdr:to>
      <xdr:col>47</xdr:col>
      <xdr:colOff>38676</xdr:colOff>
      <xdr:row>752</xdr:row>
      <xdr:rowOff>218788</xdr:rowOff>
    </xdr:to>
    <xdr:sp macro="" textlink="">
      <xdr:nvSpPr>
        <xdr:cNvPr id="23" name="正方形/長方形 22">
          <a:extLst>
            <a:ext uri="{FF2B5EF4-FFF2-40B4-BE49-F238E27FC236}">
              <a16:creationId xmlns:a16="http://schemas.microsoft.com/office/drawing/2014/main" id="{764F32B4-AFA8-4292-BB59-D2E833F789F0}"/>
            </a:ext>
          </a:extLst>
        </xdr:cNvPr>
        <xdr:cNvSpPr/>
      </xdr:nvSpPr>
      <xdr:spPr>
        <a:xfrm>
          <a:off x="7477125" y="42424350"/>
          <a:ext cx="1962726" cy="141893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C.</a:t>
          </a:r>
          <a:r>
            <a:rPr kumimoji="1" lang="ja-JP" altLang="en-US" sz="1100" b="0" i="0" u="none" strike="noStrike" kern="0" cap="none" spc="0" normalizeH="0" baseline="0" noProof="0">
              <a:ln>
                <a:noFill/>
              </a:ln>
              <a:solidFill>
                <a:prstClr val="black"/>
              </a:solidFill>
              <a:effectLst/>
              <a:uLnTx/>
              <a:uFillTx/>
              <a:latin typeface="+mn-lt"/>
              <a:ea typeface="+mn-ea"/>
              <a:cs typeface="+mn-cs"/>
            </a:rPr>
            <a:t>（株）池田理化</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5</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検査機器点検</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37</xdr:col>
      <xdr:colOff>104775</xdr:colOff>
      <xdr:row>747</xdr:row>
      <xdr:rowOff>57150</xdr:rowOff>
    </xdr:from>
    <xdr:to>
      <xdr:col>48</xdr:col>
      <xdr:colOff>179245</xdr:colOff>
      <xdr:row>747</xdr:row>
      <xdr:rowOff>337787</xdr:rowOff>
    </xdr:to>
    <xdr:sp macro="" textlink="">
      <xdr:nvSpPr>
        <xdr:cNvPr id="24" name="テキスト ボックス 23">
          <a:extLst>
            <a:ext uri="{FF2B5EF4-FFF2-40B4-BE49-F238E27FC236}">
              <a16:creationId xmlns:a16="http://schemas.microsoft.com/office/drawing/2014/main" id="{0A9685FD-64F9-4554-A3B3-C8C533198230}"/>
            </a:ext>
          </a:extLst>
        </xdr:cNvPr>
        <xdr:cNvSpPr txBox="1"/>
      </xdr:nvSpPr>
      <xdr:spPr>
        <a:xfrm rot="10800000" flipV="1">
          <a:off x="7505700" y="41919525"/>
          <a:ext cx="2274745" cy="28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31</xdr:col>
      <xdr:colOff>104774</xdr:colOff>
      <xdr:row>741</xdr:row>
      <xdr:rowOff>123825</xdr:rowOff>
    </xdr:from>
    <xdr:to>
      <xdr:col>36</xdr:col>
      <xdr:colOff>188769</xdr:colOff>
      <xdr:row>742</xdr:row>
      <xdr:rowOff>52037</xdr:rowOff>
    </xdr:to>
    <xdr:sp macro="" textlink="">
      <xdr:nvSpPr>
        <xdr:cNvPr id="25" name="テキスト ボックス 24">
          <a:extLst>
            <a:ext uri="{FF2B5EF4-FFF2-40B4-BE49-F238E27FC236}">
              <a16:creationId xmlns:a16="http://schemas.microsoft.com/office/drawing/2014/main" id="{D43F6D2F-613F-4694-B5AD-079CA1FAE597}"/>
            </a:ext>
          </a:extLst>
        </xdr:cNvPr>
        <xdr:cNvSpPr txBox="1"/>
      </xdr:nvSpPr>
      <xdr:spPr>
        <a:xfrm rot="10800000" flipV="1">
          <a:off x="6305549" y="39871650"/>
          <a:ext cx="1084120" cy="28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その他等</a:t>
          </a:r>
          <a:r>
            <a:rPr kumimoji="1" lang="en-US" altLang="ja-JP" sz="1100"/>
            <a:t>】</a:t>
          </a:r>
          <a:endParaRPr kumimoji="1" lang="ja-JP" altLang="en-US" sz="1100"/>
        </a:p>
      </xdr:txBody>
    </xdr:sp>
    <xdr:clientData/>
  </xdr:twoCellAnchor>
  <xdr:twoCellAnchor>
    <xdr:from>
      <xdr:col>46</xdr:col>
      <xdr:colOff>95250</xdr:colOff>
      <xdr:row>101</xdr:row>
      <xdr:rowOff>28575</xdr:rowOff>
    </xdr:from>
    <xdr:to>
      <xdr:col>49</xdr:col>
      <xdr:colOff>285750</xdr:colOff>
      <xdr:row>101</xdr:row>
      <xdr:rowOff>495300</xdr:rowOff>
    </xdr:to>
    <xdr:sp macro="" textlink="">
      <xdr:nvSpPr>
        <xdr:cNvPr id="26" name="テキスト ボックス 25">
          <a:extLst>
            <a:ext uri="{FF2B5EF4-FFF2-40B4-BE49-F238E27FC236}">
              <a16:creationId xmlns:a16="http://schemas.microsoft.com/office/drawing/2014/main" id="{2681D1F9-3804-45C7-AA49-A93AEF1FA001}"/>
            </a:ext>
          </a:extLst>
        </xdr:cNvPr>
        <xdr:cNvSpPr txBox="1"/>
      </xdr:nvSpPr>
      <xdr:spPr>
        <a:xfrm>
          <a:off x="9296400" y="13754100"/>
          <a:ext cx="790575"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細胞所内</a:t>
          </a:r>
          <a:r>
            <a:rPr kumimoji="1" lang="en-US" altLang="ja-JP" sz="600"/>
            <a:t>750</a:t>
          </a:r>
          <a:r>
            <a:rPr kumimoji="1" lang="ja-JP" altLang="en-US" sz="600"/>
            <a:t>回</a:t>
          </a:r>
          <a:endParaRPr kumimoji="1" lang="en-US" altLang="ja-JP" sz="600"/>
        </a:p>
        <a:p>
          <a:r>
            <a:rPr kumimoji="1" lang="ja-JP" altLang="en-US" sz="600"/>
            <a:t>所外　　　</a:t>
          </a:r>
          <a:r>
            <a:rPr kumimoji="1" lang="en-US" altLang="ja-JP" sz="600" baseline="0"/>
            <a:t>250</a:t>
          </a:r>
          <a:r>
            <a:rPr kumimoji="1" lang="ja-JP" altLang="en-US" sz="600"/>
            <a:t>回</a:t>
          </a:r>
          <a:endParaRPr kumimoji="1" lang="en-US" altLang="ja-JP" sz="600"/>
        </a:p>
        <a:p>
          <a:r>
            <a:rPr kumimoji="1" lang="ja-JP" altLang="en-US" sz="600"/>
            <a:t>電顕検体</a:t>
          </a:r>
          <a:r>
            <a:rPr kumimoji="1" lang="en-US" altLang="ja-JP" sz="600"/>
            <a:t>500</a:t>
          </a:r>
          <a:r>
            <a:rPr kumimoji="1" lang="ja-JP" altLang="en-US" sz="600"/>
            <a:t>件</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Normal="75" zoomScaleSheetLayoutView="100"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0" t="s">
        <v>0</v>
      </c>
      <c r="AK2" s="940"/>
      <c r="AL2" s="940"/>
      <c r="AM2" s="940"/>
      <c r="AN2" s="940"/>
      <c r="AO2" s="941"/>
      <c r="AP2" s="941"/>
      <c r="AQ2" s="941"/>
      <c r="AR2" s="79" t="str">
        <f>IF(OR(AO2="　", AO2=""), "", "-")</f>
        <v/>
      </c>
      <c r="AS2" s="942">
        <v>876</v>
      </c>
      <c r="AT2" s="942"/>
      <c r="AU2" s="942"/>
      <c r="AV2" s="52" t="str">
        <f>IF(AW2="", "", "-")</f>
        <v/>
      </c>
      <c r="AW2" s="913"/>
      <c r="AX2" s="913"/>
    </row>
    <row r="3" spans="1:50" ht="21" customHeight="1" thickBot="1" x14ac:dyDescent="0.2">
      <c r="A3" s="868" t="s">
        <v>541</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567</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568</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569</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168</v>
      </c>
      <c r="H5" s="841"/>
      <c r="I5" s="841"/>
      <c r="J5" s="841"/>
      <c r="K5" s="841"/>
      <c r="L5" s="841"/>
      <c r="M5" s="842" t="s">
        <v>66</v>
      </c>
      <c r="N5" s="843"/>
      <c r="O5" s="843"/>
      <c r="P5" s="843"/>
      <c r="Q5" s="843"/>
      <c r="R5" s="844"/>
      <c r="S5" s="845" t="s">
        <v>131</v>
      </c>
      <c r="T5" s="841"/>
      <c r="U5" s="841"/>
      <c r="V5" s="841"/>
      <c r="W5" s="841"/>
      <c r="X5" s="846"/>
      <c r="Y5" s="699" t="s">
        <v>3</v>
      </c>
      <c r="Z5" s="543"/>
      <c r="AA5" s="543"/>
      <c r="AB5" s="543"/>
      <c r="AC5" s="543"/>
      <c r="AD5" s="544"/>
      <c r="AE5" s="700" t="s">
        <v>570</v>
      </c>
      <c r="AF5" s="700"/>
      <c r="AG5" s="700"/>
      <c r="AH5" s="700"/>
      <c r="AI5" s="700"/>
      <c r="AJ5" s="700"/>
      <c r="AK5" s="700"/>
      <c r="AL5" s="700"/>
      <c r="AM5" s="700"/>
      <c r="AN5" s="700"/>
      <c r="AO5" s="700"/>
      <c r="AP5" s="701"/>
      <c r="AQ5" s="702" t="s">
        <v>571</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24" t="s">
        <v>513</v>
      </c>
      <c r="Z7" s="443"/>
      <c r="AA7" s="443"/>
      <c r="AB7" s="443"/>
      <c r="AC7" s="443"/>
      <c r="AD7" s="925"/>
      <c r="AE7" s="914" t="s">
        <v>574</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5" t="s">
        <v>378</v>
      </c>
      <c r="B8" s="496"/>
      <c r="C8" s="496"/>
      <c r="D8" s="496"/>
      <c r="E8" s="496"/>
      <c r="F8" s="497"/>
      <c r="G8" s="943" t="str">
        <f>入力規則等!A28</f>
        <v>医療分野の研究開発関連、科学技術・イノベーション</v>
      </c>
      <c r="H8" s="721"/>
      <c r="I8" s="721"/>
      <c r="J8" s="721"/>
      <c r="K8" s="721"/>
      <c r="L8" s="721"/>
      <c r="M8" s="721"/>
      <c r="N8" s="721"/>
      <c r="O8" s="721"/>
      <c r="P8" s="721"/>
      <c r="Q8" s="721"/>
      <c r="R8" s="721"/>
      <c r="S8" s="721"/>
      <c r="T8" s="721"/>
      <c r="U8" s="721"/>
      <c r="V8" s="721"/>
      <c r="W8" s="721"/>
      <c r="X8" s="944"/>
      <c r="Y8" s="847" t="s">
        <v>379</v>
      </c>
      <c r="Z8" s="848"/>
      <c r="AA8" s="848"/>
      <c r="AB8" s="848"/>
      <c r="AC8" s="848"/>
      <c r="AD8" s="849"/>
      <c r="AE8" s="720" t="str">
        <f>入力規則等!K13</f>
        <v>文教及び科学振興</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575</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663</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5" t="s">
        <v>24</v>
      </c>
      <c r="B12" s="946"/>
      <c r="C12" s="946"/>
      <c r="D12" s="946"/>
      <c r="E12" s="946"/>
      <c r="F12" s="947"/>
      <c r="G12" s="761"/>
      <c r="H12" s="762"/>
      <c r="I12" s="762"/>
      <c r="J12" s="762"/>
      <c r="K12" s="762"/>
      <c r="L12" s="762"/>
      <c r="M12" s="762"/>
      <c r="N12" s="762"/>
      <c r="O12" s="762"/>
      <c r="P12" s="415" t="s">
        <v>532</v>
      </c>
      <c r="Q12" s="416"/>
      <c r="R12" s="416"/>
      <c r="S12" s="416"/>
      <c r="T12" s="416"/>
      <c r="U12" s="416"/>
      <c r="V12" s="417"/>
      <c r="W12" s="415" t="s">
        <v>529</v>
      </c>
      <c r="X12" s="416"/>
      <c r="Y12" s="416"/>
      <c r="Z12" s="416"/>
      <c r="AA12" s="416"/>
      <c r="AB12" s="416"/>
      <c r="AC12" s="417"/>
      <c r="AD12" s="415" t="s">
        <v>524</v>
      </c>
      <c r="AE12" s="416"/>
      <c r="AF12" s="416"/>
      <c r="AG12" s="416"/>
      <c r="AH12" s="416"/>
      <c r="AI12" s="416"/>
      <c r="AJ12" s="417"/>
      <c r="AK12" s="415" t="s">
        <v>517</v>
      </c>
      <c r="AL12" s="416"/>
      <c r="AM12" s="416"/>
      <c r="AN12" s="416"/>
      <c r="AO12" s="416"/>
      <c r="AP12" s="416"/>
      <c r="AQ12" s="417"/>
      <c r="AR12" s="415" t="s">
        <v>515</v>
      </c>
      <c r="AS12" s="416"/>
      <c r="AT12" s="416"/>
      <c r="AU12" s="416"/>
      <c r="AV12" s="416"/>
      <c r="AW12" s="416"/>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76</v>
      </c>
      <c r="Q13" s="659"/>
      <c r="R13" s="659"/>
      <c r="S13" s="659"/>
      <c r="T13" s="659"/>
      <c r="U13" s="659"/>
      <c r="V13" s="660"/>
      <c r="W13" s="658">
        <v>70</v>
      </c>
      <c r="X13" s="659"/>
      <c r="Y13" s="659"/>
      <c r="Z13" s="659"/>
      <c r="AA13" s="659"/>
      <c r="AB13" s="659"/>
      <c r="AC13" s="660"/>
      <c r="AD13" s="658">
        <v>66</v>
      </c>
      <c r="AE13" s="659"/>
      <c r="AF13" s="659"/>
      <c r="AG13" s="659"/>
      <c r="AH13" s="659"/>
      <c r="AI13" s="659"/>
      <c r="AJ13" s="660"/>
      <c r="AK13" s="658">
        <v>66</v>
      </c>
      <c r="AL13" s="659"/>
      <c r="AM13" s="659"/>
      <c r="AN13" s="659"/>
      <c r="AO13" s="659"/>
      <c r="AP13" s="659"/>
      <c r="AQ13" s="660"/>
      <c r="AR13" s="921">
        <v>66</v>
      </c>
      <c r="AS13" s="922"/>
      <c r="AT13" s="922"/>
      <c r="AU13" s="922"/>
      <c r="AV13" s="922"/>
      <c r="AW13" s="922"/>
      <c r="AX13" s="923"/>
    </row>
    <row r="14" spans="1:50" ht="21" customHeight="1" x14ac:dyDescent="0.15">
      <c r="A14" s="615"/>
      <c r="B14" s="616"/>
      <c r="C14" s="616"/>
      <c r="D14" s="616"/>
      <c r="E14" s="616"/>
      <c r="F14" s="617"/>
      <c r="G14" s="726"/>
      <c r="H14" s="727"/>
      <c r="I14" s="712" t="s">
        <v>8</v>
      </c>
      <c r="J14" s="763"/>
      <c r="K14" s="763"/>
      <c r="L14" s="763"/>
      <c r="M14" s="763"/>
      <c r="N14" s="763"/>
      <c r="O14" s="764"/>
      <c r="P14" s="658" t="s">
        <v>574</v>
      </c>
      <c r="Q14" s="659"/>
      <c r="R14" s="659"/>
      <c r="S14" s="659"/>
      <c r="T14" s="659"/>
      <c r="U14" s="659"/>
      <c r="V14" s="660"/>
      <c r="W14" s="658" t="s">
        <v>574</v>
      </c>
      <c r="X14" s="659"/>
      <c r="Y14" s="659"/>
      <c r="Z14" s="659"/>
      <c r="AA14" s="659"/>
      <c r="AB14" s="659"/>
      <c r="AC14" s="660"/>
      <c r="AD14" s="658" t="s">
        <v>574</v>
      </c>
      <c r="AE14" s="659"/>
      <c r="AF14" s="659"/>
      <c r="AG14" s="659"/>
      <c r="AH14" s="659"/>
      <c r="AI14" s="659"/>
      <c r="AJ14" s="660"/>
      <c r="AK14" s="658" t="s">
        <v>574</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574</v>
      </c>
      <c r="Q15" s="659"/>
      <c r="R15" s="659"/>
      <c r="S15" s="659"/>
      <c r="T15" s="659"/>
      <c r="U15" s="659"/>
      <c r="V15" s="660"/>
      <c r="W15" s="658" t="s">
        <v>574</v>
      </c>
      <c r="X15" s="659"/>
      <c r="Y15" s="659"/>
      <c r="Z15" s="659"/>
      <c r="AA15" s="659"/>
      <c r="AB15" s="659"/>
      <c r="AC15" s="660"/>
      <c r="AD15" s="658" t="s">
        <v>574</v>
      </c>
      <c r="AE15" s="659"/>
      <c r="AF15" s="659"/>
      <c r="AG15" s="659"/>
      <c r="AH15" s="659"/>
      <c r="AI15" s="659"/>
      <c r="AJ15" s="660"/>
      <c r="AK15" s="658" t="s">
        <v>574</v>
      </c>
      <c r="AL15" s="659"/>
      <c r="AM15" s="659"/>
      <c r="AN15" s="659"/>
      <c r="AO15" s="659"/>
      <c r="AP15" s="659"/>
      <c r="AQ15" s="660"/>
      <c r="AR15" s="658" t="s">
        <v>665</v>
      </c>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574</v>
      </c>
      <c r="Q16" s="659"/>
      <c r="R16" s="659"/>
      <c r="S16" s="659"/>
      <c r="T16" s="659"/>
      <c r="U16" s="659"/>
      <c r="V16" s="660"/>
      <c r="W16" s="658" t="s">
        <v>574</v>
      </c>
      <c r="X16" s="659"/>
      <c r="Y16" s="659"/>
      <c r="Z16" s="659"/>
      <c r="AA16" s="659"/>
      <c r="AB16" s="659"/>
      <c r="AC16" s="660"/>
      <c r="AD16" s="658" t="s">
        <v>574</v>
      </c>
      <c r="AE16" s="659"/>
      <c r="AF16" s="659"/>
      <c r="AG16" s="659"/>
      <c r="AH16" s="659"/>
      <c r="AI16" s="659"/>
      <c r="AJ16" s="660"/>
      <c r="AK16" s="658" t="s">
        <v>574</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574</v>
      </c>
      <c r="Q17" s="659"/>
      <c r="R17" s="659"/>
      <c r="S17" s="659"/>
      <c r="T17" s="659"/>
      <c r="U17" s="659"/>
      <c r="V17" s="660"/>
      <c r="W17" s="658" t="s">
        <v>574</v>
      </c>
      <c r="X17" s="659"/>
      <c r="Y17" s="659"/>
      <c r="Z17" s="659"/>
      <c r="AA17" s="659"/>
      <c r="AB17" s="659"/>
      <c r="AC17" s="660"/>
      <c r="AD17" s="658" t="s">
        <v>574</v>
      </c>
      <c r="AE17" s="659"/>
      <c r="AF17" s="659"/>
      <c r="AG17" s="659"/>
      <c r="AH17" s="659"/>
      <c r="AI17" s="659"/>
      <c r="AJ17" s="660"/>
      <c r="AK17" s="658" t="s">
        <v>574</v>
      </c>
      <c r="AL17" s="659"/>
      <c r="AM17" s="659"/>
      <c r="AN17" s="659"/>
      <c r="AO17" s="659"/>
      <c r="AP17" s="659"/>
      <c r="AQ17" s="660"/>
      <c r="AR17" s="919"/>
      <c r="AS17" s="919"/>
      <c r="AT17" s="919"/>
      <c r="AU17" s="919"/>
      <c r="AV17" s="919"/>
      <c r="AW17" s="919"/>
      <c r="AX17" s="920"/>
    </row>
    <row r="18" spans="1:50" ht="24.75" customHeight="1" x14ac:dyDescent="0.15">
      <c r="A18" s="615"/>
      <c r="B18" s="616"/>
      <c r="C18" s="616"/>
      <c r="D18" s="616"/>
      <c r="E18" s="616"/>
      <c r="F18" s="617"/>
      <c r="G18" s="728"/>
      <c r="H18" s="729"/>
      <c r="I18" s="717" t="s">
        <v>20</v>
      </c>
      <c r="J18" s="718"/>
      <c r="K18" s="718"/>
      <c r="L18" s="718"/>
      <c r="M18" s="718"/>
      <c r="N18" s="718"/>
      <c r="O18" s="719"/>
      <c r="P18" s="879">
        <f>SUM(P13:V17)</f>
        <v>76</v>
      </c>
      <c r="Q18" s="880"/>
      <c r="R18" s="880"/>
      <c r="S18" s="880"/>
      <c r="T18" s="880"/>
      <c r="U18" s="880"/>
      <c r="V18" s="881"/>
      <c r="W18" s="879">
        <f>SUM(W13:AC17)</f>
        <v>70</v>
      </c>
      <c r="X18" s="880"/>
      <c r="Y18" s="880"/>
      <c r="Z18" s="880"/>
      <c r="AA18" s="880"/>
      <c r="AB18" s="880"/>
      <c r="AC18" s="881"/>
      <c r="AD18" s="879">
        <f>SUM(AD13:AJ17)</f>
        <v>66</v>
      </c>
      <c r="AE18" s="880"/>
      <c r="AF18" s="880"/>
      <c r="AG18" s="880"/>
      <c r="AH18" s="880"/>
      <c r="AI18" s="880"/>
      <c r="AJ18" s="881"/>
      <c r="AK18" s="879">
        <f>SUM(AK13:AQ17)</f>
        <v>66</v>
      </c>
      <c r="AL18" s="880"/>
      <c r="AM18" s="880"/>
      <c r="AN18" s="880"/>
      <c r="AO18" s="880"/>
      <c r="AP18" s="880"/>
      <c r="AQ18" s="881"/>
      <c r="AR18" s="879">
        <f>SUM(AR13:AX17)</f>
        <v>66</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76</v>
      </c>
      <c r="Q19" s="659"/>
      <c r="R19" s="659"/>
      <c r="S19" s="659"/>
      <c r="T19" s="659"/>
      <c r="U19" s="659"/>
      <c r="V19" s="660"/>
      <c r="W19" s="658">
        <v>69</v>
      </c>
      <c r="X19" s="659"/>
      <c r="Y19" s="659"/>
      <c r="Z19" s="659"/>
      <c r="AA19" s="659"/>
      <c r="AB19" s="659"/>
      <c r="AC19" s="660"/>
      <c r="AD19" s="658">
        <v>66</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77" t="s">
        <v>10</v>
      </c>
      <c r="H20" s="878"/>
      <c r="I20" s="878"/>
      <c r="J20" s="878"/>
      <c r="K20" s="878"/>
      <c r="L20" s="878"/>
      <c r="M20" s="878"/>
      <c r="N20" s="878"/>
      <c r="O20" s="878"/>
      <c r="P20" s="318">
        <f>IF(P18=0, "-", SUM(P19)/P18)</f>
        <v>1</v>
      </c>
      <c r="Q20" s="318"/>
      <c r="R20" s="318"/>
      <c r="S20" s="318"/>
      <c r="T20" s="318"/>
      <c r="U20" s="318"/>
      <c r="V20" s="318"/>
      <c r="W20" s="318">
        <f t="shared" ref="W20" si="0">IF(W18=0, "-", SUM(W19)/W18)</f>
        <v>0.98571428571428577</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48"/>
      <c r="G21" s="316" t="s">
        <v>476</v>
      </c>
      <c r="H21" s="317"/>
      <c r="I21" s="317"/>
      <c r="J21" s="317"/>
      <c r="K21" s="317"/>
      <c r="L21" s="317"/>
      <c r="M21" s="317"/>
      <c r="N21" s="317"/>
      <c r="O21" s="317"/>
      <c r="P21" s="318">
        <f>IF(P19=0, "-", SUM(P19)/SUM(P13,P14))</f>
        <v>1</v>
      </c>
      <c r="Q21" s="318"/>
      <c r="R21" s="318"/>
      <c r="S21" s="318"/>
      <c r="T21" s="318"/>
      <c r="U21" s="318"/>
      <c r="V21" s="318"/>
      <c r="W21" s="318">
        <f t="shared" ref="W21" si="2">IF(W19=0, "-", SUM(W19)/SUM(W13,W14))</f>
        <v>0.98571428571428577</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6" t="s">
        <v>557</v>
      </c>
      <c r="B22" s="967"/>
      <c r="C22" s="967"/>
      <c r="D22" s="967"/>
      <c r="E22" s="967"/>
      <c r="F22" s="968"/>
      <c r="G22" s="953" t="s">
        <v>455</v>
      </c>
      <c r="H22" s="222"/>
      <c r="I22" s="222"/>
      <c r="J22" s="222"/>
      <c r="K22" s="222"/>
      <c r="L22" s="222"/>
      <c r="M22" s="222"/>
      <c r="N22" s="222"/>
      <c r="O22" s="223"/>
      <c r="P22" s="938" t="s">
        <v>518</v>
      </c>
      <c r="Q22" s="222"/>
      <c r="R22" s="222"/>
      <c r="S22" s="222"/>
      <c r="T22" s="222"/>
      <c r="U22" s="222"/>
      <c r="V22" s="223"/>
      <c r="W22" s="938" t="s">
        <v>514</v>
      </c>
      <c r="X22" s="222"/>
      <c r="Y22" s="222"/>
      <c r="Z22" s="222"/>
      <c r="AA22" s="222"/>
      <c r="AB22" s="222"/>
      <c r="AC22" s="223"/>
      <c r="AD22" s="938" t="s">
        <v>454</v>
      </c>
      <c r="AE22" s="222"/>
      <c r="AF22" s="222"/>
      <c r="AG22" s="222"/>
      <c r="AH22" s="222"/>
      <c r="AI22" s="222"/>
      <c r="AJ22" s="222"/>
      <c r="AK22" s="222"/>
      <c r="AL22" s="222"/>
      <c r="AM22" s="222"/>
      <c r="AN22" s="222"/>
      <c r="AO22" s="222"/>
      <c r="AP22" s="222"/>
      <c r="AQ22" s="222"/>
      <c r="AR22" s="222"/>
      <c r="AS22" s="222"/>
      <c r="AT22" s="222"/>
      <c r="AU22" s="222"/>
      <c r="AV22" s="222"/>
      <c r="AW22" s="222"/>
      <c r="AX22" s="975"/>
    </row>
    <row r="23" spans="1:50" ht="25.5" customHeight="1" x14ac:dyDescent="0.15">
      <c r="A23" s="969"/>
      <c r="B23" s="970"/>
      <c r="C23" s="970"/>
      <c r="D23" s="970"/>
      <c r="E23" s="970"/>
      <c r="F23" s="971"/>
      <c r="G23" s="954" t="s">
        <v>576</v>
      </c>
      <c r="H23" s="955"/>
      <c r="I23" s="955"/>
      <c r="J23" s="955"/>
      <c r="K23" s="955"/>
      <c r="L23" s="955"/>
      <c r="M23" s="955"/>
      <c r="N23" s="955"/>
      <c r="O23" s="956"/>
      <c r="P23" s="921">
        <v>66</v>
      </c>
      <c r="Q23" s="922"/>
      <c r="R23" s="922"/>
      <c r="S23" s="922"/>
      <c r="T23" s="922"/>
      <c r="U23" s="922"/>
      <c r="V23" s="939"/>
      <c r="W23" s="921">
        <v>66</v>
      </c>
      <c r="X23" s="922"/>
      <c r="Y23" s="922"/>
      <c r="Z23" s="922"/>
      <c r="AA23" s="922"/>
      <c r="AB23" s="922"/>
      <c r="AC23" s="939"/>
      <c r="AD23" s="976" t="s">
        <v>665</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c r="H24" s="958"/>
      <c r="I24" s="958"/>
      <c r="J24" s="958"/>
      <c r="K24" s="958"/>
      <c r="L24" s="958"/>
      <c r="M24" s="958"/>
      <c r="N24" s="958"/>
      <c r="O24" s="959"/>
      <c r="P24" s="658"/>
      <c r="Q24" s="659"/>
      <c r="R24" s="659"/>
      <c r="S24" s="659"/>
      <c r="T24" s="659"/>
      <c r="U24" s="659"/>
      <c r="V24" s="660"/>
      <c r="W24" s="658"/>
      <c r="X24" s="659"/>
      <c r="Y24" s="659"/>
      <c r="Z24" s="659"/>
      <c r="AA24" s="659"/>
      <c r="AB24" s="659"/>
      <c r="AC24" s="660"/>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c r="H25" s="958"/>
      <c r="I25" s="958"/>
      <c r="J25" s="958"/>
      <c r="K25" s="958"/>
      <c r="L25" s="958"/>
      <c r="M25" s="958"/>
      <c r="N25" s="958"/>
      <c r="O25" s="959"/>
      <c r="P25" s="658"/>
      <c r="Q25" s="659"/>
      <c r="R25" s="659"/>
      <c r="S25" s="659"/>
      <c r="T25" s="659"/>
      <c r="U25" s="659"/>
      <c r="V25" s="660"/>
      <c r="W25" s="658"/>
      <c r="X25" s="659"/>
      <c r="Y25" s="659"/>
      <c r="Z25" s="659"/>
      <c r="AA25" s="659"/>
      <c r="AB25" s="659"/>
      <c r="AC25" s="660"/>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c r="H26" s="958"/>
      <c r="I26" s="958"/>
      <c r="J26" s="958"/>
      <c r="K26" s="958"/>
      <c r="L26" s="958"/>
      <c r="M26" s="958"/>
      <c r="N26" s="958"/>
      <c r="O26" s="959"/>
      <c r="P26" s="658"/>
      <c r="Q26" s="659"/>
      <c r="R26" s="659"/>
      <c r="S26" s="659"/>
      <c r="T26" s="659"/>
      <c r="U26" s="659"/>
      <c r="V26" s="660"/>
      <c r="W26" s="658"/>
      <c r="X26" s="659"/>
      <c r="Y26" s="659"/>
      <c r="Z26" s="659"/>
      <c r="AA26" s="659"/>
      <c r="AB26" s="659"/>
      <c r="AC26" s="660"/>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c r="H27" s="958"/>
      <c r="I27" s="958"/>
      <c r="J27" s="958"/>
      <c r="K27" s="958"/>
      <c r="L27" s="958"/>
      <c r="M27" s="958"/>
      <c r="N27" s="958"/>
      <c r="O27" s="959"/>
      <c r="P27" s="658"/>
      <c r="Q27" s="659"/>
      <c r="R27" s="659"/>
      <c r="S27" s="659"/>
      <c r="T27" s="659"/>
      <c r="U27" s="659"/>
      <c r="V27" s="660"/>
      <c r="W27" s="658"/>
      <c r="X27" s="659"/>
      <c r="Y27" s="659"/>
      <c r="Z27" s="659"/>
      <c r="AA27" s="659"/>
      <c r="AB27" s="659"/>
      <c r="AC27" s="660"/>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459</v>
      </c>
      <c r="H28" s="961"/>
      <c r="I28" s="961"/>
      <c r="J28" s="961"/>
      <c r="K28" s="961"/>
      <c r="L28" s="961"/>
      <c r="M28" s="961"/>
      <c r="N28" s="961"/>
      <c r="O28" s="962"/>
      <c r="P28" s="879">
        <f>P29-SUM(P23:P27)</f>
        <v>0</v>
      </c>
      <c r="Q28" s="880"/>
      <c r="R28" s="880"/>
      <c r="S28" s="880"/>
      <c r="T28" s="880"/>
      <c r="U28" s="880"/>
      <c r="V28" s="881"/>
      <c r="W28" s="879">
        <f>W29-SUM(W23:W27)</f>
        <v>0</v>
      </c>
      <c r="X28" s="880"/>
      <c r="Y28" s="880"/>
      <c r="Z28" s="880"/>
      <c r="AA28" s="880"/>
      <c r="AB28" s="880"/>
      <c r="AC28" s="881"/>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456</v>
      </c>
      <c r="H29" s="964"/>
      <c r="I29" s="964"/>
      <c r="J29" s="964"/>
      <c r="K29" s="964"/>
      <c r="L29" s="964"/>
      <c r="M29" s="964"/>
      <c r="N29" s="964"/>
      <c r="O29" s="965"/>
      <c r="P29" s="658">
        <f>AK13</f>
        <v>66</v>
      </c>
      <c r="Q29" s="659"/>
      <c r="R29" s="659"/>
      <c r="S29" s="659"/>
      <c r="T29" s="659"/>
      <c r="U29" s="659"/>
      <c r="V29" s="660"/>
      <c r="W29" s="935">
        <f>AR13</f>
        <v>66</v>
      </c>
      <c r="X29" s="936"/>
      <c r="Y29" s="936"/>
      <c r="Z29" s="936"/>
      <c r="AA29" s="936"/>
      <c r="AB29" s="936"/>
      <c r="AC29" s="937"/>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2" t="s">
        <v>471</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533</v>
      </c>
      <c r="AF30" s="860"/>
      <c r="AG30" s="860"/>
      <c r="AH30" s="861"/>
      <c r="AI30" s="859" t="s">
        <v>530</v>
      </c>
      <c r="AJ30" s="860"/>
      <c r="AK30" s="860"/>
      <c r="AL30" s="861"/>
      <c r="AM30" s="917" t="s">
        <v>525</v>
      </c>
      <c r="AN30" s="917"/>
      <c r="AO30" s="917"/>
      <c r="AP30" s="859"/>
      <c r="AQ30" s="768" t="s">
        <v>354</v>
      </c>
      <c r="AR30" s="769"/>
      <c r="AS30" s="769"/>
      <c r="AT30" s="770"/>
      <c r="AU30" s="775" t="s">
        <v>253</v>
      </c>
      <c r="AV30" s="775"/>
      <c r="AW30" s="775"/>
      <c r="AX30" s="918"/>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574</v>
      </c>
      <c r="AR31" s="200"/>
      <c r="AS31" s="133" t="s">
        <v>355</v>
      </c>
      <c r="AT31" s="134"/>
      <c r="AU31" s="199">
        <v>31</v>
      </c>
      <c r="AV31" s="199"/>
      <c r="AW31" s="398" t="s">
        <v>300</v>
      </c>
      <c r="AX31" s="399"/>
    </row>
    <row r="32" spans="1:50" ht="23.25" customHeight="1" x14ac:dyDescent="0.15">
      <c r="A32" s="403"/>
      <c r="B32" s="401"/>
      <c r="C32" s="401"/>
      <c r="D32" s="401"/>
      <c r="E32" s="401"/>
      <c r="F32" s="402"/>
      <c r="G32" s="564" t="s">
        <v>577</v>
      </c>
      <c r="H32" s="565"/>
      <c r="I32" s="565"/>
      <c r="J32" s="565"/>
      <c r="K32" s="565"/>
      <c r="L32" s="565"/>
      <c r="M32" s="565"/>
      <c r="N32" s="565"/>
      <c r="O32" s="566"/>
      <c r="P32" s="105" t="s">
        <v>578</v>
      </c>
      <c r="Q32" s="105"/>
      <c r="R32" s="105"/>
      <c r="S32" s="105"/>
      <c r="T32" s="105"/>
      <c r="U32" s="105"/>
      <c r="V32" s="105"/>
      <c r="W32" s="105"/>
      <c r="X32" s="106"/>
      <c r="Y32" s="471" t="s">
        <v>12</v>
      </c>
      <c r="Z32" s="531"/>
      <c r="AA32" s="532"/>
      <c r="AB32" s="461" t="s">
        <v>579</v>
      </c>
      <c r="AC32" s="461"/>
      <c r="AD32" s="461"/>
      <c r="AE32" s="218">
        <v>4.3</v>
      </c>
      <c r="AF32" s="219"/>
      <c r="AG32" s="219"/>
      <c r="AH32" s="219"/>
      <c r="AI32" s="218">
        <v>4.4000000000000004</v>
      </c>
      <c r="AJ32" s="219"/>
      <c r="AK32" s="219"/>
      <c r="AL32" s="219"/>
      <c r="AM32" s="218">
        <v>4.5</v>
      </c>
      <c r="AN32" s="219"/>
      <c r="AO32" s="219"/>
      <c r="AP32" s="219"/>
      <c r="AQ32" s="340" t="s">
        <v>574</v>
      </c>
      <c r="AR32" s="207"/>
      <c r="AS32" s="207"/>
      <c r="AT32" s="341"/>
      <c r="AU32" s="219" t="s">
        <v>574</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579</v>
      </c>
      <c r="AC33" s="523"/>
      <c r="AD33" s="523"/>
      <c r="AE33" s="218">
        <v>3.5</v>
      </c>
      <c r="AF33" s="219"/>
      <c r="AG33" s="219"/>
      <c r="AH33" s="219"/>
      <c r="AI33" s="218">
        <v>3.5</v>
      </c>
      <c r="AJ33" s="219"/>
      <c r="AK33" s="219"/>
      <c r="AL33" s="219"/>
      <c r="AM33" s="218">
        <v>3.5</v>
      </c>
      <c r="AN33" s="219"/>
      <c r="AO33" s="219"/>
      <c r="AP33" s="219"/>
      <c r="AQ33" s="340" t="s">
        <v>574</v>
      </c>
      <c r="AR33" s="207"/>
      <c r="AS33" s="207"/>
      <c r="AT33" s="341"/>
      <c r="AU33" s="219">
        <v>3.5</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123</v>
      </c>
      <c r="AF34" s="219"/>
      <c r="AG34" s="219"/>
      <c r="AH34" s="219"/>
      <c r="AI34" s="218">
        <v>126</v>
      </c>
      <c r="AJ34" s="219"/>
      <c r="AK34" s="219"/>
      <c r="AL34" s="219"/>
      <c r="AM34" s="218">
        <v>129</v>
      </c>
      <c r="AN34" s="219"/>
      <c r="AO34" s="219"/>
      <c r="AP34" s="219"/>
      <c r="AQ34" s="340" t="s">
        <v>574</v>
      </c>
      <c r="AR34" s="207"/>
      <c r="AS34" s="207"/>
      <c r="AT34" s="341"/>
      <c r="AU34" s="219" t="s">
        <v>574</v>
      </c>
      <c r="AV34" s="219"/>
      <c r="AW34" s="219"/>
      <c r="AX34" s="221"/>
    </row>
    <row r="35" spans="1:50" ht="23.25" customHeight="1" x14ac:dyDescent="0.15">
      <c r="A35" s="226" t="s">
        <v>503</v>
      </c>
      <c r="B35" s="227"/>
      <c r="C35" s="227"/>
      <c r="D35" s="227"/>
      <c r="E35" s="227"/>
      <c r="F35" s="228"/>
      <c r="G35" s="232" t="s">
        <v>580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1" t="s">
        <v>471</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1" t="s">
        <v>253</v>
      </c>
      <c r="AV37" s="411"/>
      <c r="AW37" s="411"/>
      <c r="AX37" s="912"/>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471</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1" t="s">
        <v>253</v>
      </c>
      <c r="AV44" s="411"/>
      <c r="AW44" s="411"/>
      <c r="AX44" s="912"/>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26" t="s">
        <v>253</v>
      </c>
      <c r="AV51" s="926"/>
      <c r="AW51" s="926"/>
      <c r="AX51" s="927"/>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26" t="s">
        <v>253</v>
      </c>
      <c r="AV58" s="926"/>
      <c r="AW58" s="926"/>
      <c r="AX58" s="927"/>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472</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467</v>
      </c>
      <c r="X65" s="488"/>
      <c r="Y65" s="491"/>
      <c r="Z65" s="491"/>
      <c r="AA65" s="492"/>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477</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472</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2"/>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506</v>
      </c>
      <c r="B78" s="336"/>
      <c r="C78" s="336"/>
      <c r="D78" s="336"/>
      <c r="E78" s="333" t="s">
        <v>449</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466</v>
      </c>
      <c r="AP79" s="279"/>
      <c r="AQ79" s="279"/>
      <c r="AR79" s="81" t="s">
        <v>464</v>
      </c>
      <c r="AS79" s="278"/>
      <c r="AT79" s="279"/>
      <c r="AU79" s="279"/>
      <c r="AV79" s="279"/>
      <c r="AW79" s="279"/>
      <c r="AX79" s="949"/>
    </row>
    <row r="80" spans="1:50" ht="18.75" hidden="1" customHeight="1" x14ac:dyDescent="0.15">
      <c r="A80" s="865" t="s">
        <v>266</v>
      </c>
      <c r="B80" s="524" t="s">
        <v>463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533</v>
      </c>
      <c r="AF85" s="245"/>
      <c r="AG85" s="245"/>
      <c r="AH85" s="246"/>
      <c r="AI85" s="244" t="s">
        <v>530</v>
      </c>
      <c r="AJ85" s="245"/>
      <c r="AK85" s="245"/>
      <c r="AL85" s="246"/>
      <c r="AM85" s="250" t="s">
        <v>525</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5" t="s">
        <v>14</v>
      </c>
      <c r="AC89" s="595"/>
      <c r="AD89" s="59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533</v>
      </c>
      <c r="AF90" s="245"/>
      <c r="AG90" s="245"/>
      <c r="AH90" s="246"/>
      <c r="AI90" s="244" t="s">
        <v>530</v>
      </c>
      <c r="AJ90" s="245"/>
      <c r="AK90" s="245"/>
      <c r="AL90" s="246"/>
      <c r="AM90" s="250" t="s">
        <v>525</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533</v>
      </c>
      <c r="AF95" s="245"/>
      <c r="AG95" s="245"/>
      <c r="AH95" s="246"/>
      <c r="AI95" s="244" t="s">
        <v>530</v>
      </c>
      <c r="AJ95" s="245"/>
      <c r="AK95" s="245"/>
      <c r="AL95" s="246"/>
      <c r="AM95" s="250" t="s">
        <v>525</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533</v>
      </c>
      <c r="AF100" s="540"/>
      <c r="AG100" s="540"/>
      <c r="AH100" s="541"/>
      <c r="AI100" s="539" t="s">
        <v>530</v>
      </c>
      <c r="AJ100" s="540"/>
      <c r="AK100" s="540"/>
      <c r="AL100" s="541"/>
      <c r="AM100" s="539" t="s">
        <v>526</v>
      </c>
      <c r="AN100" s="540"/>
      <c r="AO100" s="540"/>
      <c r="AP100" s="541"/>
      <c r="AQ100" s="320" t="s">
        <v>519</v>
      </c>
      <c r="AR100" s="321"/>
      <c r="AS100" s="321"/>
      <c r="AT100" s="322"/>
      <c r="AU100" s="320" t="s">
        <v>516</v>
      </c>
      <c r="AV100" s="321"/>
      <c r="AW100" s="321"/>
      <c r="AX100" s="323"/>
    </row>
    <row r="101" spans="1:60" ht="51" customHeight="1" x14ac:dyDescent="0.15">
      <c r="A101" s="422"/>
      <c r="B101" s="423"/>
      <c r="C101" s="423"/>
      <c r="D101" s="423"/>
      <c r="E101" s="423"/>
      <c r="F101" s="424"/>
      <c r="G101" s="105" t="s">
        <v>581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574</v>
      </c>
      <c r="AC101" s="461"/>
      <c r="AD101" s="461"/>
      <c r="AE101" s="218"/>
      <c r="AF101" s="219"/>
      <c r="AG101" s="219"/>
      <c r="AH101" s="220"/>
      <c r="AI101" s="218"/>
      <c r="AJ101" s="219"/>
      <c r="AK101" s="219"/>
      <c r="AL101" s="220"/>
      <c r="AM101" s="218"/>
      <c r="AN101" s="219"/>
      <c r="AO101" s="219"/>
      <c r="AP101" s="220"/>
      <c r="AQ101" s="218" t="s">
        <v>574</v>
      </c>
      <c r="AR101" s="219"/>
      <c r="AS101" s="219"/>
      <c r="AT101" s="220"/>
      <c r="AU101" s="218" t="s">
        <v>665</v>
      </c>
      <c r="AV101" s="219"/>
      <c r="AW101" s="219"/>
      <c r="AX101" s="220"/>
    </row>
    <row r="102" spans="1:60" ht="51"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574</v>
      </c>
      <c r="AC102" s="461"/>
      <c r="AD102" s="461"/>
      <c r="AE102" s="418"/>
      <c r="AF102" s="418"/>
      <c r="AG102" s="418"/>
      <c r="AH102" s="418"/>
      <c r="AI102" s="418"/>
      <c r="AJ102" s="418"/>
      <c r="AK102" s="418"/>
      <c r="AL102" s="418"/>
      <c r="AM102" s="418"/>
      <c r="AN102" s="418"/>
      <c r="AO102" s="418"/>
      <c r="AP102" s="418"/>
      <c r="AQ102" s="273"/>
      <c r="AR102" s="274"/>
      <c r="AS102" s="274"/>
      <c r="AT102" s="319"/>
      <c r="AU102" s="273"/>
      <c r="AV102" s="274"/>
      <c r="AW102" s="274"/>
      <c r="AX102" s="319"/>
    </row>
    <row r="103" spans="1:60" ht="31.5" hidden="1" customHeight="1" x14ac:dyDescent="0.15">
      <c r="A103" s="419" t="s">
        <v>473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533</v>
      </c>
      <c r="AF103" s="416"/>
      <c r="AG103" s="416"/>
      <c r="AH103" s="417"/>
      <c r="AI103" s="415" t="s">
        <v>530</v>
      </c>
      <c r="AJ103" s="416"/>
      <c r="AK103" s="416"/>
      <c r="AL103" s="417"/>
      <c r="AM103" s="415" t="s">
        <v>526</v>
      </c>
      <c r="AN103" s="416"/>
      <c r="AO103" s="416"/>
      <c r="AP103" s="417"/>
      <c r="AQ103" s="284" t="s">
        <v>519</v>
      </c>
      <c r="AR103" s="285"/>
      <c r="AS103" s="285"/>
      <c r="AT103" s="324"/>
      <c r="AU103" s="284" t="s">
        <v>516</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533</v>
      </c>
      <c r="AF106" s="416"/>
      <c r="AG106" s="416"/>
      <c r="AH106" s="417"/>
      <c r="AI106" s="415" t="s">
        <v>530</v>
      </c>
      <c r="AJ106" s="416"/>
      <c r="AK106" s="416"/>
      <c r="AL106" s="417"/>
      <c r="AM106" s="415" t="s">
        <v>525</v>
      </c>
      <c r="AN106" s="416"/>
      <c r="AO106" s="416"/>
      <c r="AP106" s="417"/>
      <c r="AQ106" s="284" t="s">
        <v>519</v>
      </c>
      <c r="AR106" s="285"/>
      <c r="AS106" s="285"/>
      <c r="AT106" s="324"/>
      <c r="AU106" s="284" t="s">
        <v>516</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533</v>
      </c>
      <c r="AF109" s="416"/>
      <c r="AG109" s="416"/>
      <c r="AH109" s="417"/>
      <c r="AI109" s="415" t="s">
        <v>530</v>
      </c>
      <c r="AJ109" s="416"/>
      <c r="AK109" s="416"/>
      <c r="AL109" s="417"/>
      <c r="AM109" s="415" t="s">
        <v>526</v>
      </c>
      <c r="AN109" s="416"/>
      <c r="AO109" s="416"/>
      <c r="AP109" s="417"/>
      <c r="AQ109" s="284" t="s">
        <v>519</v>
      </c>
      <c r="AR109" s="285"/>
      <c r="AS109" s="285"/>
      <c r="AT109" s="324"/>
      <c r="AU109" s="284" t="s">
        <v>516</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533</v>
      </c>
      <c r="AF112" s="416"/>
      <c r="AG112" s="416"/>
      <c r="AH112" s="417"/>
      <c r="AI112" s="415" t="s">
        <v>530</v>
      </c>
      <c r="AJ112" s="416"/>
      <c r="AK112" s="416"/>
      <c r="AL112" s="417"/>
      <c r="AM112" s="415" t="s">
        <v>525</v>
      </c>
      <c r="AN112" s="416"/>
      <c r="AO112" s="416"/>
      <c r="AP112" s="417"/>
      <c r="AQ112" s="284" t="s">
        <v>519</v>
      </c>
      <c r="AR112" s="285"/>
      <c r="AS112" s="285"/>
      <c r="AT112" s="324"/>
      <c r="AU112" s="284" t="s">
        <v>516</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533</v>
      </c>
      <c r="AF115" s="416"/>
      <c r="AG115" s="416"/>
      <c r="AH115" s="417"/>
      <c r="AI115" s="415" t="s">
        <v>530</v>
      </c>
      <c r="AJ115" s="416"/>
      <c r="AK115" s="416"/>
      <c r="AL115" s="417"/>
      <c r="AM115" s="415" t="s">
        <v>525</v>
      </c>
      <c r="AN115" s="416"/>
      <c r="AO115" s="416"/>
      <c r="AP115" s="417"/>
      <c r="AQ115" s="592" t="s">
        <v>520</v>
      </c>
      <c r="AR115" s="593"/>
      <c r="AS115" s="593"/>
      <c r="AT115" s="593"/>
      <c r="AU115" s="593"/>
      <c r="AV115" s="593"/>
      <c r="AW115" s="593"/>
      <c r="AX115" s="594"/>
    </row>
    <row r="116" spans="1:50" ht="23.25" customHeight="1" x14ac:dyDescent="0.15">
      <c r="A116" s="439"/>
      <c r="B116" s="440"/>
      <c r="C116" s="440"/>
      <c r="D116" s="440"/>
      <c r="E116" s="440"/>
      <c r="F116" s="441"/>
      <c r="G116" s="393" t="s">
        <v>582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584</v>
      </c>
      <c r="AC116" s="463"/>
      <c r="AD116" s="464"/>
      <c r="AE116" s="418">
        <v>58327</v>
      </c>
      <c r="AF116" s="418"/>
      <c r="AG116" s="418"/>
      <c r="AH116" s="418"/>
      <c r="AI116" s="418">
        <v>47035</v>
      </c>
      <c r="AJ116" s="418"/>
      <c r="AK116" s="418"/>
      <c r="AL116" s="418"/>
      <c r="AM116" s="418">
        <v>46709</v>
      </c>
      <c r="AN116" s="418"/>
      <c r="AO116" s="418"/>
      <c r="AP116" s="418"/>
      <c r="AQ116" s="218">
        <v>44000</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583</v>
      </c>
      <c r="AC117" s="473"/>
      <c r="AD117" s="474"/>
      <c r="AE117" s="591" t="s">
        <v>585</v>
      </c>
      <c r="AF117" s="551"/>
      <c r="AG117" s="551"/>
      <c r="AH117" s="551"/>
      <c r="AI117" s="591" t="s">
        <v>586</v>
      </c>
      <c r="AJ117" s="551"/>
      <c r="AK117" s="551"/>
      <c r="AL117" s="551"/>
      <c r="AM117" s="591" t="s">
        <v>644</v>
      </c>
      <c r="AN117" s="551"/>
      <c r="AO117" s="551"/>
      <c r="AP117" s="551"/>
      <c r="AQ117" s="591" t="s">
        <v>587</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533</v>
      </c>
      <c r="AF118" s="416"/>
      <c r="AG118" s="416"/>
      <c r="AH118" s="417"/>
      <c r="AI118" s="415" t="s">
        <v>530</v>
      </c>
      <c r="AJ118" s="416"/>
      <c r="AK118" s="416"/>
      <c r="AL118" s="417"/>
      <c r="AM118" s="415" t="s">
        <v>525</v>
      </c>
      <c r="AN118" s="416"/>
      <c r="AO118" s="416"/>
      <c r="AP118" s="417"/>
      <c r="AQ118" s="592" t="s">
        <v>520</v>
      </c>
      <c r="AR118" s="593"/>
      <c r="AS118" s="593"/>
      <c r="AT118" s="593"/>
      <c r="AU118" s="593"/>
      <c r="AV118" s="593"/>
      <c r="AW118" s="593"/>
      <c r="AX118" s="594"/>
    </row>
    <row r="119" spans="1:50" ht="23.25" hidden="1" customHeight="1" x14ac:dyDescent="0.15">
      <c r="A119" s="439"/>
      <c r="B119" s="440"/>
      <c r="C119" s="440"/>
      <c r="D119" s="440"/>
      <c r="E119" s="440"/>
      <c r="F119" s="441"/>
      <c r="G119" s="393" t="s">
        <v>481</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480</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533</v>
      </c>
      <c r="AF121" s="416"/>
      <c r="AG121" s="416"/>
      <c r="AH121" s="417"/>
      <c r="AI121" s="415" t="s">
        <v>530</v>
      </c>
      <c r="AJ121" s="416"/>
      <c r="AK121" s="416"/>
      <c r="AL121" s="417"/>
      <c r="AM121" s="415" t="s">
        <v>525</v>
      </c>
      <c r="AN121" s="416"/>
      <c r="AO121" s="416"/>
      <c r="AP121" s="417"/>
      <c r="AQ121" s="592" t="s">
        <v>520</v>
      </c>
      <c r="AR121" s="593"/>
      <c r="AS121" s="593"/>
      <c r="AT121" s="593"/>
      <c r="AU121" s="593"/>
      <c r="AV121" s="593"/>
      <c r="AW121" s="593"/>
      <c r="AX121" s="594"/>
    </row>
    <row r="122" spans="1:50" ht="23.25" hidden="1" customHeight="1" x14ac:dyDescent="0.15">
      <c r="A122" s="439"/>
      <c r="B122" s="440"/>
      <c r="C122" s="440"/>
      <c r="D122" s="440"/>
      <c r="E122" s="440"/>
      <c r="F122" s="441"/>
      <c r="G122" s="393" t="s">
        <v>482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483</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534</v>
      </c>
      <c r="AF124" s="416"/>
      <c r="AG124" s="416"/>
      <c r="AH124" s="417"/>
      <c r="AI124" s="415" t="s">
        <v>530</v>
      </c>
      <c r="AJ124" s="416"/>
      <c r="AK124" s="416"/>
      <c r="AL124" s="417"/>
      <c r="AM124" s="415" t="s">
        <v>525</v>
      </c>
      <c r="AN124" s="416"/>
      <c r="AO124" s="416"/>
      <c r="AP124" s="417"/>
      <c r="AQ124" s="592" t="s">
        <v>520</v>
      </c>
      <c r="AR124" s="593"/>
      <c r="AS124" s="593"/>
      <c r="AT124" s="593"/>
      <c r="AU124" s="593"/>
      <c r="AV124" s="593"/>
      <c r="AW124" s="593"/>
      <c r="AX124" s="594"/>
    </row>
    <row r="125" spans="1:50" ht="23.25" hidden="1" customHeight="1" x14ac:dyDescent="0.15">
      <c r="A125" s="439"/>
      <c r="B125" s="440"/>
      <c r="C125" s="440"/>
      <c r="D125" s="440"/>
      <c r="E125" s="440"/>
      <c r="F125" s="441"/>
      <c r="G125" s="393" t="s">
        <v>482</v>
      </c>
      <c r="H125" s="393"/>
      <c r="I125" s="393"/>
      <c r="J125" s="393"/>
      <c r="K125" s="393"/>
      <c r="L125" s="393"/>
      <c r="M125" s="393"/>
      <c r="N125" s="393"/>
      <c r="O125" s="393"/>
      <c r="P125" s="393"/>
      <c r="Q125" s="393"/>
      <c r="R125" s="393"/>
      <c r="S125" s="393"/>
      <c r="T125" s="393"/>
      <c r="U125" s="393"/>
      <c r="V125" s="393"/>
      <c r="W125" s="393"/>
      <c r="X125" s="931"/>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2"/>
      <c r="Y126" s="471" t="s">
        <v>49</v>
      </c>
      <c r="Z126" s="446"/>
      <c r="AA126" s="447"/>
      <c r="AB126" s="472" t="s">
        <v>480</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2"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8"/>
      <c r="Z127" s="929"/>
      <c r="AA127" s="930"/>
      <c r="AB127" s="247" t="s">
        <v>11</v>
      </c>
      <c r="AC127" s="248"/>
      <c r="AD127" s="249"/>
      <c r="AE127" s="415" t="s">
        <v>533</v>
      </c>
      <c r="AF127" s="416"/>
      <c r="AG127" s="416"/>
      <c r="AH127" s="417"/>
      <c r="AI127" s="415" t="s">
        <v>530</v>
      </c>
      <c r="AJ127" s="416"/>
      <c r="AK127" s="416"/>
      <c r="AL127" s="417"/>
      <c r="AM127" s="415" t="s">
        <v>525</v>
      </c>
      <c r="AN127" s="416"/>
      <c r="AO127" s="416"/>
      <c r="AP127" s="417"/>
      <c r="AQ127" s="592" t="s">
        <v>520</v>
      </c>
      <c r="AR127" s="593"/>
      <c r="AS127" s="593"/>
      <c r="AT127" s="593"/>
      <c r="AU127" s="593"/>
      <c r="AV127" s="593"/>
      <c r="AW127" s="593"/>
      <c r="AX127" s="594"/>
    </row>
    <row r="128" spans="1:50" ht="23.25" hidden="1" customHeight="1" x14ac:dyDescent="0.15">
      <c r="A128" s="439"/>
      <c r="B128" s="440"/>
      <c r="C128" s="440"/>
      <c r="D128" s="440"/>
      <c r="E128" s="440"/>
      <c r="F128" s="441"/>
      <c r="G128" s="393" t="s">
        <v>482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480</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563</v>
      </c>
      <c r="B130" s="185"/>
      <c r="C130" s="184" t="s">
        <v>358</v>
      </c>
      <c r="D130" s="185"/>
      <c r="E130" s="169" t="s">
        <v>387</v>
      </c>
      <c r="F130" s="170"/>
      <c r="G130" s="171" t="s">
        <v>588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574</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590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579</v>
      </c>
      <c r="AC134" s="205"/>
      <c r="AD134" s="205"/>
      <c r="AE134" s="206">
        <v>4.3</v>
      </c>
      <c r="AF134" s="207"/>
      <c r="AG134" s="207"/>
      <c r="AH134" s="207"/>
      <c r="AI134" s="206">
        <v>4.4000000000000004</v>
      </c>
      <c r="AJ134" s="207"/>
      <c r="AK134" s="207"/>
      <c r="AL134" s="207"/>
      <c r="AM134" s="206">
        <v>4.5</v>
      </c>
      <c r="AN134" s="207"/>
      <c r="AO134" s="207"/>
      <c r="AP134" s="207"/>
      <c r="AQ134" s="206" t="s">
        <v>574</v>
      </c>
      <c r="AR134" s="207"/>
      <c r="AS134" s="207"/>
      <c r="AT134" s="207"/>
      <c r="AU134" s="206" t="s">
        <v>574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579</v>
      </c>
      <c r="AC135" s="213"/>
      <c r="AD135" s="213"/>
      <c r="AE135" s="206">
        <v>3.5</v>
      </c>
      <c r="AF135" s="207"/>
      <c r="AG135" s="207"/>
      <c r="AH135" s="207"/>
      <c r="AI135" s="206">
        <v>3.5</v>
      </c>
      <c r="AJ135" s="207"/>
      <c r="AK135" s="207"/>
      <c r="AL135" s="207"/>
      <c r="AM135" s="206">
        <v>3.5</v>
      </c>
      <c r="AN135" s="207"/>
      <c r="AO135" s="207"/>
      <c r="AP135" s="207"/>
      <c r="AQ135" s="206" t="s">
        <v>574</v>
      </c>
      <c r="AR135" s="207"/>
      <c r="AS135" s="207"/>
      <c r="AT135" s="207"/>
      <c r="AU135" s="206">
        <v>3.5</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33"/>
      <c r="E430" s="174" t="s">
        <v>543</v>
      </c>
      <c r="F430" s="899"/>
      <c r="G430" s="900" t="s">
        <v>374</v>
      </c>
      <c r="H430" s="123"/>
      <c r="I430" s="123"/>
      <c r="J430" s="901" t="s">
        <v>573</v>
      </c>
      <c r="K430" s="902"/>
      <c r="L430" s="902"/>
      <c r="M430" s="902"/>
      <c r="N430" s="902"/>
      <c r="O430" s="902"/>
      <c r="P430" s="902"/>
      <c r="Q430" s="902"/>
      <c r="R430" s="902"/>
      <c r="S430" s="902"/>
      <c r="T430" s="903"/>
      <c r="U430" s="588" t="s">
        <v>574</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574</v>
      </c>
      <c r="AF432" s="200"/>
      <c r="AG432" s="133" t="s">
        <v>355</v>
      </c>
      <c r="AH432" s="134"/>
      <c r="AI432" s="156"/>
      <c r="AJ432" s="156"/>
      <c r="AK432" s="156"/>
      <c r="AL432" s="154"/>
      <c r="AM432" s="156"/>
      <c r="AN432" s="156"/>
      <c r="AO432" s="156"/>
      <c r="AP432" s="154"/>
      <c r="AQ432" s="590" t="s">
        <v>574</v>
      </c>
      <c r="AR432" s="200"/>
      <c r="AS432" s="133" t="s">
        <v>355</v>
      </c>
      <c r="AT432" s="134"/>
      <c r="AU432" s="200" t="s">
        <v>574</v>
      </c>
      <c r="AV432" s="200"/>
      <c r="AW432" s="133" t="s">
        <v>300</v>
      </c>
      <c r="AX432" s="195"/>
    </row>
    <row r="433" spans="1:50" ht="23.25" customHeight="1" x14ac:dyDescent="0.15">
      <c r="A433" s="189"/>
      <c r="B433" s="186"/>
      <c r="C433" s="180"/>
      <c r="D433" s="186"/>
      <c r="E433" s="342"/>
      <c r="F433" s="343"/>
      <c r="G433" s="104" t="s">
        <v>574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574</v>
      </c>
      <c r="AC433" s="213"/>
      <c r="AD433" s="213"/>
      <c r="AE433" s="340" t="s">
        <v>574</v>
      </c>
      <c r="AF433" s="207"/>
      <c r="AG433" s="207"/>
      <c r="AH433" s="207"/>
      <c r="AI433" s="340" t="s">
        <v>574</v>
      </c>
      <c r="AJ433" s="207"/>
      <c r="AK433" s="207"/>
      <c r="AL433" s="207"/>
      <c r="AM433" s="340" t="s">
        <v>574</v>
      </c>
      <c r="AN433" s="207"/>
      <c r="AO433" s="207"/>
      <c r="AP433" s="341"/>
      <c r="AQ433" s="340" t="s">
        <v>574</v>
      </c>
      <c r="AR433" s="207"/>
      <c r="AS433" s="207"/>
      <c r="AT433" s="341"/>
      <c r="AU433" s="207" t="s">
        <v>574</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574</v>
      </c>
      <c r="AC434" s="205"/>
      <c r="AD434" s="205"/>
      <c r="AE434" s="340" t="s">
        <v>574</v>
      </c>
      <c r="AF434" s="207"/>
      <c r="AG434" s="207"/>
      <c r="AH434" s="341"/>
      <c r="AI434" s="340" t="s">
        <v>574</v>
      </c>
      <c r="AJ434" s="207"/>
      <c r="AK434" s="207"/>
      <c r="AL434" s="207"/>
      <c r="AM434" s="340" t="s">
        <v>574</v>
      </c>
      <c r="AN434" s="207"/>
      <c r="AO434" s="207"/>
      <c r="AP434" s="341"/>
      <c r="AQ434" s="340" t="s">
        <v>574</v>
      </c>
      <c r="AR434" s="207"/>
      <c r="AS434" s="207"/>
      <c r="AT434" s="341"/>
      <c r="AU434" s="207" t="s">
        <v>574</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574</v>
      </c>
      <c r="AF435" s="207"/>
      <c r="AG435" s="207"/>
      <c r="AH435" s="341"/>
      <c r="AI435" s="340" t="s">
        <v>574</v>
      </c>
      <c r="AJ435" s="207"/>
      <c r="AK435" s="207"/>
      <c r="AL435" s="207"/>
      <c r="AM435" s="340" t="s">
        <v>574</v>
      </c>
      <c r="AN435" s="207"/>
      <c r="AO435" s="207"/>
      <c r="AP435" s="341"/>
      <c r="AQ435" s="340" t="s">
        <v>574</v>
      </c>
      <c r="AR435" s="207"/>
      <c r="AS435" s="207"/>
      <c r="AT435" s="341"/>
      <c r="AU435" s="207" t="s">
        <v>574</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27"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572</v>
      </c>
      <c r="AE702" s="346"/>
      <c r="AF702" s="346"/>
      <c r="AG702" s="385" t="s">
        <v>592</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572</v>
      </c>
      <c r="AE703" s="329"/>
      <c r="AF703" s="329"/>
      <c r="AG703" s="101" t="s">
        <v>593</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572</v>
      </c>
      <c r="AE704" s="784"/>
      <c r="AF704" s="784"/>
      <c r="AG704" s="167" t="s">
        <v>594</v>
      </c>
      <c r="AH704" s="108"/>
      <c r="AI704" s="108"/>
      <c r="AJ704" s="108"/>
      <c r="AK704" s="108"/>
      <c r="AL704" s="108"/>
      <c r="AM704" s="108"/>
      <c r="AN704" s="108"/>
      <c r="AO704" s="108"/>
      <c r="AP704" s="108"/>
      <c r="AQ704" s="108"/>
      <c r="AR704" s="108"/>
      <c r="AS704" s="108"/>
      <c r="AT704" s="108"/>
      <c r="AU704" s="108"/>
      <c r="AV704" s="108"/>
      <c r="AW704" s="108"/>
      <c r="AX704" s="168"/>
    </row>
    <row r="705" spans="1:50" ht="65.099999999999994"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656</v>
      </c>
      <c r="AE705" s="716"/>
      <c r="AF705" s="716"/>
      <c r="AG705" s="125" t="s">
        <v>658</v>
      </c>
      <c r="AH705" s="105"/>
      <c r="AI705" s="105"/>
      <c r="AJ705" s="105"/>
      <c r="AK705" s="105"/>
      <c r="AL705" s="105"/>
      <c r="AM705" s="105"/>
      <c r="AN705" s="105"/>
      <c r="AO705" s="105"/>
      <c r="AP705" s="105"/>
      <c r="AQ705" s="105"/>
      <c r="AR705" s="105"/>
      <c r="AS705" s="105"/>
      <c r="AT705" s="105"/>
      <c r="AU705" s="105"/>
      <c r="AV705" s="105"/>
      <c r="AW705" s="105"/>
      <c r="AX705" s="126"/>
    </row>
    <row r="706" spans="1:50" ht="65.099999999999994" customHeight="1" x14ac:dyDescent="0.15">
      <c r="A706" s="643"/>
      <c r="B706" s="644"/>
      <c r="C706" s="795"/>
      <c r="D706" s="796"/>
      <c r="E706" s="731" t="s">
        <v>504</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595</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65.099999999999994"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595</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596</v>
      </c>
      <c r="AE708" s="606"/>
      <c r="AF708" s="606"/>
      <c r="AG708" s="743" t="s">
        <v>574</v>
      </c>
      <c r="AH708" s="744"/>
      <c r="AI708" s="744"/>
      <c r="AJ708" s="744"/>
      <c r="AK708" s="744"/>
      <c r="AL708" s="744"/>
      <c r="AM708" s="744"/>
      <c r="AN708" s="744"/>
      <c r="AO708" s="744"/>
      <c r="AP708" s="744"/>
      <c r="AQ708" s="744"/>
      <c r="AR708" s="744"/>
      <c r="AS708" s="744"/>
      <c r="AT708" s="744"/>
      <c r="AU708" s="744"/>
      <c r="AV708" s="744"/>
      <c r="AW708" s="744"/>
      <c r="AX708" s="745"/>
    </row>
    <row r="709" spans="1:50" ht="35.1" customHeight="1" x14ac:dyDescent="0.15">
      <c r="A709" s="643"/>
      <c r="B709" s="645"/>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t="s">
        <v>598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596</v>
      </c>
      <c r="AE710" s="329"/>
      <c r="AF710" s="329"/>
      <c r="AG710" s="101" t="s">
        <v>574</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8" t="s">
        <v>572</v>
      </c>
      <c r="AE711" s="329"/>
      <c r="AF711" s="329"/>
      <c r="AG711" s="101" t="s">
        <v>597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1" t="s">
        <v>468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3" t="s">
        <v>596</v>
      </c>
      <c r="AE712" s="784"/>
      <c r="AF712" s="784"/>
      <c r="AG712" s="811" t="s">
        <v>574</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50" t="s">
        <v>469</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8" t="s">
        <v>596</v>
      </c>
      <c r="AE713" s="329"/>
      <c r="AF713" s="664"/>
      <c r="AG713" s="101" t="s">
        <v>574</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6"/>
      <c r="B714" s="647"/>
      <c r="C714" s="648" t="s">
        <v>445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572</v>
      </c>
      <c r="AE714" s="809"/>
      <c r="AF714" s="810"/>
      <c r="AG714" s="737" t="s">
        <v>657</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446</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572</v>
      </c>
      <c r="AE715" s="606"/>
      <c r="AF715" s="657"/>
      <c r="AG715" s="743" t="s">
        <v>599</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596</v>
      </c>
      <c r="AE716" s="628"/>
      <c r="AF716" s="628"/>
      <c r="AG716" s="101" t="s">
        <v>574</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3"/>
      <c r="B717" s="645"/>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600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572</v>
      </c>
      <c r="AE718" s="329"/>
      <c r="AF718" s="329"/>
      <c r="AG718" s="127" t="s">
        <v>601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572</v>
      </c>
      <c r="AE719" s="606"/>
      <c r="AF719" s="606"/>
      <c r="AG719" s="125" t="s">
        <v>602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t="s">
        <v>567</v>
      </c>
      <c r="D721" s="297"/>
      <c r="E721" s="297"/>
      <c r="F721" s="298"/>
      <c r="G721" s="287"/>
      <c r="H721" s="288"/>
      <c r="I721" s="83" t="str">
        <f>IF(OR(G721="　", G721=""), "", "-")</f>
        <v/>
      </c>
      <c r="J721" s="291">
        <v>875</v>
      </c>
      <c r="K721" s="291"/>
      <c r="L721" s="83" t="str">
        <f>IF(M721="","","-")</f>
        <v/>
      </c>
      <c r="M721" s="84"/>
      <c r="N721" s="304" t="s">
        <v>603</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1" t="s">
        <v>48</v>
      </c>
      <c r="B726" s="803"/>
      <c r="C726" s="816" t="s">
        <v>53</v>
      </c>
      <c r="D726" s="838"/>
      <c r="E726" s="838"/>
      <c r="F726" s="839"/>
      <c r="G726" s="577" t="s">
        <v>604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4"/>
      <c r="B727" s="805"/>
      <c r="C727" s="749" t="s">
        <v>57</v>
      </c>
      <c r="D727" s="750"/>
      <c r="E727" s="750"/>
      <c r="F727" s="751"/>
      <c r="G727" s="575" t="s">
        <v>605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t="s">
        <v>662</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t="s">
        <v>256</v>
      </c>
      <c r="B731" s="801"/>
      <c r="C731" s="801"/>
      <c r="D731" s="801"/>
      <c r="E731" s="802"/>
      <c r="F731" s="730" t="s">
        <v>664</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t="s">
        <v>508</v>
      </c>
      <c r="B733" s="675"/>
      <c r="C733" s="675"/>
      <c r="D733" s="675"/>
      <c r="E733" s="676"/>
      <c r="F733" s="638" t="s">
        <v>666</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t="s">
        <v>574</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474</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3" t="s">
        <v>547</v>
      </c>
      <c r="B737" s="210"/>
      <c r="C737" s="210"/>
      <c r="D737" s="211"/>
      <c r="E737" s="992" t="s">
        <v>606</v>
      </c>
      <c r="F737" s="992"/>
      <c r="G737" s="992"/>
      <c r="H737" s="992"/>
      <c r="I737" s="992"/>
      <c r="J737" s="992"/>
      <c r="K737" s="992"/>
      <c r="L737" s="992"/>
      <c r="M737" s="992"/>
      <c r="N737" s="365" t="s">
        <v>540</v>
      </c>
      <c r="O737" s="365"/>
      <c r="P737" s="365"/>
      <c r="Q737" s="365"/>
      <c r="R737" s="992" t="s">
        <v>607</v>
      </c>
      <c r="S737" s="992"/>
      <c r="T737" s="992"/>
      <c r="U737" s="992"/>
      <c r="V737" s="992"/>
      <c r="W737" s="992"/>
      <c r="X737" s="992"/>
      <c r="Y737" s="992"/>
      <c r="Z737" s="992"/>
      <c r="AA737" s="365" t="s">
        <v>539</v>
      </c>
      <c r="AB737" s="365"/>
      <c r="AC737" s="365"/>
      <c r="AD737" s="365"/>
      <c r="AE737" s="992" t="s">
        <v>608</v>
      </c>
      <c r="AF737" s="992"/>
      <c r="AG737" s="992"/>
      <c r="AH737" s="992"/>
      <c r="AI737" s="992"/>
      <c r="AJ737" s="992"/>
      <c r="AK737" s="992"/>
      <c r="AL737" s="992"/>
      <c r="AM737" s="992"/>
      <c r="AN737" s="365" t="s">
        <v>538</v>
      </c>
      <c r="AO737" s="365"/>
      <c r="AP737" s="365"/>
      <c r="AQ737" s="365"/>
      <c r="AR737" s="984" t="s">
        <v>609</v>
      </c>
      <c r="AS737" s="985"/>
      <c r="AT737" s="985"/>
      <c r="AU737" s="985"/>
      <c r="AV737" s="985"/>
      <c r="AW737" s="985"/>
      <c r="AX737" s="986"/>
      <c r="AY737" s="89"/>
      <c r="AZ737" s="89"/>
    </row>
    <row r="738" spans="1:52" ht="24.75" customHeight="1" x14ac:dyDescent="0.15">
      <c r="A738" s="993" t="s">
        <v>537</v>
      </c>
      <c r="B738" s="210"/>
      <c r="C738" s="210"/>
      <c r="D738" s="211"/>
      <c r="E738" s="992" t="s">
        <v>609</v>
      </c>
      <c r="F738" s="992"/>
      <c r="G738" s="992"/>
      <c r="H738" s="992"/>
      <c r="I738" s="992"/>
      <c r="J738" s="992"/>
      <c r="K738" s="992"/>
      <c r="L738" s="992"/>
      <c r="M738" s="992"/>
      <c r="N738" s="365" t="s">
        <v>536</v>
      </c>
      <c r="O738" s="365"/>
      <c r="P738" s="365"/>
      <c r="Q738" s="365"/>
      <c r="R738" s="992" t="s">
        <v>610</v>
      </c>
      <c r="S738" s="992"/>
      <c r="T738" s="992"/>
      <c r="U738" s="992"/>
      <c r="V738" s="992"/>
      <c r="W738" s="992"/>
      <c r="X738" s="992"/>
      <c r="Y738" s="992"/>
      <c r="Z738" s="992"/>
      <c r="AA738" s="365" t="s">
        <v>535</v>
      </c>
      <c r="AB738" s="365"/>
      <c r="AC738" s="365"/>
      <c r="AD738" s="365"/>
      <c r="AE738" s="992" t="s">
        <v>611</v>
      </c>
      <c r="AF738" s="992"/>
      <c r="AG738" s="992"/>
      <c r="AH738" s="992"/>
      <c r="AI738" s="992"/>
      <c r="AJ738" s="992"/>
      <c r="AK738" s="992"/>
      <c r="AL738" s="992"/>
      <c r="AM738" s="992"/>
      <c r="AN738" s="365" t="s">
        <v>531</v>
      </c>
      <c r="AO738" s="365"/>
      <c r="AP738" s="365"/>
      <c r="AQ738" s="365"/>
      <c r="AR738" s="984" t="s">
        <v>612</v>
      </c>
      <c r="AS738" s="985"/>
      <c r="AT738" s="985"/>
      <c r="AU738" s="985"/>
      <c r="AV738" s="985"/>
      <c r="AW738" s="985"/>
      <c r="AX738" s="986"/>
    </row>
    <row r="739" spans="1:52" ht="24.75" customHeight="1" thickBot="1" x14ac:dyDescent="0.2">
      <c r="A739" s="994" t="s">
        <v>527</v>
      </c>
      <c r="B739" s="995"/>
      <c r="C739" s="995"/>
      <c r="D739" s="996"/>
      <c r="E739" s="997" t="s">
        <v>567</v>
      </c>
      <c r="F739" s="987"/>
      <c r="G739" s="987"/>
      <c r="H739" s="93" t="str">
        <f>IF(E739="", "", "(")</f>
        <v>(</v>
      </c>
      <c r="I739" s="987"/>
      <c r="J739" s="987"/>
      <c r="K739" s="93" t="str">
        <f>IF(OR(I739="　", I739=""), "", "-")</f>
        <v/>
      </c>
      <c r="L739" s="988">
        <v>865</v>
      </c>
      <c r="M739" s="988"/>
      <c r="N739" s="94" t="str">
        <f>IF(O739="", "", "-")</f>
        <v/>
      </c>
      <c r="O739" s="95"/>
      <c r="P739" s="94" t="str">
        <f>IF(E739="", "", ")")</f>
        <v>)</v>
      </c>
      <c r="Q739" s="997"/>
      <c r="R739" s="987"/>
      <c r="S739" s="987"/>
      <c r="T739" s="93" t="str">
        <f>IF(Q739="", "", "(")</f>
        <v/>
      </c>
      <c r="U739" s="987"/>
      <c r="V739" s="987"/>
      <c r="W739" s="93" t="str">
        <f>IF(OR(U739="　", U739=""), "", "-")</f>
        <v/>
      </c>
      <c r="X739" s="988"/>
      <c r="Y739" s="988"/>
      <c r="Z739" s="94" t="str">
        <f>IF(AA739="", "", "-")</f>
        <v/>
      </c>
      <c r="AA739" s="95"/>
      <c r="AB739" s="94" t="str">
        <f>IF(Q739="", "", ")")</f>
        <v/>
      </c>
      <c r="AC739" s="997"/>
      <c r="AD739" s="987"/>
      <c r="AE739" s="987"/>
      <c r="AF739" s="93" t="str">
        <f>IF(AC739="", "", "(")</f>
        <v/>
      </c>
      <c r="AG739" s="987"/>
      <c r="AH739" s="987"/>
      <c r="AI739" s="93" t="str">
        <f>IF(OR(AG739="　", AG739=""), "", "-")</f>
        <v/>
      </c>
      <c r="AJ739" s="988"/>
      <c r="AK739" s="988"/>
      <c r="AL739" s="94" t="str">
        <f>IF(AM739="", "", "-")</f>
        <v/>
      </c>
      <c r="AM739" s="95"/>
      <c r="AN739" s="94" t="str">
        <f>IF(AC739="", "", ")")</f>
        <v/>
      </c>
      <c r="AO739" s="989"/>
      <c r="AP739" s="990"/>
      <c r="AQ739" s="990"/>
      <c r="AR739" s="990"/>
      <c r="AS739" s="990"/>
      <c r="AT739" s="990"/>
      <c r="AU739" s="990"/>
      <c r="AV739" s="990"/>
      <c r="AW739" s="990"/>
      <c r="AX739" s="991"/>
    </row>
    <row r="740" spans="1:52" ht="28.35" customHeight="1" x14ac:dyDescent="0.15">
      <c r="A740" s="615" t="s">
        <v>507</v>
      </c>
      <c r="B740" s="616"/>
      <c r="C740" s="616"/>
      <c r="D740" s="616"/>
      <c r="E740" s="616"/>
      <c r="F740" s="617"/>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509</v>
      </c>
      <c r="B779" s="630"/>
      <c r="C779" s="630"/>
      <c r="D779" s="630"/>
      <c r="E779" s="630"/>
      <c r="F779" s="631"/>
      <c r="G779" s="596" t="s">
        <v>613</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643</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614</v>
      </c>
      <c r="H781" s="672"/>
      <c r="I781" s="672"/>
      <c r="J781" s="672"/>
      <c r="K781" s="673"/>
      <c r="L781" s="665" t="s">
        <v>615</v>
      </c>
      <c r="M781" s="666"/>
      <c r="N781" s="666"/>
      <c r="O781" s="666"/>
      <c r="P781" s="666"/>
      <c r="Q781" s="666"/>
      <c r="R781" s="666"/>
      <c r="S781" s="666"/>
      <c r="T781" s="666"/>
      <c r="U781" s="666"/>
      <c r="V781" s="666"/>
      <c r="W781" s="666"/>
      <c r="X781" s="667"/>
      <c r="Y781" s="388">
        <v>22</v>
      </c>
      <c r="Z781" s="389"/>
      <c r="AA781" s="389"/>
      <c r="AB781" s="806"/>
      <c r="AC781" s="671" t="s">
        <v>620</v>
      </c>
      <c r="AD781" s="672"/>
      <c r="AE781" s="672"/>
      <c r="AF781" s="672"/>
      <c r="AG781" s="673"/>
      <c r="AH781" s="665" t="s">
        <v>621</v>
      </c>
      <c r="AI781" s="666"/>
      <c r="AJ781" s="666"/>
      <c r="AK781" s="666"/>
      <c r="AL781" s="666"/>
      <c r="AM781" s="666"/>
      <c r="AN781" s="666"/>
      <c r="AO781" s="666"/>
      <c r="AP781" s="666"/>
      <c r="AQ781" s="666"/>
      <c r="AR781" s="666"/>
      <c r="AS781" s="666"/>
      <c r="AT781" s="667"/>
      <c r="AU781" s="388">
        <v>4</v>
      </c>
      <c r="AV781" s="389"/>
      <c r="AW781" s="389"/>
      <c r="AX781" s="390"/>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22</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4</v>
      </c>
      <c r="AV791" s="833"/>
      <c r="AW791" s="833"/>
      <c r="AX791" s="835"/>
    </row>
    <row r="792" spans="1:50" ht="24.75" customHeight="1" x14ac:dyDescent="0.15">
      <c r="A792" s="632"/>
      <c r="B792" s="633"/>
      <c r="C792" s="633"/>
      <c r="D792" s="633"/>
      <c r="E792" s="633"/>
      <c r="F792" s="634"/>
      <c r="G792" s="596" t="s">
        <v>625</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628</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customHeight="1" x14ac:dyDescent="0.15">
      <c r="A794" s="632"/>
      <c r="B794" s="633"/>
      <c r="C794" s="633"/>
      <c r="D794" s="633"/>
      <c r="E794" s="633"/>
      <c r="F794" s="634"/>
      <c r="G794" s="671" t="s">
        <v>620</v>
      </c>
      <c r="H794" s="672"/>
      <c r="I794" s="672"/>
      <c r="J794" s="672"/>
      <c r="K794" s="673"/>
      <c r="L794" s="665" t="s">
        <v>624</v>
      </c>
      <c r="M794" s="666"/>
      <c r="N794" s="666"/>
      <c r="O794" s="666"/>
      <c r="P794" s="666"/>
      <c r="Q794" s="666"/>
      <c r="R794" s="666"/>
      <c r="S794" s="666"/>
      <c r="T794" s="666"/>
      <c r="U794" s="666"/>
      <c r="V794" s="666"/>
      <c r="W794" s="666"/>
      <c r="X794" s="667"/>
      <c r="Y794" s="388">
        <v>5</v>
      </c>
      <c r="Z794" s="389"/>
      <c r="AA794" s="389"/>
      <c r="AB794" s="806"/>
      <c r="AC794" s="671" t="s">
        <v>629</v>
      </c>
      <c r="AD794" s="672"/>
      <c r="AE794" s="672"/>
      <c r="AF794" s="672"/>
      <c r="AG794" s="673"/>
      <c r="AH794" s="665" t="s">
        <v>630</v>
      </c>
      <c r="AI794" s="666"/>
      <c r="AJ794" s="666"/>
      <c r="AK794" s="666"/>
      <c r="AL794" s="666"/>
      <c r="AM794" s="666"/>
      <c r="AN794" s="666"/>
      <c r="AO794" s="666"/>
      <c r="AP794" s="666"/>
      <c r="AQ794" s="666"/>
      <c r="AR794" s="666"/>
      <c r="AS794" s="666"/>
      <c r="AT794" s="667"/>
      <c r="AU794" s="388">
        <v>4</v>
      </c>
      <c r="AV794" s="389"/>
      <c r="AW794" s="389"/>
      <c r="AX794" s="390"/>
    </row>
    <row r="795" spans="1:50" ht="24.75"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x14ac:dyDescent="0.15">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5</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4</v>
      </c>
      <c r="AV804" s="833"/>
      <c r="AW804" s="833"/>
      <c r="AX804" s="835"/>
    </row>
    <row r="805" spans="1:50" ht="24.75" hidden="1" customHeight="1" x14ac:dyDescent="0.15">
      <c r="A805" s="632"/>
      <c r="B805" s="633"/>
      <c r="C805" s="633"/>
      <c r="D805" s="633"/>
      <c r="E805" s="633"/>
      <c r="F805" s="634"/>
      <c r="G805" s="596" t="s">
        <v>440</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441</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8"/>
      <c r="Z807" s="389"/>
      <c r="AA807" s="389"/>
      <c r="AB807" s="806"/>
      <c r="AC807" s="671"/>
      <c r="AD807" s="672"/>
      <c r="AE807" s="672"/>
      <c r="AF807" s="672"/>
      <c r="AG807" s="673"/>
      <c r="AH807" s="665"/>
      <c r="AI807" s="666"/>
      <c r="AJ807" s="666"/>
      <c r="AK807" s="666"/>
      <c r="AL807" s="666"/>
      <c r="AM807" s="666"/>
      <c r="AN807" s="666"/>
      <c r="AO807" s="666"/>
      <c r="AP807" s="666"/>
      <c r="AQ807" s="666"/>
      <c r="AR807" s="666"/>
      <c r="AS807" s="666"/>
      <c r="AT807" s="667"/>
      <c r="AU807" s="388"/>
      <c r="AV807" s="389"/>
      <c r="AW807" s="389"/>
      <c r="AX807" s="390"/>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8"/>
      <c r="Z820" s="389"/>
      <c r="AA820" s="389"/>
      <c r="AB820" s="806"/>
      <c r="AC820" s="671"/>
      <c r="AD820" s="672"/>
      <c r="AE820" s="672"/>
      <c r="AF820" s="672"/>
      <c r="AG820" s="673"/>
      <c r="AH820" s="665"/>
      <c r="AI820" s="666"/>
      <c r="AJ820" s="666"/>
      <c r="AK820" s="666"/>
      <c r="AL820" s="666"/>
      <c r="AM820" s="666"/>
      <c r="AN820" s="666"/>
      <c r="AO820" s="666"/>
      <c r="AP820" s="666"/>
      <c r="AQ820" s="666"/>
      <c r="AR820" s="666"/>
      <c r="AS820" s="666"/>
      <c r="AT820" s="667"/>
      <c r="AU820" s="388"/>
      <c r="AV820" s="389"/>
      <c r="AW820" s="389"/>
      <c r="AX820" s="390"/>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466</v>
      </c>
      <c r="AM831" s="281"/>
      <c r="AN831" s="28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616</v>
      </c>
      <c r="D837" s="347"/>
      <c r="E837" s="347"/>
      <c r="F837" s="347"/>
      <c r="G837" s="347"/>
      <c r="H837" s="347"/>
      <c r="I837" s="347"/>
      <c r="J837" s="348">
        <v>6010401024970</v>
      </c>
      <c r="K837" s="349"/>
      <c r="L837" s="349"/>
      <c r="M837" s="349"/>
      <c r="N837" s="349"/>
      <c r="O837" s="349"/>
      <c r="P837" s="362" t="s">
        <v>617</v>
      </c>
      <c r="Q837" s="350"/>
      <c r="R837" s="350"/>
      <c r="S837" s="350"/>
      <c r="T837" s="350"/>
      <c r="U837" s="350"/>
      <c r="V837" s="350"/>
      <c r="W837" s="350"/>
      <c r="X837" s="350"/>
      <c r="Y837" s="351">
        <v>7</v>
      </c>
      <c r="Z837" s="352"/>
      <c r="AA837" s="352"/>
      <c r="AB837" s="353"/>
      <c r="AC837" s="363" t="s">
        <v>502</v>
      </c>
      <c r="AD837" s="371"/>
      <c r="AE837" s="371"/>
      <c r="AF837" s="371"/>
      <c r="AG837" s="371"/>
      <c r="AH837" s="372" t="s">
        <v>618</v>
      </c>
      <c r="AI837" s="373"/>
      <c r="AJ837" s="373"/>
      <c r="AK837" s="373"/>
      <c r="AL837" s="357">
        <v>100</v>
      </c>
      <c r="AM837" s="358"/>
      <c r="AN837" s="358"/>
      <c r="AO837" s="359"/>
      <c r="AP837" s="360" t="s">
        <v>618</v>
      </c>
      <c r="AQ837" s="360"/>
      <c r="AR837" s="360"/>
      <c r="AS837" s="360"/>
      <c r="AT837" s="360"/>
      <c r="AU837" s="360"/>
      <c r="AV837" s="360"/>
      <c r="AW837" s="360"/>
      <c r="AX837" s="360"/>
    </row>
    <row r="838" spans="1:50" ht="30" customHeight="1" x14ac:dyDescent="0.15">
      <c r="A838" s="376">
        <v>2</v>
      </c>
      <c r="B838" s="376">
        <v>1</v>
      </c>
      <c r="C838" s="361" t="s">
        <v>616</v>
      </c>
      <c r="D838" s="347"/>
      <c r="E838" s="347"/>
      <c r="F838" s="347"/>
      <c r="G838" s="347"/>
      <c r="H838" s="347"/>
      <c r="I838" s="347"/>
      <c r="J838" s="348">
        <v>6010401024970</v>
      </c>
      <c r="K838" s="349"/>
      <c r="L838" s="349"/>
      <c r="M838" s="349"/>
      <c r="N838" s="349"/>
      <c r="O838" s="349"/>
      <c r="P838" s="362" t="s">
        <v>617</v>
      </c>
      <c r="Q838" s="350"/>
      <c r="R838" s="350"/>
      <c r="S838" s="350"/>
      <c r="T838" s="350"/>
      <c r="U838" s="350"/>
      <c r="V838" s="350"/>
      <c r="W838" s="350"/>
      <c r="X838" s="350"/>
      <c r="Y838" s="351">
        <v>5</v>
      </c>
      <c r="Z838" s="352"/>
      <c r="AA838" s="352"/>
      <c r="AB838" s="353"/>
      <c r="AC838" s="363" t="s">
        <v>502</v>
      </c>
      <c r="AD838" s="363"/>
      <c r="AE838" s="363"/>
      <c r="AF838" s="363"/>
      <c r="AG838" s="363"/>
      <c r="AH838" s="372" t="s">
        <v>618</v>
      </c>
      <c r="AI838" s="373"/>
      <c r="AJ838" s="373"/>
      <c r="AK838" s="373"/>
      <c r="AL838" s="357">
        <v>100</v>
      </c>
      <c r="AM838" s="358"/>
      <c r="AN838" s="358"/>
      <c r="AO838" s="359"/>
      <c r="AP838" s="360" t="s">
        <v>618</v>
      </c>
      <c r="AQ838" s="360"/>
      <c r="AR838" s="360"/>
      <c r="AS838" s="360"/>
      <c r="AT838" s="360"/>
      <c r="AU838" s="360"/>
      <c r="AV838" s="360"/>
      <c r="AW838" s="360"/>
      <c r="AX838" s="360"/>
    </row>
    <row r="839" spans="1:50" ht="30" customHeight="1" x14ac:dyDescent="0.15">
      <c r="A839" s="376">
        <v>3</v>
      </c>
      <c r="B839" s="376">
        <v>1</v>
      </c>
      <c r="C839" s="361" t="s">
        <v>616</v>
      </c>
      <c r="D839" s="347"/>
      <c r="E839" s="347"/>
      <c r="F839" s="347"/>
      <c r="G839" s="347"/>
      <c r="H839" s="347"/>
      <c r="I839" s="347"/>
      <c r="J839" s="348">
        <v>6010401024970</v>
      </c>
      <c r="K839" s="349"/>
      <c r="L839" s="349"/>
      <c r="M839" s="349"/>
      <c r="N839" s="349"/>
      <c r="O839" s="349"/>
      <c r="P839" s="362" t="s">
        <v>659</v>
      </c>
      <c r="Q839" s="350"/>
      <c r="R839" s="350"/>
      <c r="S839" s="350"/>
      <c r="T839" s="350"/>
      <c r="U839" s="350"/>
      <c r="V839" s="350"/>
      <c r="W839" s="350"/>
      <c r="X839" s="350"/>
      <c r="Y839" s="351">
        <v>4</v>
      </c>
      <c r="Z839" s="352"/>
      <c r="AA839" s="352"/>
      <c r="AB839" s="353"/>
      <c r="AC839" s="363" t="s">
        <v>495</v>
      </c>
      <c r="AD839" s="363"/>
      <c r="AE839" s="363"/>
      <c r="AF839" s="363"/>
      <c r="AG839" s="363"/>
      <c r="AH839" s="355">
        <v>1</v>
      </c>
      <c r="AI839" s="356"/>
      <c r="AJ839" s="356"/>
      <c r="AK839" s="356"/>
      <c r="AL839" s="357">
        <v>100</v>
      </c>
      <c r="AM839" s="358"/>
      <c r="AN839" s="358"/>
      <c r="AO839" s="359"/>
      <c r="AP839" s="360" t="s">
        <v>618</v>
      </c>
      <c r="AQ839" s="360"/>
      <c r="AR839" s="360"/>
      <c r="AS839" s="360"/>
      <c r="AT839" s="360"/>
      <c r="AU839" s="360"/>
      <c r="AV839" s="360"/>
      <c r="AW839" s="360"/>
      <c r="AX839" s="360"/>
    </row>
    <row r="840" spans="1:50" ht="30" customHeight="1" x14ac:dyDescent="0.15">
      <c r="A840" s="376">
        <v>4</v>
      </c>
      <c r="B840" s="376">
        <v>1</v>
      </c>
      <c r="C840" s="361" t="s">
        <v>616</v>
      </c>
      <c r="D840" s="347"/>
      <c r="E840" s="347"/>
      <c r="F840" s="347"/>
      <c r="G840" s="347"/>
      <c r="H840" s="347"/>
      <c r="I840" s="347"/>
      <c r="J840" s="348">
        <v>6010401024970</v>
      </c>
      <c r="K840" s="349"/>
      <c r="L840" s="349"/>
      <c r="M840" s="349"/>
      <c r="N840" s="349"/>
      <c r="O840" s="349"/>
      <c r="P840" s="362" t="s">
        <v>617</v>
      </c>
      <c r="Q840" s="350"/>
      <c r="R840" s="350"/>
      <c r="S840" s="350"/>
      <c r="T840" s="350"/>
      <c r="U840" s="350"/>
      <c r="V840" s="350"/>
      <c r="W840" s="350"/>
      <c r="X840" s="350"/>
      <c r="Y840" s="351">
        <v>2</v>
      </c>
      <c r="Z840" s="352"/>
      <c r="AA840" s="352"/>
      <c r="AB840" s="353"/>
      <c r="AC840" s="363" t="s">
        <v>502</v>
      </c>
      <c r="AD840" s="363"/>
      <c r="AE840" s="363"/>
      <c r="AF840" s="363"/>
      <c r="AG840" s="363"/>
      <c r="AH840" s="355" t="s">
        <v>618</v>
      </c>
      <c r="AI840" s="356"/>
      <c r="AJ840" s="356"/>
      <c r="AK840" s="356"/>
      <c r="AL840" s="357">
        <v>100</v>
      </c>
      <c r="AM840" s="358"/>
      <c r="AN840" s="358"/>
      <c r="AO840" s="359"/>
      <c r="AP840" s="908" t="s">
        <v>618</v>
      </c>
      <c r="AQ840" s="360"/>
      <c r="AR840" s="360"/>
      <c r="AS840" s="360"/>
      <c r="AT840" s="360"/>
      <c r="AU840" s="360"/>
      <c r="AV840" s="360"/>
      <c r="AW840" s="360"/>
      <c r="AX840" s="360"/>
    </row>
    <row r="841" spans="1:50" ht="30" customHeight="1" x14ac:dyDescent="0.15">
      <c r="A841" s="376">
        <v>5</v>
      </c>
      <c r="B841" s="376">
        <v>1</v>
      </c>
      <c r="C841" s="361" t="s">
        <v>616</v>
      </c>
      <c r="D841" s="347"/>
      <c r="E841" s="347"/>
      <c r="F841" s="347"/>
      <c r="G841" s="347"/>
      <c r="H841" s="347"/>
      <c r="I841" s="347"/>
      <c r="J841" s="348">
        <v>6010401024970</v>
      </c>
      <c r="K841" s="349"/>
      <c r="L841" s="349"/>
      <c r="M841" s="349"/>
      <c r="N841" s="349"/>
      <c r="O841" s="349"/>
      <c r="P841" s="362" t="s">
        <v>617</v>
      </c>
      <c r="Q841" s="350"/>
      <c r="R841" s="350"/>
      <c r="S841" s="350"/>
      <c r="T841" s="350"/>
      <c r="U841" s="350"/>
      <c r="V841" s="350"/>
      <c r="W841" s="350"/>
      <c r="X841" s="350"/>
      <c r="Y841" s="351">
        <v>2</v>
      </c>
      <c r="Z841" s="352"/>
      <c r="AA841" s="352"/>
      <c r="AB841" s="353"/>
      <c r="AC841" s="354" t="s">
        <v>502</v>
      </c>
      <c r="AD841" s="354"/>
      <c r="AE841" s="354"/>
      <c r="AF841" s="354"/>
      <c r="AG841" s="354"/>
      <c r="AH841" s="355" t="s">
        <v>618</v>
      </c>
      <c r="AI841" s="356"/>
      <c r="AJ841" s="356"/>
      <c r="AK841" s="356"/>
      <c r="AL841" s="357">
        <v>100</v>
      </c>
      <c r="AM841" s="358"/>
      <c r="AN841" s="358"/>
      <c r="AO841" s="359"/>
      <c r="AP841" s="360" t="s">
        <v>618</v>
      </c>
      <c r="AQ841" s="360"/>
      <c r="AR841" s="360"/>
      <c r="AS841" s="360"/>
      <c r="AT841" s="360"/>
      <c r="AU841" s="360"/>
      <c r="AV841" s="360"/>
      <c r="AW841" s="360"/>
      <c r="AX841" s="360"/>
    </row>
    <row r="842" spans="1:50" ht="30" customHeight="1" x14ac:dyDescent="0.15">
      <c r="A842" s="376">
        <v>6</v>
      </c>
      <c r="B842" s="376">
        <v>1</v>
      </c>
      <c r="C842" s="361" t="s">
        <v>616</v>
      </c>
      <c r="D842" s="347"/>
      <c r="E842" s="347"/>
      <c r="F842" s="347"/>
      <c r="G842" s="347"/>
      <c r="H842" s="347"/>
      <c r="I842" s="347"/>
      <c r="J842" s="348">
        <v>6010401024970</v>
      </c>
      <c r="K842" s="349"/>
      <c r="L842" s="349"/>
      <c r="M842" s="349"/>
      <c r="N842" s="349"/>
      <c r="O842" s="349"/>
      <c r="P842" s="362" t="s">
        <v>617</v>
      </c>
      <c r="Q842" s="350"/>
      <c r="R842" s="350"/>
      <c r="S842" s="350"/>
      <c r="T842" s="350"/>
      <c r="U842" s="350"/>
      <c r="V842" s="350"/>
      <c r="W842" s="350"/>
      <c r="X842" s="350"/>
      <c r="Y842" s="351">
        <v>1</v>
      </c>
      <c r="Z842" s="352"/>
      <c r="AA842" s="352"/>
      <c r="AB842" s="353"/>
      <c r="AC842" s="354" t="s">
        <v>502</v>
      </c>
      <c r="AD842" s="354"/>
      <c r="AE842" s="354"/>
      <c r="AF842" s="354"/>
      <c r="AG842" s="354"/>
      <c r="AH842" s="355" t="s">
        <v>618</v>
      </c>
      <c r="AI842" s="356"/>
      <c r="AJ842" s="356"/>
      <c r="AK842" s="356"/>
      <c r="AL842" s="357">
        <v>100</v>
      </c>
      <c r="AM842" s="358"/>
      <c r="AN842" s="358"/>
      <c r="AO842" s="359"/>
      <c r="AP842" s="360" t="s">
        <v>618</v>
      </c>
      <c r="AQ842" s="360"/>
      <c r="AR842" s="360"/>
      <c r="AS842" s="360"/>
      <c r="AT842" s="360"/>
      <c r="AU842" s="360"/>
      <c r="AV842" s="360"/>
      <c r="AW842" s="360"/>
      <c r="AX842" s="360"/>
    </row>
    <row r="843" spans="1:50" ht="30" customHeight="1" x14ac:dyDescent="0.15">
      <c r="A843" s="376">
        <v>7</v>
      </c>
      <c r="B843" s="376">
        <v>1</v>
      </c>
      <c r="C843" s="361" t="s">
        <v>616</v>
      </c>
      <c r="D843" s="347"/>
      <c r="E843" s="347"/>
      <c r="F843" s="347"/>
      <c r="G843" s="347"/>
      <c r="H843" s="347"/>
      <c r="I843" s="347"/>
      <c r="J843" s="348">
        <v>6010401024970</v>
      </c>
      <c r="K843" s="349"/>
      <c r="L843" s="349"/>
      <c r="M843" s="349"/>
      <c r="N843" s="349"/>
      <c r="O843" s="349"/>
      <c r="P843" s="362" t="s">
        <v>661</v>
      </c>
      <c r="Q843" s="350"/>
      <c r="R843" s="350"/>
      <c r="S843" s="350"/>
      <c r="T843" s="350"/>
      <c r="U843" s="350"/>
      <c r="V843" s="350"/>
      <c r="W843" s="350"/>
      <c r="X843" s="350"/>
      <c r="Y843" s="351">
        <v>1</v>
      </c>
      <c r="Z843" s="352"/>
      <c r="AA843" s="352"/>
      <c r="AB843" s="353"/>
      <c r="AC843" s="354" t="s">
        <v>502</v>
      </c>
      <c r="AD843" s="354"/>
      <c r="AE843" s="354"/>
      <c r="AF843" s="354"/>
      <c r="AG843" s="354"/>
      <c r="AH843" s="355" t="s">
        <v>660</v>
      </c>
      <c r="AI843" s="356"/>
      <c r="AJ843" s="356"/>
      <c r="AK843" s="356"/>
      <c r="AL843" s="357">
        <v>100</v>
      </c>
      <c r="AM843" s="358"/>
      <c r="AN843" s="358"/>
      <c r="AO843" s="359"/>
      <c r="AP843" s="360" t="s">
        <v>618</v>
      </c>
      <c r="AQ843" s="360"/>
      <c r="AR843" s="360"/>
      <c r="AS843" s="360"/>
      <c r="AT843" s="360"/>
      <c r="AU843" s="360"/>
      <c r="AV843" s="360"/>
      <c r="AW843" s="360"/>
      <c r="AX843" s="360"/>
    </row>
    <row r="844" spans="1:50" ht="30" customHeight="1" x14ac:dyDescent="0.15">
      <c r="A844" s="376">
        <v>8</v>
      </c>
      <c r="B844" s="376">
        <v>1</v>
      </c>
      <c r="C844" s="361" t="s">
        <v>619</v>
      </c>
      <c r="D844" s="347"/>
      <c r="E844" s="347"/>
      <c r="F844" s="347"/>
      <c r="G844" s="347"/>
      <c r="H844" s="347"/>
      <c r="I844" s="347"/>
      <c r="J844" s="348">
        <v>3020001090176</v>
      </c>
      <c r="K844" s="349"/>
      <c r="L844" s="349"/>
      <c r="M844" s="349"/>
      <c r="N844" s="349"/>
      <c r="O844" s="349"/>
      <c r="P844" s="362" t="s">
        <v>659</v>
      </c>
      <c r="Q844" s="350"/>
      <c r="R844" s="350"/>
      <c r="S844" s="350"/>
      <c r="T844" s="350"/>
      <c r="U844" s="350"/>
      <c r="V844" s="350"/>
      <c r="W844" s="350"/>
      <c r="X844" s="350"/>
      <c r="Y844" s="351">
        <v>9</v>
      </c>
      <c r="Z844" s="352"/>
      <c r="AA844" s="352"/>
      <c r="AB844" s="353"/>
      <c r="AC844" s="354" t="s">
        <v>495</v>
      </c>
      <c r="AD844" s="354"/>
      <c r="AE844" s="354"/>
      <c r="AF844" s="354"/>
      <c r="AG844" s="354"/>
      <c r="AH844" s="355">
        <v>2</v>
      </c>
      <c r="AI844" s="356"/>
      <c r="AJ844" s="356"/>
      <c r="AK844" s="356"/>
      <c r="AL844" s="357">
        <v>88.31</v>
      </c>
      <c r="AM844" s="358"/>
      <c r="AN844" s="358"/>
      <c r="AO844" s="359"/>
      <c r="AP844" s="360" t="s">
        <v>564</v>
      </c>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645</v>
      </c>
      <c r="D870" s="347"/>
      <c r="E870" s="347"/>
      <c r="F870" s="347"/>
      <c r="G870" s="347"/>
      <c r="H870" s="347"/>
      <c r="I870" s="347"/>
      <c r="J870" s="348">
        <v>9011101029712</v>
      </c>
      <c r="K870" s="349"/>
      <c r="L870" s="349"/>
      <c r="M870" s="349"/>
      <c r="N870" s="349"/>
      <c r="O870" s="349"/>
      <c r="P870" s="362" t="s">
        <v>621</v>
      </c>
      <c r="Q870" s="350"/>
      <c r="R870" s="350"/>
      <c r="S870" s="350"/>
      <c r="T870" s="350"/>
      <c r="U870" s="350"/>
      <c r="V870" s="350"/>
      <c r="W870" s="350"/>
      <c r="X870" s="350"/>
      <c r="Y870" s="351">
        <v>3</v>
      </c>
      <c r="Z870" s="352"/>
      <c r="AA870" s="352"/>
      <c r="AB870" s="353"/>
      <c r="AC870" s="363" t="s">
        <v>500</v>
      </c>
      <c r="AD870" s="371"/>
      <c r="AE870" s="371"/>
      <c r="AF870" s="371"/>
      <c r="AG870" s="371"/>
      <c r="AH870" s="372" t="s">
        <v>618</v>
      </c>
      <c r="AI870" s="373"/>
      <c r="AJ870" s="373"/>
      <c r="AK870" s="373"/>
      <c r="AL870" s="357">
        <v>100</v>
      </c>
      <c r="AM870" s="358"/>
      <c r="AN870" s="358"/>
      <c r="AO870" s="359"/>
      <c r="AP870" s="360" t="s">
        <v>618</v>
      </c>
      <c r="AQ870" s="360"/>
      <c r="AR870" s="360"/>
      <c r="AS870" s="360"/>
      <c r="AT870" s="360"/>
      <c r="AU870" s="360"/>
      <c r="AV870" s="360"/>
      <c r="AW870" s="360"/>
      <c r="AX870" s="360"/>
    </row>
    <row r="871" spans="1:50" ht="30" customHeight="1" x14ac:dyDescent="0.15">
      <c r="A871" s="376">
        <v>2</v>
      </c>
      <c r="B871" s="376">
        <v>1</v>
      </c>
      <c r="C871" s="361" t="s">
        <v>622</v>
      </c>
      <c r="D871" s="347"/>
      <c r="E871" s="347"/>
      <c r="F871" s="347"/>
      <c r="G871" s="347"/>
      <c r="H871" s="347"/>
      <c r="I871" s="347"/>
      <c r="J871" s="348">
        <v>9011101029712</v>
      </c>
      <c r="K871" s="349"/>
      <c r="L871" s="349"/>
      <c r="M871" s="349"/>
      <c r="N871" s="349"/>
      <c r="O871" s="349"/>
      <c r="P871" s="362" t="s">
        <v>621</v>
      </c>
      <c r="Q871" s="350"/>
      <c r="R871" s="350"/>
      <c r="S871" s="350"/>
      <c r="T871" s="350"/>
      <c r="U871" s="350"/>
      <c r="V871" s="350"/>
      <c r="W871" s="350"/>
      <c r="X871" s="350"/>
      <c r="Y871" s="351">
        <v>1</v>
      </c>
      <c r="Z871" s="352"/>
      <c r="AA871" s="352"/>
      <c r="AB871" s="353"/>
      <c r="AC871" s="363" t="s">
        <v>500</v>
      </c>
      <c r="AD871" s="363"/>
      <c r="AE871" s="363"/>
      <c r="AF871" s="363"/>
      <c r="AG871" s="363"/>
      <c r="AH871" s="372" t="s">
        <v>618</v>
      </c>
      <c r="AI871" s="373"/>
      <c r="AJ871" s="373"/>
      <c r="AK871" s="373"/>
      <c r="AL871" s="357">
        <v>100</v>
      </c>
      <c r="AM871" s="358"/>
      <c r="AN871" s="358"/>
      <c r="AO871" s="359"/>
      <c r="AP871" s="360" t="s">
        <v>618</v>
      </c>
      <c r="AQ871" s="360"/>
      <c r="AR871" s="360"/>
      <c r="AS871" s="360"/>
      <c r="AT871" s="360"/>
      <c r="AU871" s="360"/>
      <c r="AV871" s="360"/>
      <c r="AW871" s="360"/>
      <c r="AX871" s="360"/>
    </row>
    <row r="872" spans="1:50" ht="30" customHeight="1" x14ac:dyDescent="0.15">
      <c r="A872" s="376">
        <v>3</v>
      </c>
      <c r="B872" s="376">
        <v>1</v>
      </c>
      <c r="C872" s="361" t="s">
        <v>646</v>
      </c>
      <c r="D872" s="347"/>
      <c r="E872" s="347"/>
      <c r="F872" s="347"/>
      <c r="G872" s="347"/>
      <c r="H872" s="347"/>
      <c r="I872" s="347"/>
      <c r="J872" s="348">
        <v>9012801002438</v>
      </c>
      <c r="K872" s="349"/>
      <c r="L872" s="349"/>
      <c r="M872" s="349"/>
      <c r="N872" s="349"/>
      <c r="O872" s="349"/>
      <c r="P872" s="362" t="s">
        <v>621</v>
      </c>
      <c r="Q872" s="350"/>
      <c r="R872" s="350"/>
      <c r="S872" s="350"/>
      <c r="T872" s="350"/>
      <c r="U872" s="350"/>
      <c r="V872" s="350"/>
      <c r="W872" s="350"/>
      <c r="X872" s="350"/>
      <c r="Y872" s="351">
        <v>2</v>
      </c>
      <c r="Z872" s="352"/>
      <c r="AA872" s="352"/>
      <c r="AB872" s="353"/>
      <c r="AC872" s="363" t="s">
        <v>502</v>
      </c>
      <c r="AD872" s="363"/>
      <c r="AE872" s="363"/>
      <c r="AF872" s="363"/>
      <c r="AG872" s="363"/>
      <c r="AH872" s="355" t="s">
        <v>618</v>
      </c>
      <c r="AI872" s="356"/>
      <c r="AJ872" s="356"/>
      <c r="AK872" s="356"/>
      <c r="AL872" s="357">
        <v>100</v>
      </c>
      <c r="AM872" s="358"/>
      <c r="AN872" s="358"/>
      <c r="AO872" s="359"/>
      <c r="AP872" s="360" t="s">
        <v>618</v>
      </c>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647</v>
      </c>
      <c r="D903" s="347"/>
      <c r="E903" s="347"/>
      <c r="F903" s="347"/>
      <c r="G903" s="347"/>
      <c r="H903" s="347"/>
      <c r="I903" s="347"/>
      <c r="J903" s="348">
        <v>3010001010696</v>
      </c>
      <c r="K903" s="349"/>
      <c r="L903" s="349"/>
      <c r="M903" s="349"/>
      <c r="N903" s="349"/>
      <c r="O903" s="349"/>
      <c r="P903" s="362" t="s">
        <v>624</v>
      </c>
      <c r="Q903" s="350"/>
      <c r="R903" s="350"/>
      <c r="S903" s="350"/>
      <c r="T903" s="350"/>
      <c r="U903" s="350"/>
      <c r="V903" s="350"/>
      <c r="W903" s="350"/>
      <c r="X903" s="350"/>
      <c r="Y903" s="351">
        <v>5</v>
      </c>
      <c r="Z903" s="352"/>
      <c r="AA903" s="352"/>
      <c r="AB903" s="353"/>
      <c r="AC903" s="363" t="s">
        <v>495</v>
      </c>
      <c r="AD903" s="371"/>
      <c r="AE903" s="371"/>
      <c r="AF903" s="371"/>
      <c r="AG903" s="371"/>
      <c r="AH903" s="372">
        <v>1</v>
      </c>
      <c r="AI903" s="373"/>
      <c r="AJ903" s="373"/>
      <c r="AK903" s="373"/>
      <c r="AL903" s="357">
        <v>99.79</v>
      </c>
      <c r="AM903" s="358"/>
      <c r="AN903" s="358"/>
      <c r="AO903" s="359"/>
      <c r="AP903" s="360" t="s">
        <v>618</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76">
        <v>1</v>
      </c>
      <c r="B936" s="376">
        <v>1</v>
      </c>
      <c r="C936" s="361" t="s">
        <v>631</v>
      </c>
      <c r="D936" s="347"/>
      <c r="E936" s="347"/>
      <c r="F936" s="347"/>
      <c r="G936" s="347"/>
      <c r="H936" s="347"/>
      <c r="I936" s="347"/>
      <c r="J936" s="348" t="s">
        <v>648</v>
      </c>
      <c r="K936" s="349"/>
      <c r="L936" s="349"/>
      <c r="M936" s="349"/>
      <c r="N936" s="349"/>
      <c r="O936" s="349"/>
      <c r="P936" s="362" t="s">
        <v>632</v>
      </c>
      <c r="Q936" s="350"/>
      <c r="R936" s="350"/>
      <c r="S936" s="350"/>
      <c r="T936" s="350"/>
      <c r="U936" s="350"/>
      <c r="V936" s="350"/>
      <c r="W936" s="350"/>
      <c r="X936" s="350"/>
      <c r="Y936" s="351">
        <v>4</v>
      </c>
      <c r="Z936" s="352"/>
      <c r="AA936" s="352"/>
      <c r="AB936" s="353"/>
      <c r="AC936" s="363" t="s">
        <v>196</v>
      </c>
      <c r="AD936" s="371"/>
      <c r="AE936" s="371"/>
      <c r="AF936" s="371"/>
      <c r="AG936" s="371"/>
      <c r="AH936" s="372" t="s">
        <v>618</v>
      </c>
      <c r="AI936" s="373"/>
      <c r="AJ936" s="373"/>
      <c r="AK936" s="373"/>
      <c r="AL936" s="357" t="s">
        <v>618</v>
      </c>
      <c r="AM936" s="358"/>
      <c r="AN936" s="358"/>
      <c r="AO936" s="359"/>
      <c r="AP936" s="360" t="s">
        <v>618</v>
      </c>
      <c r="AQ936" s="360"/>
      <c r="AR936" s="360"/>
      <c r="AS936" s="360"/>
      <c r="AT936" s="360"/>
      <c r="AU936" s="360"/>
      <c r="AV936" s="360"/>
      <c r="AW936" s="360"/>
      <c r="AX936" s="360"/>
    </row>
    <row r="937" spans="1:50" ht="30" customHeight="1" x14ac:dyDescent="0.15">
      <c r="A937" s="376">
        <v>2</v>
      </c>
      <c r="B937" s="376">
        <v>1</v>
      </c>
      <c r="C937" s="361" t="s">
        <v>633</v>
      </c>
      <c r="D937" s="347"/>
      <c r="E937" s="347"/>
      <c r="F937" s="347"/>
      <c r="G937" s="347"/>
      <c r="H937" s="347"/>
      <c r="I937" s="347"/>
      <c r="J937" s="348" t="s">
        <v>648</v>
      </c>
      <c r="K937" s="349"/>
      <c r="L937" s="349"/>
      <c r="M937" s="349"/>
      <c r="N937" s="349"/>
      <c r="O937" s="349"/>
      <c r="P937" s="362" t="s">
        <v>632</v>
      </c>
      <c r="Q937" s="350"/>
      <c r="R937" s="350"/>
      <c r="S937" s="350"/>
      <c r="T937" s="350"/>
      <c r="U937" s="350"/>
      <c r="V937" s="350"/>
      <c r="W937" s="350"/>
      <c r="X937" s="350"/>
      <c r="Y937" s="351">
        <v>4</v>
      </c>
      <c r="Z937" s="352"/>
      <c r="AA937" s="352"/>
      <c r="AB937" s="353"/>
      <c r="AC937" s="363" t="s">
        <v>196</v>
      </c>
      <c r="AD937" s="363"/>
      <c r="AE937" s="363"/>
      <c r="AF937" s="363"/>
      <c r="AG937" s="363"/>
      <c r="AH937" s="372" t="s">
        <v>618</v>
      </c>
      <c r="AI937" s="373"/>
      <c r="AJ937" s="373"/>
      <c r="AK937" s="373"/>
      <c r="AL937" s="357" t="s">
        <v>618</v>
      </c>
      <c r="AM937" s="358"/>
      <c r="AN937" s="358"/>
      <c r="AO937" s="359"/>
      <c r="AP937" s="360" t="s">
        <v>618</v>
      </c>
      <c r="AQ937" s="360"/>
      <c r="AR937" s="360"/>
      <c r="AS937" s="360"/>
      <c r="AT937" s="360"/>
      <c r="AU937" s="360"/>
      <c r="AV937" s="360"/>
      <c r="AW937" s="360"/>
      <c r="AX937" s="360"/>
    </row>
    <row r="938" spans="1:50" ht="30" customHeight="1" x14ac:dyDescent="0.15">
      <c r="A938" s="376">
        <v>3</v>
      </c>
      <c r="B938" s="376">
        <v>1</v>
      </c>
      <c r="C938" s="361" t="s">
        <v>634</v>
      </c>
      <c r="D938" s="347"/>
      <c r="E938" s="347"/>
      <c r="F938" s="347"/>
      <c r="G938" s="347"/>
      <c r="H938" s="347"/>
      <c r="I938" s="347"/>
      <c r="J938" s="348">
        <v>7010001023050</v>
      </c>
      <c r="K938" s="349"/>
      <c r="L938" s="349"/>
      <c r="M938" s="349"/>
      <c r="N938" s="349"/>
      <c r="O938" s="349"/>
      <c r="P938" s="362" t="s">
        <v>635</v>
      </c>
      <c r="Q938" s="350"/>
      <c r="R938" s="350"/>
      <c r="S938" s="350"/>
      <c r="T938" s="350"/>
      <c r="U938" s="350"/>
      <c r="V938" s="350"/>
      <c r="W938" s="350"/>
      <c r="X938" s="350"/>
      <c r="Y938" s="351">
        <v>1.4</v>
      </c>
      <c r="Z938" s="352"/>
      <c r="AA938" s="352"/>
      <c r="AB938" s="353"/>
      <c r="AC938" s="363" t="s">
        <v>495</v>
      </c>
      <c r="AD938" s="363"/>
      <c r="AE938" s="363"/>
      <c r="AF938" s="363"/>
      <c r="AG938" s="363"/>
      <c r="AH938" s="355">
        <v>1</v>
      </c>
      <c r="AI938" s="356"/>
      <c r="AJ938" s="356"/>
      <c r="AK938" s="356"/>
      <c r="AL938" s="357">
        <v>100</v>
      </c>
      <c r="AM938" s="358"/>
      <c r="AN938" s="358"/>
      <c r="AO938" s="359"/>
      <c r="AP938" s="360" t="s">
        <v>618</v>
      </c>
      <c r="AQ938" s="360"/>
      <c r="AR938" s="360"/>
      <c r="AS938" s="360"/>
      <c r="AT938" s="360"/>
      <c r="AU938" s="360"/>
      <c r="AV938" s="360"/>
      <c r="AW938" s="360"/>
      <c r="AX938" s="360"/>
    </row>
    <row r="939" spans="1:50" ht="30" customHeight="1" x14ac:dyDescent="0.15">
      <c r="A939" s="376">
        <v>4</v>
      </c>
      <c r="B939" s="376">
        <v>1</v>
      </c>
      <c r="C939" s="361" t="s">
        <v>634</v>
      </c>
      <c r="D939" s="347"/>
      <c r="E939" s="347"/>
      <c r="F939" s="347"/>
      <c r="G939" s="347"/>
      <c r="H939" s="347"/>
      <c r="I939" s="347"/>
      <c r="J939" s="348">
        <v>7010001023050</v>
      </c>
      <c r="K939" s="349"/>
      <c r="L939" s="349"/>
      <c r="M939" s="349"/>
      <c r="N939" s="349"/>
      <c r="O939" s="349"/>
      <c r="P939" s="362" t="s">
        <v>636</v>
      </c>
      <c r="Q939" s="350"/>
      <c r="R939" s="350"/>
      <c r="S939" s="350"/>
      <c r="T939" s="350"/>
      <c r="U939" s="350"/>
      <c r="V939" s="350"/>
      <c r="W939" s="350"/>
      <c r="X939" s="350"/>
      <c r="Y939" s="351">
        <v>1</v>
      </c>
      <c r="Z939" s="352"/>
      <c r="AA939" s="352"/>
      <c r="AB939" s="353"/>
      <c r="AC939" s="363" t="s">
        <v>495</v>
      </c>
      <c r="AD939" s="363"/>
      <c r="AE939" s="363"/>
      <c r="AF939" s="363"/>
      <c r="AG939" s="363"/>
      <c r="AH939" s="355">
        <v>1</v>
      </c>
      <c r="AI939" s="356"/>
      <c r="AJ939" s="356"/>
      <c r="AK939" s="356"/>
      <c r="AL939" s="357">
        <v>100</v>
      </c>
      <c r="AM939" s="358"/>
      <c r="AN939" s="358"/>
      <c r="AO939" s="359"/>
      <c r="AP939" s="360" t="s">
        <v>618</v>
      </c>
      <c r="AQ939" s="360"/>
      <c r="AR939" s="360"/>
      <c r="AS939" s="360"/>
      <c r="AT939" s="360"/>
      <c r="AU939" s="360"/>
      <c r="AV939" s="360"/>
      <c r="AW939" s="360"/>
      <c r="AX939" s="360"/>
    </row>
    <row r="940" spans="1:50" ht="30" customHeight="1" x14ac:dyDescent="0.15">
      <c r="A940" s="376">
        <v>5</v>
      </c>
      <c r="B940" s="376">
        <v>1</v>
      </c>
      <c r="C940" s="361" t="s">
        <v>634</v>
      </c>
      <c r="D940" s="347"/>
      <c r="E940" s="347"/>
      <c r="F940" s="347"/>
      <c r="G940" s="347"/>
      <c r="H940" s="347"/>
      <c r="I940" s="347"/>
      <c r="J940" s="348">
        <v>7010001023050</v>
      </c>
      <c r="K940" s="349"/>
      <c r="L940" s="349"/>
      <c r="M940" s="349"/>
      <c r="N940" s="349"/>
      <c r="O940" s="349"/>
      <c r="P940" s="362" t="s">
        <v>637</v>
      </c>
      <c r="Q940" s="350"/>
      <c r="R940" s="350"/>
      <c r="S940" s="350"/>
      <c r="T940" s="350"/>
      <c r="U940" s="350"/>
      <c r="V940" s="350"/>
      <c r="W940" s="350"/>
      <c r="X940" s="350"/>
      <c r="Y940" s="351">
        <v>0.5</v>
      </c>
      <c r="Z940" s="352"/>
      <c r="AA940" s="352"/>
      <c r="AB940" s="353"/>
      <c r="AC940" s="354" t="s">
        <v>501</v>
      </c>
      <c r="AD940" s="354"/>
      <c r="AE940" s="354"/>
      <c r="AF940" s="354"/>
      <c r="AG940" s="354"/>
      <c r="AH940" s="355" t="s">
        <v>618</v>
      </c>
      <c r="AI940" s="356"/>
      <c r="AJ940" s="356"/>
      <c r="AK940" s="356"/>
      <c r="AL940" s="357">
        <v>100</v>
      </c>
      <c r="AM940" s="358"/>
      <c r="AN940" s="358"/>
      <c r="AO940" s="359"/>
      <c r="AP940" s="360" t="s">
        <v>618</v>
      </c>
      <c r="AQ940" s="360"/>
      <c r="AR940" s="360"/>
      <c r="AS940" s="360"/>
      <c r="AT940" s="360"/>
      <c r="AU940" s="360"/>
      <c r="AV940" s="360"/>
      <c r="AW940" s="360"/>
      <c r="AX940" s="360"/>
    </row>
    <row r="941" spans="1:50" ht="30" customHeight="1" x14ac:dyDescent="0.15">
      <c r="A941" s="376">
        <v>6</v>
      </c>
      <c r="B941" s="376">
        <v>1</v>
      </c>
      <c r="C941" s="361" t="s">
        <v>649</v>
      </c>
      <c r="D941" s="347"/>
      <c r="E941" s="347"/>
      <c r="F941" s="347"/>
      <c r="G941" s="347"/>
      <c r="H941" s="347"/>
      <c r="I941" s="347"/>
      <c r="J941" s="348">
        <v>7010001023050</v>
      </c>
      <c r="K941" s="349"/>
      <c r="L941" s="349"/>
      <c r="M941" s="349"/>
      <c r="N941" s="349"/>
      <c r="O941" s="349"/>
      <c r="P941" s="362" t="s">
        <v>636</v>
      </c>
      <c r="Q941" s="350"/>
      <c r="R941" s="350"/>
      <c r="S941" s="350"/>
      <c r="T941" s="350"/>
      <c r="U941" s="350"/>
      <c r="V941" s="350"/>
      <c r="W941" s="350"/>
      <c r="X941" s="350"/>
      <c r="Y941" s="351">
        <v>0.4</v>
      </c>
      <c r="Z941" s="352"/>
      <c r="AA941" s="352"/>
      <c r="AB941" s="353"/>
      <c r="AC941" s="354" t="s">
        <v>501</v>
      </c>
      <c r="AD941" s="354"/>
      <c r="AE941" s="354"/>
      <c r="AF941" s="354"/>
      <c r="AG941" s="354"/>
      <c r="AH941" s="355" t="s">
        <v>618</v>
      </c>
      <c r="AI941" s="356"/>
      <c r="AJ941" s="356"/>
      <c r="AK941" s="356"/>
      <c r="AL941" s="357">
        <v>100</v>
      </c>
      <c r="AM941" s="358"/>
      <c r="AN941" s="358"/>
      <c r="AO941" s="359"/>
      <c r="AP941" s="360" t="s">
        <v>618</v>
      </c>
      <c r="AQ941" s="360"/>
      <c r="AR941" s="360"/>
      <c r="AS941" s="360"/>
      <c r="AT941" s="360"/>
      <c r="AU941" s="360"/>
      <c r="AV941" s="360"/>
      <c r="AW941" s="360"/>
      <c r="AX941" s="360"/>
    </row>
    <row r="942" spans="1:50" ht="30" customHeight="1" x14ac:dyDescent="0.15">
      <c r="A942" s="376">
        <v>7</v>
      </c>
      <c r="B942" s="376">
        <v>1</v>
      </c>
      <c r="C942" s="361" t="s">
        <v>634</v>
      </c>
      <c r="D942" s="347"/>
      <c r="E942" s="347"/>
      <c r="F942" s="347"/>
      <c r="G942" s="347"/>
      <c r="H942" s="347"/>
      <c r="I942" s="347"/>
      <c r="J942" s="348">
        <v>7010001023050</v>
      </c>
      <c r="K942" s="349"/>
      <c r="L942" s="349"/>
      <c r="M942" s="349"/>
      <c r="N942" s="349"/>
      <c r="O942" s="349"/>
      <c r="P942" s="362" t="s">
        <v>637</v>
      </c>
      <c r="Q942" s="350"/>
      <c r="R942" s="350"/>
      <c r="S942" s="350"/>
      <c r="T942" s="350"/>
      <c r="U942" s="350"/>
      <c r="V942" s="350"/>
      <c r="W942" s="350"/>
      <c r="X942" s="350"/>
      <c r="Y942" s="351">
        <v>0.2</v>
      </c>
      <c r="Z942" s="352"/>
      <c r="AA942" s="352"/>
      <c r="AB942" s="353"/>
      <c r="AC942" s="354" t="s">
        <v>501</v>
      </c>
      <c r="AD942" s="354"/>
      <c r="AE942" s="354"/>
      <c r="AF942" s="354"/>
      <c r="AG942" s="354"/>
      <c r="AH942" s="355" t="s">
        <v>618</v>
      </c>
      <c r="AI942" s="356"/>
      <c r="AJ942" s="356"/>
      <c r="AK942" s="356"/>
      <c r="AL942" s="357">
        <v>100</v>
      </c>
      <c r="AM942" s="358"/>
      <c r="AN942" s="358"/>
      <c r="AO942" s="359"/>
      <c r="AP942" s="360" t="s">
        <v>618</v>
      </c>
      <c r="AQ942" s="360"/>
      <c r="AR942" s="360"/>
      <c r="AS942" s="360"/>
      <c r="AT942" s="360"/>
      <c r="AU942" s="360"/>
      <c r="AV942" s="360"/>
      <c r="AW942" s="360"/>
      <c r="AX942" s="360"/>
    </row>
    <row r="943" spans="1:50" ht="30" customHeight="1" x14ac:dyDescent="0.15">
      <c r="A943" s="376">
        <v>8</v>
      </c>
      <c r="B943" s="376">
        <v>1</v>
      </c>
      <c r="C943" s="361" t="s">
        <v>634</v>
      </c>
      <c r="D943" s="347"/>
      <c r="E943" s="347"/>
      <c r="F943" s="347"/>
      <c r="G943" s="347"/>
      <c r="H943" s="347"/>
      <c r="I943" s="347"/>
      <c r="J943" s="348">
        <v>7010001023050</v>
      </c>
      <c r="K943" s="349"/>
      <c r="L943" s="349"/>
      <c r="M943" s="349"/>
      <c r="N943" s="349"/>
      <c r="O943" s="349"/>
      <c r="P943" s="362" t="s">
        <v>624</v>
      </c>
      <c r="Q943" s="350"/>
      <c r="R943" s="350"/>
      <c r="S943" s="350"/>
      <c r="T943" s="350"/>
      <c r="U943" s="350"/>
      <c r="V943" s="350"/>
      <c r="W943" s="350"/>
      <c r="X943" s="350"/>
      <c r="Y943" s="351">
        <v>0.1</v>
      </c>
      <c r="Z943" s="352"/>
      <c r="AA943" s="352"/>
      <c r="AB943" s="353"/>
      <c r="AC943" s="354" t="s">
        <v>501</v>
      </c>
      <c r="AD943" s="354"/>
      <c r="AE943" s="354"/>
      <c r="AF943" s="354"/>
      <c r="AG943" s="354"/>
      <c r="AH943" s="355" t="s">
        <v>618</v>
      </c>
      <c r="AI943" s="356"/>
      <c r="AJ943" s="356"/>
      <c r="AK943" s="356"/>
      <c r="AL943" s="357">
        <v>100</v>
      </c>
      <c r="AM943" s="358"/>
      <c r="AN943" s="358"/>
      <c r="AO943" s="359"/>
      <c r="AP943" s="360" t="s">
        <v>618</v>
      </c>
      <c r="AQ943" s="360"/>
      <c r="AR943" s="360"/>
      <c r="AS943" s="360"/>
      <c r="AT943" s="360"/>
      <c r="AU943" s="360"/>
      <c r="AV943" s="360"/>
      <c r="AW943" s="360"/>
      <c r="AX943" s="360"/>
    </row>
    <row r="944" spans="1:50" ht="30" customHeight="1" x14ac:dyDescent="0.15">
      <c r="A944" s="376">
        <v>9</v>
      </c>
      <c r="B944" s="376">
        <v>1</v>
      </c>
      <c r="C944" s="361" t="s">
        <v>634</v>
      </c>
      <c r="D944" s="347"/>
      <c r="E944" s="347"/>
      <c r="F944" s="347"/>
      <c r="G944" s="347"/>
      <c r="H944" s="347"/>
      <c r="I944" s="347"/>
      <c r="J944" s="348">
        <v>7010001023050</v>
      </c>
      <c r="K944" s="349"/>
      <c r="L944" s="349"/>
      <c r="M944" s="349"/>
      <c r="N944" s="349"/>
      <c r="O944" s="349"/>
      <c r="P944" s="362" t="s">
        <v>637</v>
      </c>
      <c r="Q944" s="350"/>
      <c r="R944" s="350"/>
      <c r="S944" s="350"/>
      <c r="T944" s="350"/>
      <c r="U944" s="350"/>
      <c r="V944" s="350"/>
      <c r="W944" s="350"/>
      <c r="X944" s="350"/>
      <c r="Y944" s="351">
        <v>0.1</v>
      </c>
      <c r="Z944" s="352"/>
      <c r="AA944" s="352"/>
      <c r="AB944" s="353"/>
      <c r="AC944" s="354" t="s">
        <v>501</v>
      </c>
      <c r="AD944" s="354"/>
      <c r="AE944" s="354"/>
      <c r="AF944" s="354"/>
      <c r="AG944" s="354"/>
      <c r="AH944" s="355" t="s">
        <v>618</v>
      </c>
      <c r="AI944" s="356"/>
      <c r="AJ944" s="356"/>
      <c r="AK944" s="356"/>
      <c r="AL944" s="357">
        <v>100</v>
      </c>
      <c r="AM944" s="358"/>
      <c r="AN944" s="358"/>
      <c r="AO944" s="359"/>
      <c r="AP944" s="360" t="s">
        <v>618</v>
      </c>
      <c r="AQ944" s="360"/>
      <c r="AR944" s="360"/>
      <c r="AS944" s="360"/>
      <c r="AT944" s="360"/>
      <c r="AU944" s="360"/>
      <c r="AV944" s="360"/>
      <c r="AW944" s="360"/>
      <c r="AX944" s="360"/>
    </row>
    <row r="945" spans="1:50" ht="30" customHeight="1" x14ac:dyDescent="0.15">
      <c r="A945" s="376">
        <v>10</v>
      </c>
      <c r="B945" s="376">
        <v>1</v>
      </c>
      <c r="C945" s="361" t="s">
        <v>634</v>
      </c>
      <c r="D945" s="347"/>
      <c r="E945" s="347"/>
      <c r="F945" s="347"/>
      <c r="G945" s="347"/>
      <c r="H945" s="347"/>
      <c r="I945" s="347"/>
      <c r="J945" s="348">
        <v>7010001023050</v>
      </c>
      <c r="K945" s="349"/>
      <c r="L945" s="349"/>
      <c r="M945" s="349"/>
      <c r="N945" s="349"/>
      <c r="O945" s="349"/>
      <c r="P945" s="362" t="s">
        <v>637</v>
      </c>
      <c r="Q945" s="350"/>
      <c r="R945" s="350"/>
      <c r="S945" s="350"/>
      <c r="T945" s="350"/>
      <c r="U945" s="350"/>
      <c r="V945" s="350"/>
      <c r="W945" s="350"/>
      <c r="X945" s="350"/>
      <c r="Y945" s="351">
        <v>0.1</v>
      </c>
      <c r="Z945" s="352"/>
      <c r="AA945" s="352"/>
      <c r="AB945" s="353"/>
      <c r="AC945" s="354" t="s">
        <v>501</v>
      </c>
      <c r="AD945" s="354"/>
      <c r="AE945" s="354"/>
      <c r="AF945" s="354"/>
      <c r="AG945" s="354"/>
      <c r="AH945" s="355" t="s">
        <v>618</v>
      </c>
      <c r="AI945" s="356"/>
      <c r="AJ945" s="356"/>
      <c r="AK945" s="356"/>
      <c r="AL945" s="357">
        <v>100</v>
      </c>
      <c r="AM945" s="358"/>
      <c r="AN945" s="358"/>
      <c r="AO945" s="359"/>
      <c r="AP945" s="360" t="s">
        <v>618</v>
      </c>
      <c r="AQ945" s="360"/>
      <c r="AR945" s="360"/>
      <c r="AS945" s="360"/>
      <c r="AT945" s="360"/>
      <c r="AU945" s="360"/>
      <c r="AV945" s="360"/>
      <c r="AW945" s="360"/>
      <c r="AX945" s="360"/>
    </row>
    <row r="946" spans="1:50" ht="30" customHeight="1" x14ac:dyDescent="0.15">
      <c r="A946" s="376">
        <v>11</v>
      </c>
      <c r="B946" s="376">
        <v>1</v>
      </c>
      <c r="C946" s="361" t="s">
        <v>650</v>
      </c>
      <c r="D946" s="347"/>
      <c r="E946" s="347"/>
      <c r="F946" s="347"/>
      <c r="G946" s="347"/>
      <c r="H946" s="347"/>
      <c r="I946" s="347"/>
      <c r="J946" s="348">
        <v>4011101056538</v>
      </c>
      <c r="K946" s="349"/>
      <c r="L946" s="349"/>
      <c r="M946" s="349"/>
      <c r="N946" s="349"/>
      <c r="O946" s="349"/>
      <c r="P946" s="362" t="s">
        <v>635</v>
      </c>
      <c r="Q946" s="350"/>
      <c r="R946" s="350"/>
      <c r="S946" s="350"/>
      <c r="T946" s="350"/>
      <c r="U946" s="350"/>
      <c r="V946" s="350"/>
      <c r="W946" s="350"/>
      <c r="X946" s="350"/>
      <c r="Y946" s="351">
        <v>3</v>
      </c>
      <c r="Z946" s="352"/>
      <c r="AA946" s="352"/>
      <c r="AB946" s="353"/>
      <c r="AC946" s="354" t="s">
        <v>495</v>
      </c>
      <c r="AD946" s="354"/>
      <c r="AE946" s="354"/>
      <c r="AF946" s="354"/>
      <c r="AG946" s="354"/>
      <c r="AH946" s="355">
        <v>2</v>
      </c>
      <c r="AI946" s="356"/>
      <c r="AJ946" s="356"/>
      <c r="AK946" s="356"/>
      <c r="AL946" s="357">
        <v>95.17</v>
      </c>
      <c r="AM946" s="358"/>
      <c r="AN946" s="358"/>
      <c r="AO946" s="359"/>
      <c r="AP946" s="360" t="s">
        <v>618</v>
      </c>
      <c r="AQ946" s="360"/>
      <c r="AR946" s="360"/>
      <c r="AS946" s="360"/>
      <c r="AT946" s="360"/>
      <c r="AU946" s="360"/>
      <c r="AV946" s="360"/>
      <c r="AW946" s="360"/>
      <c r="AX946" s="360"/>
    </row>
    <row r="947" spans="1:50" ht="30" customHeight="1" x14ac:dyDescent="0.15">
      <c r="A947" s="376">
        <v>12</v>
      </c>
      <c r="B947" s="376">
        <v>1</v>
      </c>
      <c r="C947" s="361" t="s">
        <v>639</v>
      </c>
      <c r="D947" s="347"/>
      <c r="E947" s="347"/>
      <c r="F947" s="347"/>
      <c r="G947" s="347"/>
      <c r="H947" s="347"/>
      <c r="I947" s="347"/>
      <c r="J947" s="348" t="s">
        <v>651</v>
      </c>
      <c r="K947" s="349"/>
      <c r="L947" s="349"/>
      <c r="M947" s="349"/>
      <c r="N947" s="349"/>
      <c r="O947" s="349"/>
      <c r="P947" s="362" t="s">
        <v>632</v>
      </c>
      <c r="Q947" s="350"/>
      <c r="R947" s="350"/>
      <c r="S947" s="350"/>
      <c r="T947" s="350"/>
      <c r="U947" s="350"/>
      <c r="V947" s="350"/>
      <c r="W947" s="350"/>
      <c r="X947" s="350"/>
      <c r="Y947" s="351">
        <v>3</v>
      </c>
      <c r="Z947" s="352"/>
      <c r="AA947" s="352"/>
      <c r="AB947" s="353"/>
      <c r="AC947" s="354" t="s">
        <v>196</v>
      </c>
      <c r="AD947" s="354"/>
      <c r="AE947" s="354"/>
      <c r="AF947" s="354"/>
      <c r="AG947" s="354"/>
      <c r="AH947" s="355" t="s">
        <v>618</v>
      </c>
      <c r="AI947" s="356"/>
      <c r="AJ947" s="356"/>
      <c r="AK947" s="356"/>
      <c r="AL947" s="357" t="s">
        <v>618</v>
      </c>
      <c r="AM947" s="358"/>
      <c r="AN947" s="358"/>
      <c r="AO947" s="359"/>
      <c r="AP947" s="360" t="s">
        <v>618</v>
      </c>
      <c r="AQ947" s="360"/>
      <c r="AR947" s="360"/>
      <c r="AS947" s="360"/>
      <c r="AT947" s="360"/>
      <c r="AU947" s="360"/>
      <c r="AV947" s="360"/>
      <c r="AW947" s="360"/>
      <c r="AX947" s="360"/>
    </row>
    <row r="948" spans="1:50" ht="30" customHeight="1" x14ac:dyDescent="0.15">
      <c r="A948" s="376">
        <v>13</v>
      </c>
      <c r="B948" s="376">
        <v>1</v>
      </c>
      <c r="C948" s="361" t="s">
        <v>652</v>
      </c>
      <c r="D948" s="347"/>
      <c r="E948" s="347"/>
      <c r="F948" s="347"/>
      <c r="G948" s="347"/>
      <c r="H948" s="347"/>
      <c r="I948" s="347"/>
      <c r="J948" s="348">
        <v>8010001036745</v>
      </c>
      <c r="K948" s="349"/>
      <c r="L948" s="349"/>
      <c r="M948" s="349"/>
      <c r="N948" s="349"/>
      <c r="O948" s="349"/>
      <c r="P948" s="362" t="s">
        <v>637</v>
      </c>
      <c r="Q948" s="350"/>
      <c r="R948" s="350"/>
      <c r="S948" s="350"/>
      <c r="T948" s="350"/>
      <c r="U948" s="350"/>
      <c r="V948" s="350"/>
      <c r="W948" s="350"/>
      <c r="X948" s="350"/>
      <c r="Y948" s="351">
        <v>0.7</v>
      </c>
      <c r="Z948" s="352"/>
      <c r="AA948" s="352"/>
      <c r="AB948" s="353"/>
      <c r="AC948" s="354" t="s">
        <v>501</v>
      </c>
      <c r="AD948" s="354"/>
      <c r="AE948" s="354"/>
      <c r="AF948" s="354"/>
      <c r="AG948" s="354"/>
      <c r="AH948" s="355" t="s">
        <v>618</v>
      </c>
      <c r="AI948" s="356"/>
      <c r="AJ948" s="356"/>
      <c r="AK948" s="356"/>
      <c r="AL948" s="357">
        <v>100</v>
      </c>
      <c r="AM948" s="358"/>
      <c r="AN948" s="358"/>
      <c r="AO948" s="359"/>
      <c r="AP948" s="360" t="s">
        <v>618</v>
      </c>
      <c r="AQ948" s="360"/>
      <c r="AR948" s="360"/>
      <c r="AS948" s="360"/>
      <c r="AT948" s="360"/>
      <c r="AU948" s="360"/>
      <c r="AV948" s="360"/>
      <c r="AW948" s="360"/>
      <c r="AX948" s="360"/>
    </row>
    <row r="949" spans="1:50" ht="30" customHeight="1" x14ac:dyDescent="0.15">
      <c r="A949" s="376">
        <v>14</v>
      </c>
      <c r="B949" s="376">
        <v>1</v>
      </c>
      <c r="C949" s="361" t="s">
        <v>638</v>
      </c>
      <c r="D949" s="347"/>
      <c r="E949" s="347"/>
      <c r="F949" s="347"/>
      <c r="G949" s="347"/>
      <c r="H949" s="347"/>
      <c r="I949" s="347"/>
      <c r="J949" s="348">
        <v>8010001036745</v>
      </c>
      <c r="K949" s="349"/>
      <c r="L949" s="349"/>
      <c r="M949" s="349"/>
      <c r="N949" s="349"/>
      <c r="O949" s="349"/>
      <c r="P949" s="362" t="s">
        <v>637</v>
      </c>
      <c r="Q949" s="350"/>
      <c r="R949" s="350"/>
      <c r="S949" s="350"/>
      <c r="T949" s="350"/>
      <c r="U949" s="350"/>
      <c r="V949" s="350"/>
      <c r="W949" s="350"/>
      <c r="X949" s="350"/>
      <c r="Y949" s="351">
        <v>0.6</v>
      </c>
      <c r="Z949" s="352"/>
      <c r="AA949" s="352"/>
      <c r="AB949" s="353"/>
      <c r="AC949" s="354" t="s">
        <v>501</v>
      </c>
      <c r="AD949" s="354"/>
      <c r="AE949" s="354"/>
      <c r="AF949" s="354"/>
      <c r="AG949" s="354"/>
      <c r="AH949" s="355" t="s">
        <v>618</v>
      </c>
      <c r="AI949" s="356"/>
      <c r="AJ949" s="356"/>
      <c r="AK949" s="356"/>
      <c r="AL949" s="357">
        <v>100</v>
      </c>
      <c r="AM949" s="358"/>
      <c r="AN949" s="358"/>
      <c r="AO949" s="359"/>
      <c r="AP949" s="360" t="s">
        <v>618</v>
      </c>
      <c r="AQ949" s="360"/>
      <c r="AR949" s="360"/>
      <c r="AS949" s="360"/>
      <c r="AT949" s="360"/>
      <c r="AU949" s="360"/>
      <c r="AV949" s="360"/>
      <c r="AW949" s="360"/>
      <c r="AX949" s="360"/>
    </row>
    <row r="950" spans="1:50" ht="30" customHeight="1" x14ac:dyDescent="0.15">
      <c r="A950" s="376">
        <v>15</v>
      </c>
      <c r="B950" s="376">
        <v>1</v>
      </c>
      <c r="C950" s="361" t="s">
        <v>638</v>
      </c>
      <c r="D950" s="347"/>
      <c r="E950" s="347"/>
      <c r="F950" s="347"/>
      <c r="G950" s="347"/>
      <c r="H950" s="347"/>
      <c r="I950" s="347"/>
      <c r="J950" s="348">
        <v>8010001036745</v>
      </c>
      <c r="K950" s="349"/>
      <c r="L950" s="349"/>
      <c r="M950" s="349"/>
      <c r="N950" s="349"/>
      <c r="O950" s="349"/>
      <c r="P950" s="362" t="s">
        <v>637</v>
      </c>
      <c r="Q950" s="350"/>
      <c r="R950" s="350"/>
      <c r="S950" s="350"/>
      <c r="T950" s="350"/>
      <c r="U950" s="350"/>
      <c r="V950" s="350"/>
      <c r="W950" s="350"/>
      <c r="X950" s="350"/>
      <c r="Y950" s="351">
        <v>0.5</v>
      </c>
      <c r="Z950" s="352"/>
      <c r="AA950" s="352"/>
      <c r="AB950" s="353"/>
      <c r="AC950" s="354" t="s">
        <v>501</v>
      </c>
      <c r="AD950" s="354"/>
      <c r="AE950" s="354"/>
      <c r="AF950" s="354"/>
      <c r="AG950" s="354"/>
      <c r="AH950" s="355" t="s">
        <v>618</v>
      </c>
      <c r="AI950" s="356"/>
      <c r="AJ950" s="356"/>
      <c r="AK950" s="356"/>
      <c r="AL950" s="357">
        <v>100</v>
      </c>
      <c r="AM950" s="358"/>
      <c r="AN950" s="358"/>
      <c r="AO950" s="359"/>
      <c r="AP950" s="360" t="s">
        <v>618</v>
      </c>
      <c r="AQ950" s="360"/>
      <c r="AR950" s="360"/>
      <c r="AS950" s="360"/>
      <c r="AT950" s="360"/>
      <c r="AU950" s="360"/>
      <c r="AV950" s="360"/>
      <c r="AW950" s="360"/>
      <c r="AX950" s="360"/>
    </row>
    <row r="951" spans="1:50" ht="30" customHeight="1" x14ac:dyDescent="0.15">
      <c r="A951" s="376">
        <v>16</v>
      </c>
      <c r="B951" s="376">
        <v>1</v>
      </c>
      <c r="C951" s="361" t="s">
        <v>638</v>
      </c>
      <c r="D951" s="347"/>
      <c r="E951" s="347"/>
      <c r="F951" s="347"/>
      <c r="G951" s="347"/>
      <c r="H951" s="347"/>
      <c r="I951" s="347"/>
      <c r="J951" s="348">
        <v>8010001036745</v>
      </c>
      <c r="K951" s="349"/>
      <c r="L951" s="349"/>
      <c r="M951" s="349"/>
      <c r="N951" s="349"/>
      <c r="O951" s="349"/>
      <c r="P951" s="362" t="s">
        <v>637</v>
      </c>
      <c r="Q951" s="350"/>
      <c r="R951" s="350"/>
      <c r="S951" s="350"/>
      <c r="T951" s="350"/>
      <c r="U951" s="350"/>
      <c r="V951" s="350"/>
      <c r="W951" s="350"/>
      <c r="X951" s="350"/>
      <c r="Y951" s="351">
        <v>0.3</v>
      </c>
      <c r="Z951" s="352"/>
      <c r="AA951" s="352"/>
      <c r="AB951" s="353"/>
      <c r="AC951" s="354" t="s">
        <v>501</v>
      </c>
      <c r="AD951" s="354"/>
      <c r="AE951" s="354"/>
      <c r="AF951" s="354"/>
      <c r="AG951" s="354"/>
      <c r="AH951" s="355" t="s">
        <v>618</v>
      </c>
      <c r="AI951" s="356"/>
      <c r="AJ951" s="356"/>
      <c r="AK951" s="356"/>
      <c r="AL951" s="357">
        <v>100</v>
      </c>
      <c r="AM951" s="358"/>
      <c r="AN951" s="358"/>
      <c r="AO951" s="359"/>
      <c r="AP951" s="360" t="s">
        <v>618</v>
      </c>
      <c r="AQ951" s="360"/>
      <c r="AR951" s="360"/>
      <c r="AS951" s="360"/>
      <c r="AT951" s="360"/>
      <c r="AU951" s="360"/>
      <c r="AV951" s="360"/>
      <c r="AW951" s="360"/>
      <c r="AX951" s="360"/>
    </row>
    <row r="952" spans="1:50" s="16" customFormat="1" ht="30" customHeight="1" x14ac:dyDescent="0.15">
      <c r="A952" s="376">
        <v>17</v>
      </c>
      <c r="B952" s="376">
        <v>1</v>
      </c>
      <c r="C952" s="361" t="s">
        <v>638</v>
      </c>
      <c r="D952" s="347"/>
      <c r="E952" s="347"/>
      <c r="F952" s="347"/>
      <c r="G952" s="347"/>
      <c r="H952" s="347"/>
      <c r="I952" s="347"/>
      <c r="J952" s="348">
        <v>8010001036745</v>
      </c>
      <c r="K952" s="349"/>
      <c r="L952" s="349"/>
      <c r="M952" s="349"/>
      <c r="N952" s="349"/>
      <c r="O952" s="349"/>
      <c r="P952" s="362" t="s">
        <v>637</v>
      </c>
      <c r="Q952" s="350"/>
      <c r="R952" s="350"/>
      <c r="S952" s="350"/>
      <c r="T952" s="350"/>
      <c r="U952" s="350"/>
      <c r="V952" s="350"/>
      <c r="W952" s="350"/>
      <c r="X952" s="350"/>
      <c r="Y952" s="351">
        <v>0.3</v>
      </c>
      <c r="Z952" s="352"/>
      <c r="AA952" s="352"/>
      <c r="AB952" s="353"/>
      <c r="AC952" s="354" t="s">
        <v>501</v>
      </c>
      <c r="AD952" s="354"/>
      <c r="AE952" s="354"/>
      <c r="AF952" s="354"/>
      <c r="AG952" s="354"/>
      <c r="AH952" s="355" t="s">
        <v>618</v>
      </c>
      <c r="AI952" s="356"/>
      <c r="AJ952" s="356"/>
      <c r="AK952" s="356"/>
      <c r="AL952" s="357">
        <v>100</v>
      </c>
      <c r="AM952" s="358"/>
      <c r="AN952" s="358"/>
      <c r="AO952" s="359"/>
      <c r="AP952" s="360" t="s">
        <v>618</v>
      </c>
      <c r="AQ952" s="360"/>
      <c r="AR952" s="360"/>
      <c r="AS952" s="360"/>
      <c r="AT952" s="360"/>
      <c r="AU952" s="360"/>
      <c r="AV952" s="360"/>
      <c r="AW952" s="360"/>
      <c r="AX952" s="360"/>
    </row>
    <row r="953" spans="1:50" ht="30" customHeight="1" x14ac:dyDescent="0.15">
      <c r="A953" s="376">
        <v>18</v>
      </c>
      <c r="B953" s="376">
        <v>1</v>
      </c>
      <c r="C953" s="361" t="s">
        <v>638</v>
      </c>
      <c r="D953" s="347"/>
      <c r="E953" s="347"/>
      <c r="F953" s="347"/>
      <c r="G953" s="347"/>
      <c r="H953" s="347"/>
      <c r="I953" s="347"/>
      <c r="J953" s="348">
        <v>8010001036745</v>
      </c>
      <c r="K953" s="349"/>
      <c r="L953" s="349"/>
      <c r="M953" s="349"/>
      <c r="N953" s="349"/>
      <c r="O953" s="349"/>
      <c r="P953" s="362" t="s">
        <v>637</v>
      </c>
      <c r="Q953" s="350"/>
      <c r="R953" s="350"/>
      <c r="S953" s="350"/>
      <c r="T953" s="350"/>
      <c r="U953" s="350"/>
      <c r="V953" s="350"/>
      <c r="W953" s="350"/>
      <c r="X953" s="350"/>
      <c r="Y953" s="351">
        <v>0.2</v>
      </c>
      <c r="Z953" s="352"/>
      <c r="AA953" s="352"/>
      <c r="AB953" s="353"/>
      <c r="AC953" s="354" t="s">
        <v>501</v>
      </c>
      <c r="AD953" s="354"/>
      <c r="AE953" s="354"/>
      <c r="AF953" s="354"/>
      <c r="AG953" s="354"/>
      <c r="AH953" s="355" t="s">
        <v>618</v>
      </c>
      <c r="AI953" s="356"/>
      <c r="AJ953" s="356"/>
      <c r="AK953" s="356"/>
      <c r="AL953" s="357">
        <v>100</v>
      </c>
      <c r="AM953" s="358"/>
      <c r="AN953" s="358"/>
      <c r="AO953" s="359"/>
      <c r="AP953" s="360" t="s">
        <v>618</v>
      </c>
      <c r="AQ953" s="360"/>
      <c r="AR953" s="360"/>
      <c r="AS953" s="360"/>
      <c r="AT953" s="360"/>
      <c r="AU953" s="360"/>
      <c r="AV953" s="360"/>
      <c r="AW953" s="360"/>
      <c r="AX953" s="360"/>
    </row>
    <row r="954" spans="1:50" ht="30" customHeight="1" x14ac:dyDescent="0.15">
      <c r="A954" s="376">
        <v>19</v>
      </c>
      <c r="B954" s="376">
        <v>1</v>
      </c>
      <c r="C954" s="361" t="s">
        <v>638</v>
      </c>
      <c r="D954" s="347"/>
      <c r="E954" s="347"/>
      <c r="F954" s="347"/>
      <c r="G954" s="347"/>
      <c r="H954" s="347"/>
      <c r="I954" s="347"/>
      <c r="J954" s="348">
        <v>8010001036745</v>
      </c>
      <c r="K954" s="349"/>
      <c r="L954" s="349"/>
      <c r="M954" s="349"/>
      <c r="N954" s="349"/>
      <c r="O954" s="349"/>
      <c r="P954" s="362" t="s">
        <v>637</v>
      </c>
      <c r="Q954" s="350"/>
      <c r="R954" s="350"/>
      <c r="S954" s="350"/>
      <c r="T954" s="350"/>
      <c r="U954" s="350"/>
      <c r="V954" s="350"/>
      <c r="W954" s="350"/>
      <c r="X954" s="350"/>
      <c r="Y954" s="351">
        <v>0.1</v>
      </c>
      <c r="Z954" s="352"/>
      <c r="AA954" s="352"/>
      <c r="AB954" s="353"/>
      <c r="AC954" s="354" t="s">
        <v>501</v>
      </c>
      <c r="AD954" s="354"/>
      <c r="AE954" s="354"/>
      <c r="AF954" s="354"/>
      <c r="AG954" s="354"/>
      <c r="AH954" s="355" t="s">
        <v>618</v>
      </c>
      <c r="AI954" s="356"/>
      <c r="AJ954" s="356"/>
      <c r="AK954" s="356"/>
      <c r="AL954" s="357">
        <v>100</v>
      </c>
      <c r="AM954" s="358"/>
      <c r="AN954" s="358"/>
      <c r="AO954" s="359"/>
      <c r="AP954" s="360" t="s">
        <v>618</v>
      </c>
      <c r="AQ954" s="360"/>
      <c r="AR954" s="360"/>
      <c r="AS954" s="360"/>
      <c r="AT954" s="360"/>
      <c r="AU954" s="360"/>
      <c r="AV954" s="360"/>
      <c r="AW954" s="360"/>
      <c r="AX954" s="360"/>
    </row>
    <row r="955" spans="1:50" ht="30" customHeight="1" x14ac:dyDescent="0.15">
      <c r="A955" s="376">
        <v>20</v>
      </c>
      <c r="B955" s="376">
        <v>1</v>
      </c>
      <c r="C955" s="361" t="s">
        <v>638</v>
      </c>
      <c r="D955" s="347"/>
      <c r="E955" s="347"/>
      <c r="F955" s="347"/>
      <c r="G955" s="347"/>
      <c r="H955" s="347"/>
      <c r="I955" s="347"/>
      <c r="J955" s="348">
        <v>8010001036745</v>
      </c>
      <c r="K955" s="349"/>
      <c r="L955" s="349"/>
      <c r="M955" s="349"/>
      <c r="N955" s="349"/>
      <c r="O955" s="349"/>
      <c r="P955" s="362" t="s">
        <v>637</v>
      </c>
      <c r="Q955" s="350"/>
      <c r="R955" s="350"/>
      <c r="S955" s="350"/>
      <c r="T955" s="350"/>
      <c r="U955" s="350"/>
      <c r="V955" s="350"/>
      <c r="W955" s="350"/>
      <c r="X955" s="350"/>
      <c r="Y955" s="351">
        <v>0.1</v>
      </c>
      <c r="Z955" s="352"/>
      <c r="AA955" s="352"/>
      <c r="AB955" s="353"/>
      <c r="AC955" s="354" t="s">
        <v>501</v>
      </c>
      <c r="AD955" s="354"/>
      <c r="AE955" s="354"/>
      <c r="AF955" s="354"/>
      <c r="AG955" s="354"/>
      <c r="AH955" s="355" t="s">
        <v>618</v>
      </c>
      <c r="AI955" s="356"/>
      <c r="AJ955" s="356"/>
      <c r="AK955" s="356"/>
      <c r="AL955" s="357">
        <v>100</v>
      </c>
      <c r="AM955" s="358"/>
      <c r="AN955" s="358"/>
      <c r="AO955" s="359"/>
      <c r="AP955" s="360" t="s">
        <v>618</v>
      </c>
      <c r="AQ955" s="360"/>
      <c r="AR955" s="360"/>
      <c r="AS955" s="360"/>
      <c r="AT955" s="360"/>
      <c r="AU955" s="360"/>
      <c r="AV955" s="360"/>
      <c r="AW955" s="360"/>
      <c r="AX955" s="360"/>
    </row>
    <row r="956" spans="1:50" ht="30" customHeight="1" x14ac:dyDescent="0.15">
      <c r="A956" s="376">
        <v>21</v>
      </c>
      <c r="B956" s="376">
        <v>1</v>
      </c>
      <c r="C956" s="361" t="s">
        <v>640</v>
      </c>
      <c r="D956" s="347"/>
      <c r="E956" s="347"/>
      <c r="F956" s="347"/>
      <c r="G956" s="347"/>
      <c r="H956" s="347"/>
      <c r="I956" s="347"/>
      <c r="J956" s="348" t="s">
        <v>648</v>
      </c>
      <c r="K956" s="349"/>
      <c r="L956" s="349"/>
      <c r="M956" s="349"/>
      <c r="N956" s="349"/>
      <c r="O956" s="349"/>
      <c r="P956" s="362" t="s">
        <v>632</v>
      </c>
      <c r="Q956" s="350"/>
      <c r="R956" s="350"/>
      <c r="S956" s="350"/>
      <c r="T956" s="350"/>
      <c r="U956" s="350"/>
      <c r="V956" s="350"/>
      <c r="W956" s="350"/>
      <c r="X956" s="350"/>
      <c r="Y956" s="351">
        <v>2</v>
      </c>
      <c r="Z956" s="352"/>
      <c r="AA956" s="352"/>
      <c r="AB956" s="353"/>
      <c r="AC956" s="354" t="s">
        <v>196</v>
      </c>
      <c r="AD956" s="354"/>
      <c r="AE956" s="354"/>
      <c r="AF956" s="354"/>
      <c r="AG956" s="354"/>
      <c r="AH956" s="355" t="s">
        <v>618</v>
      </c>
      <c r="AI956" s="356"/>
      <c r="AJ956" s="356"/>
      <c r="AK956" s="356"/>
      <c r="AL956" s="357" t="s">
        <v>618</v>
      </c>
      <c r="AM956" s="358"/>
      <c r="AN956" s="358"/>
      <c r="AO956" s="359"/>
      <c r="AP956" s="360" t="s">
        <v>618</v>
      </c>
      <c r="AQ956" s="360"/>
      <c r="AR956" s="360"/>
      <c r="AS956" s="360"/>
      <c r="AT956" s="360"/>
      <c r="AU956" s="360"/>
      <c r="AV956" s="360"/>
      <c r="AW956" s="360"/>
      <c r="AX956" s="360"/>
    </row>
    <row r="957" spans="1:50" ht="30" customHeight="1" x14ac:dyDescent="0.15">
      <c r="A957" s="376">
        <v>22</v>
      </c>
      <c r="B957" s="376">
        <v>1</v>
      </c>
      <c r="C957" s="361" t="s">
        <v>653</v>
      </c>
      <c r="D957" s="347"/>
      <c r="E957" s="347"/>
      <c r="F957" s="347"/>
      <c r="G957" s="347"/>
      <c r="H957" s="347"/>
      <c r="I957" s="347"/>
      <c r="J957" s="348">
        <v>8040001007537</v>
      </c>
      <c r="K957" s="349"/>
      <c r="L957" s="349"/>
      <c r="M957" s="349"/>
      <c r="N957" s="349"/>
      <c r="O957" s="349"/>
      <c r="P957" s="362" t="s">
        <v>636</v>
      </c>
      <c r="Q957" s="350"/>
      <c r="R957" s="350"/>
      <c r="S957" s="350"/>
      <c r="T957" s="350"/>
      <c r="U957" s="350"/>
      <c r="V957" s="350"/>
      <c r="W957" s="350"/>
      <c r="X957" s="350"/>
      <c r="Y957" s="351">
        <v>0.4</v>
      </c>
      <c r="Z957" s="352"/>
      <c r="AA957" s="352"/>
      <c r="AB957" s="353"/>
      <c r="AC957" s="354" t="s">
        <v>501</v>
      </c>
      <c r="AD957" s="354"/>
      <c r="AE957" s="354"/>
      <c r="AF957" s="354"/>
      <c r="AG957" s="354"/>
      <c r="AH957" s="355" t="s">
        <v>618</v>
      </c>
      <c r="AI957" s="356"/>
      <c r="AJ957" s="356"/>
      <c r="AK957" s="356"/>
      <c r="AL957" s="357">
        <v>100</v>
      </c>
      <c r="AM957" s="358"/>
      <c r="AN957" s="358"/>
      <c r="AO957" s="359"/>
      <c r="AP957" s="360" t="s">
        <v>618</v>
      </c>
      <c r="AQ957" s="360"/>
      <c r="AR957" s="360"/>
      <c r="AS957" s="360"/>
      <c r="AT957" s="360"/>
      <c r="AU957" s="360"/>
      <c r="AV957" s="360"/>
      <c r="AW957" s="360"/>
      <c r="AX957" s="360"/>
    </row>
    <row r="958" spans="1:50" ht="30" customHeight="1" x14ac:dyDescent="0.15">
      <c r="A958" s="376">
        <v>23</v>
      </c>
      <c r="B958" s="376">
        <v>1</v>
      </c>
      <c r="C958" s="361" t="s">
        <v>641</v>
      </c>
      <c r="D958" s="347"/>
      <c r="E958" s="347"/>
      <c r="F958" s="347"/>
      <c r="G958" s="347"/>
      <c r="H958" s="347"/>
      <c r="I958" s="347"/>
      <c r="J958" s="348">
        <v>8040001007537</v>
      </c>
      <c r="K958" s="349"/>
      <c r="L958" s="349"/>
      <c r="M958" s="349"/>
      <c r="N958" s="349"/>
      <c r="O958" s="349"/>
      <c r="P958" s="362" t="s">
        <v>637</v>
      </c>
      <c r="Q958" s="350"/>
      <c r="R958" s="350"/>
      <c r="S958" s="350"/>
      <c r="T958" s="350"/>
      <c r="U958" s="350"/>
      <c r="V958" s="350"/>
      <c r="W958" s="350"/>
      <c r="X958" s="350"/>
      <c r="Y958" s="351">
        <v>0.3</v>
      </c>
      <c r="Z958" s="352"/>
      <c r="AA958" s="352"/>
      <c r="AB958" s="353"/>
      <c r="AC958" s="354" t="s">
        <v>501</v>
      </c>
      <c r="AD958" s="354"/>
      <c r="AE958" s="354"/>
      <c r="AF958" s="354"/>
      <c r="AG958" s="354"/>
      <c r="AH958" s="355" t="s">
        <v>618</v>
      </c>
      <c r="AI958" s="356"/>
      <c r="AJ958" s="356"/>
      <c r="AK958" s="356"/>
      <c r="AL958" s="357">
        <v>100</v>
      </c>
      <c r="AM958" s="358"/>
      <c r="AN958" s="358"/>
      <c r="AO958" s="359"/>
      <c r="AP958" s="360" t="s">
        <v>618</v>
      </c>
      <c r="AQ958" s="360"/>
      <c r="AR958" s="360"/>
      <c r="AS958" s="360"/>
      <c r="AT958" s="360"/>
      <c r="AU958" s="360"/>
      <c r="AV958" s="360"/>
      <c r="AW958" s="360"/>
      <c r="AX958" s="360"/>
    </row>
    <row r="959" spans="1:50" ht="30" customHeight="1" x14ac:dyDescent="0.15">
      <c r="A959" s="376">
        <v>24</v>
      </c>
      <c r="B959" s="376">
        <v>1</v>
      </c>
      <c r="C959" s="361" t="s">
        <v>641</v>
      </c>
      <c r="D959" s="347"/>
      <c r="E959" s="347"/>
      <c r="F959" s="347"/>
      <c r="G959" s="347"/>
      <c r="H959" s="347"/>
      <c r="I959" s="347"/>
      <c r="J959" s="348">
        <v>8040001007537</v>
      </c>
      <c r="K959" s="349"/>
      <c r="L959" s="349"/>
      <c r="M959" s="349"/>
      <c r="N959" s="349"/>
      <c r="O959" s="349"/>
      <c r="P959" s="362" t="s">
        <v>636</v>
      </c>
      <c r="Q959" s="350"/>
      <c r="R959" s="350"/>
      <c r="S959" s="350"/>
      <c r="T959" s="350"/>
      <c r="U959" s="350"/>
      <c r="V959" s="350"/>
      <c r="W959" s="350"/>
      <c r="X959" s="350"/>
      <c r="Y959" s="351">
        <v>0.2</v>
      </c>
      <c r="Z959" s="352"/>
      <c r="AA959" s="352"/>
      <c r="AB959" s="353"/>
      <c r="AC959" s="354" t="s">
        <v>501</v>
      </c>
      <c r="AD959" s="354"/>
      <c r="AE959" s="354"/>
      <c r="AF959" s="354"/>
      <c r="AG959" s="354"/>
      <c r="AH959" s="355" t="s">
        <v>618</v>
      </c>
      <c r="AI959" s="356"/>
      <c r="AJ959" s="356"/>
      <c r="AK959" s="356"/>
      <c r="AL959" s="357">
        <v>100</v>
      </c>
      <c r="AM959" s="358"/>
      <c r="AN959" s="358"/>
      <c r="AO959" s="359"/>
      <c r="AP959" s="360" t="s">
        <v>618</v>
      </c>
      <c r="AQ959" s="360"/>
      <c r="AR959" s="360"/>
      <c r="AS959" s="360"/>
      <c r="AT959" s="360"/>
      <c r="AU959" s="360"/>
      <c r="AV959" s="360"/>
      <c r="AW959" s="360"/>
      <c r="AX959" s="360"/>
    </row>
    <row r="960" spans="1:50" ht="30" customHeight="1" x14ac:dyDescent="0.15">
      <c r="A960" s="376">
        <v>25</v>
      </c>
      <c r="B960" s="376">
        <v>1</v>
      </c>
      <c r="C960" s="361" t="s">
        <v>641</v>
      </c>
      <c r="D960" s="347"/>
      <c r="E960" s="347"/>
      <c r="F960" s="347"/>
      <c r="G960" s="347"/>
      <c r="H960" s="347"/>
      <c r="I960" s="347"/>
      <c r="J960" s="348">
        <v>8040001007537</v>
      </c>
      <c r="K960" s="349"/>
      <c r="L960" s="349"/>
      <c r="M960" s="349"/>
      <c r="N960" s="349"/>
      <c r="O960" s="349"/>
      <c r="P960" s="362" t="s">
        <v>636</v>
      </c>
      <c r="Q960" s="350"/>
      <c r="R960" s="350"/>
      <c r="S960" s="350"/>
      <c r="T960" s="350"/>
      <c r="U960" s="350"/>
      <c r="V960" s="350"/>
      <c r="W960" s="350"/>
      <c r="X960" s="350"/>
      <c r="Y960" s="351">
        <v>0.2</v>
      </c>
      <c r="Z960" s="352"/>
      <c r="AA960" s="352"/>
      <c r="AB960" s="353"/>
      <c r="AC960" s="354" t="s">
        <v>501</v>
      </c>
      <c r="AD960" s="354"/>
      <c r="AE960" s="354"/>
      <c r="AF960" s="354"/>
      <c r="AG960" s="354"/>
      <c r="AH960" s="355" t="s">
        <v>618</v>
      </c>
      <c r="AI960" s="356"/>
      <c r="AJ960" s="356"/>
      <c r="AK960" s="356"/>
      <c r="AL960" s="357">
        <v>100</v>
      </c>
      <c r="AM960" s="358"/>
      <c r="AN960" s="358"/>
      <c r="AO960" s="359"/>
      <c r="AP960" s="360" t="s">
        <v>618</v>
      </c>
      <c r="AQ960" s="360"/>
      <c r="AR960" s="360"/>
      <c r="AS960" s="360"/>
      <c r="AT960" s="360"/>
      <c r="AU960" s="360"/>
      <c r="AV960" s="360"/>
      <c r="AW960" s="360"/>
      <c r="AX960" s="360"/>
    </row>
    <row r="961" spans="1:50" ht="30" customHeight="1" x14ac:dyDescent="0.15">
      <c r="A961" s="376">
        <v>26</v>
      </c>
      <c r="B961" s="376">
        <v>1</v>
      </c>
      <c r="C961" s="361" t="s">
        <v>623</v>
      </c>
      <c r="D961" s="347"/>
      <c r="E961" s="347"/>
      <c r="F961" s="347"/>
      <c r="G961" s="347"/>
      <c r="H961" s="347"/>
      <c r="I961" s="347"/>
      <c r="J961" s="348">
        <v>9012801002438</v>
      </c>
      <c r="K961" s="349"/>
      <c r="L961" s="349"/>
      <c r="M961" s="349"/>
      <c r="N961" s="349"/>
      <c r="O961" s="349"/>
      <c r="P961" s="362" t="s">
        <v>635</v>
      </c>
      <c r="Q961" s="350"/>
      <c r="R961" s="350"/>
      <c r="S961" s="350"/>
      <c r="T961" s="350"/>
      <c r="U961" s="350"/>
      <c r="V961" s="350"/>
      <c r="W961" s="350"/>
      <c r="X961" s="350"/>
      <c r="Y961" s="351">
        <v>1</v>
      </c>
      <c r="Z961" s="352"/>
      <c r="AA961" s="352"/>
      <c r="AB961" s="353"/>
      <c r="AC961" s="354" t="s">
        <v>502</v>
      </c>
      <c r="AD961" s="354"/>
      <c r="AE961" s="354"/>
      <c r="AF961" s="354"/>
      <c r="AG961" s="354"/>
      <c r="AH961" s="355" t="s">
        <v>618</v>
      </c>
      <c r="AI961" s="356"/>
      <c r="AJ961" s="356"/>
      <c r="AK961" s="356"/>
      <c r="AL961" s="357">
        <v>100</v>
      </c>
      <c r="AM961" s="358"/>
      <c r="AN961" s="358"/>
      <c r="AO961" s="359"/>
      <c r="AP961" s="360" t="s">
        <v>618</v>
      </c>
      <c r="AQ961" s="360"/>
      <c r="AR961" s="360"/>
      <c r="AS961" s="360"/>
      <c r="AT961" s="360"/>
      <c r="AU961" s="360"/>
      <c r="AV961" s="360"/>
      <c r="AW961" s="360"/>
      <c r="AX961" s="360"/>
    </row>
    <row r="962" spans="1:50" ht="30" customHeight="1" x14ac:dyDescent="0.15">
      <c r="A962" s="376">
        <v>27</v>
      </c>
      <c r="B962" s="376">
        <v>1</v>
      </c>
      <c r="C962" s="361" t="s">
        <v>654</v>
      </c>
      <c r="D962" s="347"/>
      <c r="E962" s="347"/>
      <c r="F962" s="347"/>
      <c r="G962" s="347"/>
      <c r="H962" s="347"/>
      <c r="I962" s="347"/>
      <c r="J962" s="348">
        <v>8180001124830</v>
      </c>
      <c r="K962" s="349"/>
      <c r="L962" s="349"/>
      <c r="M962" s="349"/>
      <c r="N962" s="349"/>
      <c r="O962" s="349"/>
      <c r="P962" s="362" t="s">
        <v>637</v>
      </c>
      <c r="Q962" s="350"/>
      <c r="R962" s="350"/>
      <c r="S962" s="350"/>
      <c r="T962" s="350"/>
      <c r="U962" s="350"/>
      <c r="V962" s="350"/>
      <c r="W962" s="350"/>
      <c r="X962" s="350"/>
      <c r="Y962" s="351">
        <v>0.5</v>
      </c>
      <c r="Z962" s="352"/>
      <c r="AA962" s="352"/>
      <c r="AB962" s="353"/>
      <c r="AC962" s="354" t="s">
        <v>501</v>
      </c>
      <c r="AD962" s="354"/>
      <c r="AE962" s="354"/>
      <c r="AF962" s="354"/>
      <c r="AG962" s="354"/>
      <c r="AH962" s="355" t="s">
        <v>618</v>
      </c>
      <c r="AI962" s="356"/>
      <c r="AJ962" s="356"/>
      <c r="AK962" s="356"/>
      <c r="AL962" s="357">
        <v>100</v>
      </c>
      <c r="AM962" s="358"/>
      <c r="AN962" s="358"/>
      <c r="AO962" s="359"/>
      <c r="AP962" s="360" t="s">
        <v>618</v>
      </c>
      <c r="AQ962" s="360"/>
      <c r="AR962" s="360"/>
      <c r="AS962" s="360"/>
      <c r="AT962" s="360"/>
      <c r="AU962" s="360"/>
      <c r="AV962" s="360"/>
      <c r="AW962" s="360"/>
      <c r="AX962" s="360"/>
    </row>
    <row r="963" spans="1:50" ht="30" customHeight="1" x14ac:dyDescent="0.15">
      <c r="A963" s="376">
        <v>28</v>
      </c>
      <c r="B963" s="376">
        <v>1</v>
      </c>
      <c r="C963" s="361" t="s">
        <v>642</v>
      </c>
      <c r="D963" s="347"/>
      <c r="E963" s="347"/>
      <c r="F963" s="347"/>
      <c r="G963" s="347"/>
      <c r="H963" s="347"/>
      <c r="I963" s="347"/>
      <c r="J963" s="348">
        <v>8180001124830</v>
      </c>
      <c r="K963" s="349"/>
      <c r="L963" s="349"/>
      <c r="M963" s="349"/>
      <c r="N963" s="349"/>
      <c r="O963" s="349"/>
      <c r="P963" s="362" t="s">
        <v>637</v>
      </c>
      <c r="Q963" s="350"/>
      <c r="R963" s="350"/>
      <c r="S963" s="350"/>
      <c r="T963" s="350"/>
      <c r="U963" s="350"/>
      <c r="V963" s="350"/>
      <c r="W963" s="350"/>
      <c r="X963" s="350"/>
      <c r="Y963" s="351">
        <v>0.2</v>
      </c>
      <c r="Z963" s="352"/>
      <c r="AA963" s="352"/>
      <c r="AB963" s="353"/>
      <c r="AC963" s="354" t="s">
        <v>501</v>
      </c>
      <c r="AD963" s="354"/>
      <c r="AE963" s="354"/>
      <c r="AF963" s="354"/>
      <c r="AG963" s="354"/>
      <c r="AH963" s="355" t="s">
        <v>618</v>
      </c>
      <c r="AI963" s="356"/>
      <c r="AJ963" s="356"/>
      <c r="AK963" s="356"/>
      <c r="AL963" s="357">
        <v>100</v>
      </c>
      <c r="AM963" s="358"/>
      <c r="AN963" s="358"/>
      <c r="AO963" s="359"/>
      <c r="AP963" s="360" t="s">
        <v>618</v>
      </c>
      <c r="AQ963" s="360"/>
      <c r="AR963" s="360"/>
      <c r="AS963" s="360"/>
      <c r="AT963" s="360"/>
      <c r="AU963" s="360"/>
      <c r="AV963" s="360"/>
      <c r="AW963" s="360"/>
      <c r="AX963" s="360"/>
    </row>
    <row r="964" spans="1:50" ht="30" customHeight="1" x14ac:dyDescent="0.15">
      <c r="A964" s="376">
        <v>29</v>
      </c>
      <c r="B964" s="376">
        <v>1</v>
      </c>
      <c r="C964" s="361" t="s">
        <v>642</v>
      </c>
      <c r="D964" s="347"/>
      <c r="E964" s="347"/>
      <c r="F964" s="347"/>
      <c r="G964" s="347"/>
      <c r="H964" s="347"/>
      <c r="I964" s="347"/>
      <c r="J964" s="348">
        <v>8180001124830</v>
      </c>
      <c r="K964" s="349"/>
      <c r="L964" s="349"/>
      <c r="M964" s="349"/>
      <c r="N964" s="349"/>
      <c r="O964" s="349"/>
      <c r="P964" s="362" t="s">
        <v>637</v>
      </c>
      <c r="Q964" s="350"/>
      <c r="R964" s="350"/>
      <c r="S964" s="350"/>
      <c r="T964" s="350"/>
      <c r="U964" s="350"/>
      <c r="V964" s="350"/>
      <c r="W964" s="350"/>
      <c r="X964" s="350"/>
      <c r="Y964" s="351">
        <v>0.2</v>
      </c>
      <c r="Z964" s="352"/>
      <c r="AA964" s="352"/>
      <c r="AB964" s="353"/>
      <c r="AC964" s="354" t="s">
        <v>501</v>
      </c>
      <c r="AD964" s="354"/>
      <c r="AE964" s="354"/>
      <c r="AF964" s="354"/>
      <c r="AG964" s="354"/>
      <c r="AH964" s="355" t="s">
        <v>618</v>
      </c>
      <c r="AI964" s="356"/>
      <c r="AJ964" s="356"/>
      <c r="AK964" s="356"/>
      <c r="AL964" s="357">
        <v>100</v>
      </c>
      <c r="AM964" s="358"/>
      <c r="AN964" s="358"/>
      <c r="AO964" s="359"/>
      <c r="AP964" s="360" t="s">
        <v>618</v>
      </c>
      <c r="AQ964" s="360"/>
      <c r="AR964" s="360"/>
      <c r="AS964" s="360"/>
      <c r="AT964" s="360"/>
      <c r="AU964" s="360"/>
      <c r="AV964" s="360"/>
      <c r="AW964" s="360"/>
      <c r="AX964" s="360"/>
    </row>
    <row r="965" spans="1:50" ht="30" customHeight="1" x14ac:dyDescent="0.15">
      <c r="A965" s="376">
        <v>30</v>
      </c>
      <c r="B965" s="376">
        <v>1</v>
      </c>
      <c r="C965" s="361" t="s">
        <v>642</v>
      </c>
      <c r="D965" s="347"/>
      <c r="E965" s="347"/>
      <c r="F965" s="347"/>
      <c r="G965" s="347"/>
      <c r="H965" s="347"/>
      <c r="I965" s="347"/>
      <c r="J965" s="348">
        <v>8180001124830</v>
      </c>
      <c r="K965" s="349"/>
      <c r="L965" s="349"/>
      <c r="M965" s="349"/>
      <c r="N965" s="349"/>
      <c r="O965" s="349"/>
      <c r="P965" s="362" t="s">
        <v>637</v>
      </c>
      <c r="Q965" s="350"/>
      <c r="R965" s="350"/>
      <c r="S965" s="350"/>
      <c r="T965" s="350"/>
      <c r="U965" s="350"/>
      <c r="V965" s="350"/>
      <c r="W965" s="350"/>
      <c r="X965" s="350"/>
      <c r="Y965" s="351">
        <v>0.1</v>
      </c>
      <c r="Z965" s="352"/>
      <c r="AA965" s="352"/>
      <c r="AB965" s="353"/>
      <c r="AC965" s="354" t="s">
        <v>501</v>
      </c>
      <c r="AD965" s="354"/>
      <c r="AE965" s="354"/>
      <c r="AF965" s="354"/>
      <c r="AG965" s="354"/>
      <c r="AH965" s="355" t="s">
        <v>618</v>
      </c>
      <c r="AI965" s="356"/>
      <c r="AJ965" s="356"/>
      <c r="AK965" s="356"/>
      <c r="AL965" s="357">
        <v>100</v>
      </c>
      <c r="AM965" s="358"/>
      <c r="AN965" s="358"/>
      <c r="AO965" s="359"/>
      <c r="AP965" s="360" t="s">
        <v>618</v>
      </c>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466</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451</v>
      </c>
      <c r="AQ1101" s="370"/>
      <c r="AR1101" s="370"/>
      <c r="AS1101" s="370"/>
      <c r="AT1101" s="370"/>
      <c r="AU1101" s="370"/>
      <c r="AV1101" s="370"/>
      <c r="AW1101" s="370"/>
      <c r="AX1101" s="370"/>
    </row>
    <row r="1102" spans="1:50" ht="30" customHeight="1" x14ac:dyDescent="0.15">
      <c r="A1102" s="376">
        <v>1</v>
      </c>
      <c r="B1102" s="376">
        <v>1</v>
      </c>
      <c r="C1102" s="374" t="s">
        <v>626</v>
      </c>
      <c r="D1102" s="374"/>
      <c r="E1102" s="147" t="s">
        <v>655</v>
      </c>
      <c r="F1102" s="375"/>
      <c r="G1102" s="375"/>
      <c r="H1102" s="375"/>
      <c r="I1102" s="375"/>
      <c r="J1102" s="348">
        <v>6010401024970</v>
      </c>
      <c r="K1102" s="349"/>
      <c r="L1102" s="349"/>
      <c r="M1102" s="349"/>
      <c r="N1102" s="349"/>
      <c r="O1102" s="349"/>
      <c r="P1102" s="362" t="s">
        <v>627</v>
      </c>
      <c r="Q1102" s="350"/>
      <c r="R1102" s="350"/>
      <c r="S1102" s="350"/>
      <c r="T1102" s="350"/>
      <c r="U1102" s="350"/>
      <c r="V1102" s="350"/>
      <c r="W1102" s="350"/>
      <c r="X1102" s="350"/>
      <c r="Y1102" s="351">
        <v>35</v>
      </c>
      <c r="Z1102" s="352"/>
      <c r="AA1102" s="352"/>
      <c r="AB1102" s="353"/>
      <c r="AC1102" s="354" t="s">
        <v>495</v>
      </c>
      <c r="AD1102" s="354"/>
      <c r="AE1102" s="354"/>
      <c r="AF1102" s="354"/>
      <c r="AG1102" s="354"/>
      <c r="AH1102" s="355">
        <v>1</v>
      </c>
      <c r="AI1102" s="356"/>
      <c r="AJ1102" s="356"/>
      <c r="AK1102" s="356"/>
      <c r="AL1102" s="357">
        <v>100</v>
      </c>
      <c r="AM1102" s="358"/>
      <c r="AN1102" s="358"/>
      <c r="AO1102" s="359"/>
      <c r="AP1102" s="360" t="s">
        <v>574</v>
      </c>
      <c r="AQ1102" s="360"/>
      <c r="AR1102" s="360"/>
      <c r="AS1102" s="360"/>
      <c r="AT1102" s="360"/>
      <c r="AU1102" s="360"/>
      <c r="AV1102" s="360"/>
      <c r="AW1102" s="360"/>
      <c r="AX1102" s="360"/>
    </row>
    <row r="1103" spans="1:50" ht="30" customHeight="1" x14ac:dyDescent="0.15">
      <c r="A1103" s="376">
        <v>2</v>
      </c>
      <c r="B1103" s="376">
        <v>1</v>
      </c>
      <c r="C1103" s="374" t="s">
        <v>626</v>
      </c>
      <c r="D1103" s="374"/>
      <c r="E1103" s="147" t="s">
        <v>616</v>
      </c>
      <c r="F1103" s="375"/>
      <c r="G1103" s="375"/>
      <c r="H1103" s="375"/>
      <c r="I1103" s="375"/>
      <c r="J1103" s="348">
        <v>6010401024970</v>
      </c>
      <c r="K1103" s="349"/>
      <c r="L1103" s="349"/>
      <c r="M1103" s="349"/>
      <c r="N1103" s="349"/>
      <c r="O1103" s="349"/>
      <c r="P1103" s="362" t="s">
        <v>627</v>
      </c>
      <c r="Q1103" s="350"/>
      <c r="R1103" s="350"/>
      <c r="S1103" s="350"/>
      <c r="T1103" s="350"/>
      <c r="U1103" s="350"/>
      <c r="V1103" s="350"/>
      <c r="W1103" s="350"/>
      <c r="X1103" s="350"/>
      <c r="Y1103" s="351">
        <v>6</v>
      </c>
      <c r="Z1103" s="352"/>
      <c r="AA1103" s="352"/>
      <c r="AB1103" s="353"/>
      <c r="AC1103" s="354" t="s">
        <v>502</v>
      </c>
      <c r="AD1103" s="354"/>
      <c r="AE1103" s="354"/>
      <c r="AF1103" s="354"/>
      <c r="AG1103" s="354"/>
      <c r="AH1103" s="355" t="s">
        <v>660</v>
      </c>
      <c r="AI1103" s="356"/>
      <c r="AJ1103" s="356"/>
      <c r="AK1103" s="356"/>
      <c r="AL1103" s="357">
        <v>100</v>
      </c>
      <c r="AM1103" s="358"/>
      <c r="AN1103" s="358"/>
      <c r="AO1103" s="359"/>
      <c r="AP1103" s="360" t="s">
        <v>618</v>
      </c>
      <c r="AQ1103" s="360"/>
      <c r="AR1103" s="360"/>
      <c r="AS1103" s="360"/>
      <c r="AT1103" s="360"/>
      <c r="AU1103" s="360"/>
      <c r="AV1103" s="360"/>
      <c r="AW1103" s="360"/>
      <c r="AX1103" s="360"/>
    </row>
    <row r="1104" spans="1:50" ht="42" customHeight="1" x14ac:dyDescent="0.15">
      <c r="A1104" s="376">
        <v>3</v>
      </c>
      <c r="B1104" s="376">
        <v>1</v>
      </c>
      <c r="C1104" s="374" t="s">
        <v>626</v>
      </c>
      <c r="D1104" s="374"/>
      <c r="E1104" s="147" t="s">
        <v>619</v>
      </c>
      <c r="F1104" s="375"/>
      <c r="G1104" s="375"/>
      <c r="H1104" s="375"/>
      <c r="I1104" s="375"/>
      <c r="J1104" s="348">
        <v>3020001090176</v>
      </c>
      <c r="K1104" s="349"/>
      <c r="L1104" s="349"/>
      <c r="M1104" s="349"/>
      <c r="N1104" s="349"/>
      <c r="O1104" s="349"/>
      <c r="P1104" s="362" t="s">
        <v>627</v>
      </c>
      <c r="Q1104" s="350"/>
      <c r="R1104" s="350"/>
      <c r="S1104" s="350"/>
      <c r="T1104" s="350"/>
      <c r="U1104" s="350"/>
      <c r="V1104" s="350"/>
      <c r="W1104" s="350"/>
      <c r="X1104" s="350"/>
      <c r="Y1104" s="351">
        <v>71</v>
      </c>
      <c r="Z1104" s="352"/>
      <c r="AA1104" s="352"/>
      <c r="AB1104" s="353"/>
      <c r="AC1104" s="354" t="s">
        <v>495</v>
      </c>
      <c r="AD1104" s="354"/>
      <c r="AE1104" s="354"/>
      <c r="AF1104" s="354"/>
      <c r="AG1104" s="354"/>
      <c r="AH1104" s="355">
        <v>2</v>
      </c>
      <c r="AI1104" s="356"/>
      <c r="AJ1104" s="356"/>
      <c r="AK1104" s="356"/>
      <c r="AL1104" s="357">
        <v>88.31</v>
      </c>
      <c r="AM1104" s="358"/>
      <c r="AN1104" s="358"/>
      <c r="AO1104" s="359"/>
      <c r="AP1104" s="360" t="s">
        <v>564</v>
      </c>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3" priority="14029">
      <formula>IF(RIGHT(TEXT(P14,"0.#"),1)=".",FALSE,TRUE)</formula>
    </cfRule>
    <cfRule type="expression" dxfId="2822" priority="14030">
      <formula>IF(RIGHT(TEXT(P14,"0.#"),1)=".",TRUE,FALSE)</formula>
    </cfRule>
  </conditionalFormatting>
  <conditionalFormatting sqref="AE32">
    <cfRule type="expression" dxfId="2821" priority="14019">
      <formula>IF(RIGHT(TEXT(AE32,"0.#"),1)=".",FALSE,TRUE)</formula>
    </cfRule>
    <cfRule type="expression" dxfId="2820" priority="14020">
      <formula>IF(RIGHT(TEXT(AE32,"0.#"),1)=".",TRUE,FALSE)</formula>
    </cfRule>
  </conditionalFormatting>
  <conditionalFormatting sqref="P18:AX18">
    <cfRule type="expression" dxfId="2819" priority="13905">
      <formula>IF(RIGHT(TEXT(P18,"0.#"),1)=".",FALSE,TRUE)</formula>
    </cfRule>
    <cfRule type="expression" dxfId="2818" priority="13906">
      <formula>IF(RIGHT(TEXT(P18,"0.#"),1)=".",TRUE,FALSE)</formula>
    </cfRule>
  </conditionalFormatting>
  <conditionalFormatting sqref="Y782">
    <cfRule type="expression" dxfId="2817" priority="13901">
      <formula>IF(RIGHT(TEXT(Y782,"0.#"),1)=".",FALSE,TRUE)</formula>
    </cfRule>
    <cfRule type="expression" dxfId="2816" priority="13902">
      <formula>IF(RIGHT(TEXT(Y782,"0.#"),1)=".",TRUE,FALSE)</formula>
    </cfRule>
  </conditionalFormatting>
  <conditionalFormatting sqref="Y791">
    <cfRule type="expression" dxfId="2815" priority="13897">
      <formula>IF(RIGHT(TEXT(Y791,"0.#"),1)=".",FALSE,TRUE)</formula>
    </cfRule>
    <cfRule type="expression" dxfId="2814" priority="13898">
      <formula>IF(RIGHT(TEXT(Y791,"0.#"),1)=".",TRUE,FALSE)</formula>
    </cfRule>
  </conditionalFormatting>
  <conditionalFormatting sqref="Y822:Y829 Y820 Y809:Y816 Y807 Y796:Y803 Y794">
    <cfRule type="expression" dxfId="2813" priority="13679">
      <formula>IF(RIGHT(TEXT(Y794,"0.#"),1)=".",FALSE,TRUE)</formula>
    </cfRule>
    <cfRule type="expression" dxfId="2812" priority="13680">
      <formula>IF(RIGHT(TEXT(Y794,"0.#"),1)=".",TRUE,FALSE)</formula>
    </cfRule>
  </conditionalFormatting>
  <conditionalFormatting sqref="P16:AQ17 P15:AX15 P13:AX13">
    <cfRule type="expression" dxfId="2811" priority="13727">
      <formula>IF(RIGHT(TEXT(P13,"0.#"),1)=".",FALSE,TRUE)</formula>
    </cfRule>
    <cfRule type="expression" dxfId="2810" priority="13728">
      <formula>IF(RIGHT(TEXT(P13,"0.#"),1)=".",TRUE,FALSE)</formula>
    </cfRule>
  </conditionalFormatting>
  <conditionalFormatting sqref="P19:AJ19">
    <cfRule type="expression" dxfId="2809" priority="13725">
      <formula>IF(RIGHT(TEXT(P19,"0.#"),1)=".",FALSE,TRUE)</formula>
    </cfRule>
    <cfRule type="expression" dxfId="2808" priority="13726">
      <formula>IF(RIGHT(TEXT(P19,"0.#"),1)=".",TRUE,FALSE)</formula>
    </cfRule>
  </conditionalFormatting>
  <conditionalFormatting sqref="AE101 AQ101">
    <cfRule type="expression" dxfId="2807" priority="13717">
      <formula>IF(RIGHT(TEXT(AE101,"0.#"),1)=".",FALSE,TRUE)</formula>
    </cfRule>
    <cfRule type="expression" dxfId="2806" priority="13718">
      <formula>IF(RIGHT(TEXT(AE101,"0.#"),1)=".",TRUE,FALSE)</formula>
    </cfRule>
  </conditionalFormatting>
  <conditionalFormatting sqref="Y783:Y790 Y781">
    <cfRule type="expression" dxfId="2805" priority="13703">
      <formula>IF(RIGHT(TEXT(Y781,"0.#"),1)=".",FALSE,TRUE)</formula>
    </cfRule>
    <cfRule type="expression" dxfId="2804" priority="13704">
      <formula>IF(RIGHT(TEXT(Y781,"0.#"),1)=".",TRUE,FALSE)</formula>
    </cfRule>
  </conditionalFormatting>
  <conditionalFormatting sqref="AU782">
    <cfRule type="expression" dxfId="2803" priority="13701">
      <formula>IF(RIGHT(TEXT(AU782,"0.#"),1)=".",FALSE,TRUE)</formula>
    </cfRule>
    <cfRule type="expression" dxfId="2802" priority="13702">
      <formula>IF(RIGHT(TEXT(AU782,"0.#"),1)=".",TRUE,FALSE)</formula>
    </cfRule>
  </conditionalFormatting>
  <conditionalFormatting sqref="AU791">
    <cfRule type="expression" dxfId="2801" priority="13699">
      <formula>IF(RIGHT(TEXT(AU791,"0.#"),1)=".",FALSE,TRUE)</formula>
    </cfRule>
    <cfRule type="expression" dxfId="2800" priority="13700">
      <formula>IF(RIGHT(TEXT(AU791,"0.#"),1)=".",TRUE,FALSE)</formula>
    </cfRule>
  </conditionalFormatting>
  <conditionalFormatting sqref="AU783:AU790 AU781">
    <cfRule type="expression" dxfId="2799" priority="13697">
      <formula>IF(RIGHT(TEXT(AU781,"0.#"),1)=".",FALSE,TRUE)</formula>
    </cfRule>
    <cfRule type="expression" dxfId="2798" priority="13698">
      <formula>IF(RIGHT(TEXT(AU781,"0.#"),1)=".",TRUE,FALSE)</formula>
    </cfRule>
  </conditionalFormatting>
  <conditionalFormatting sqref="Y821 Y808 Y795">
    <cfRule type="expression" dxfId="2797" priority="13683">
      <formula>IF(RIGHT(TEXT(Y795,"0.#"),1)=".",FALSE,TRUE)</formula>
    </cfRule>
    <cfRule type="expression" dxfId="2796" priority="13684">
      <formula>IF(RIGHT(TEXT(Y795,"0.#"),1)=".",TRUE,FALSE)</formula>
    </cfRule>
  </conditionalFormatting>
  <conditionalFormatting sqref="Y830 Y817 Y804">
    <cfRule type="expression" dxfId="2795" priority="13681">
      <formula>IF(RIGHT(TEXT(Y804,"0.#"),1)=".",FALSE,TRUE)</formula>
    </cfRule>
    <cfRule type="expression" dxfId="2794" priority="13682">
      <formula>IF(RIGHT(TEXT(Y804,"0.#"),1)=".",TRUE,FALSE)</formula>
    </cfRule>
  </conditionalFormatting>
  <conditionalFormatting sqref="AU821 AU808 AU795">
    <cfRule type="expression" dxfId="2793" priority="13677">
      <formula>IF(RIGHT(TEXT(AU795,"0.#"),1)=".",FALSE,TRUE)</formula>
    </cfRule>
    <cfRule type="expression" dxfId="2792" priority="13678">
      <formula>IF(RIGHT(TEXT(AU795,"0.#"),1)=".",TRUE,FALSE)</formula>
    </cfRule>
  </conditionalFormatting>
  <conditionalFormatting sqref="AU830 AU817 AU804">
    <cfRule type="expression" dxfId="2791" priority="13675">
      <formula>IF(RIGHT(TEXT(AU804,"0.#"),1)=".",FALSE,TRUE)</formula>
    </cfRule>
    <cfRule type="expression" dxfId="2790" priority="13676">
      <formula>IF(RIGHT(TEXT(AU804,"0.#"),1)=".",TRUE,FALSE)</formula>
    </cfRule>
  </conditionalFormatting>
  <conditionalFormatting sqref="AU822:AU829 AU820 AU809:AU816 AU807 AU796:AU803 AU794">
    <cfRule type="expression" dxfId="2789" priority="13673">
      <formula>IF(RIGHT(TEXT(AU794,"0.#"),1)=".",FALSE,TRUE)</formula>
    </cfRule>
    <cfRule type="expression" dxfId="2788" priority="13674">
      <formula>IF(RIGHT(TEXT(AU794,"0.#"),1)=".",TRUE,FALSE)</formula>
    </cfRule>
  </conditionalFormatting>
  <conditionalFormatting sqref="AM87">
    <cfRule type="expression" dxfId="2787" priority="13327">
      <formula>IF(RIGHT(TEXT(AM87,"0.#"),1)=".",FALSE,TRUE)</formula>
    </cfRule>
    <cfRule type="expression" dxfId="2786" priority="13328">
      <formula>IF(RIGHT(TEXT(AM87,"0.#"),1)=".",TRUE,FALSE)</formula>
    </cfRule>
  </conditionalFormatting>
  <conditionalFormatting sqref="AE55">
    <cfRule type="expression" dxfId="2785" priority="13395">
      <formula>IF(RIGHT(TEXT(AE55,"0.#"),1)=".",FALSE,TRUE)</formula>
    </cfRule>
    <cfRule type="expression" dxfId="2784" priority="13396">
      <formula>IF(RIGHT(TEXT(AE55,"0.#"),1)=".",TRUE,FALSE)</formula>
    </cfRule>
  </conditionalFormatting>
  <conditionalFormatting sqref="AI55">
    <cfRule type="expression" dxfId="2783" priority="13393">
      <formula>IF(RIGHT(TEXT(AI55,"0.#"),1)=".",FALSE,TRUE)</formula>
    </cfRule>
    <cfRule type="expression" dxfId="2782" priority="13394">
      <formula>IF(RIGHT(TEXT(AI55,"0.#"),1)=".",TRUE,FALSE)</formula>
    </cfRule>
  </conditionalFormatting>
  <conditionalFormatting sqref="AM34">
    <cfRule type="expression" dxfId="2781" priority="13473">
      <formula>IF(RIGHT(TEXT(AM34,"0.#"),1)=".",FALSE,TRUE)</formula>
    </cfRule>
    <cfRule type="expression" dxfId="2780" priority="13474">
      <formula>IF(RIGHT(TEXT(AM34,"0.#"),1)=".",TRUE,FALSE)</formula>
    </cfRule>
  </conditionalFormatting>
  <conditionalFormatting sqref="AE33">
    <cfRule type="expression" dxfId="2779" priority="13487">
      <formula>IF(RIGHT(TEXT(AE33,"0.#"),1)=".",FALSE,TRUE)</formula>
    </cfRule>
    <cfRule type="expression" dxfId="2778" priority="13488">
      <formula>IF(RIGHT(TEXT(AE33,"0.#"),1)=".",TRUE,FALSE)</formula>
    </cfRule>
  </conditionalFormatting>
  <conditionalFormatting sqref="AE34">
    <cfRule type="expression" dxfId="2777" priority="13485">
      <formula>IF(RIGHT(TEXT(AE34,"0.#"),1)=".",FALSE,TRUE)</formula>
    </cfRule>
    <cfRule type="expression" dxfId="2776" priority="13486">
      <formula>IF(RIGHT(TEXT(AE34,"0.#"),1)=".",TRUE,FALSE)</formula>
    </cfRule>
  </conditionalFormatting>
  <conditionalFormatting sqref="AI34">
    <cfRule type="expression" dxfId="2775" priority="13483">
      <formula>IF(RIGHT(TEXT(AI34,"0.#"),1)=".",FALSE,TRUE)</formula>
    </cfRule>
    <cfRule type="expression" dxfId="2774" priority="13484">
      <formula>IF(RIGHT(TEXT(AI34,"0.#"),1)=".",TRUE,FALSE)</formula>
    </cfRule>
  </conditionalFormatting>
  <conditionalFormatting sqref="AI33">
    <cfRule type="expression" dxfId="2773" priority="13481">
      <formula>IF(RIGHT(TEXT(AI33,"0.#"),1)=".",FALSE,TRUE)</formula>
    </cfRule>
    <cfRule type="expression" dxfId="2772" priority="13482">
      <formula>IF(RIGHT(TEXT(AI33,"0.#"),1)=".",TRUE,FALSE)</formula>
    </cfRule>
  </conditionalFormatting>
  <conditionalFormatting sqref="AI32">
    <cfRule type="expression" dxfId="2771" priority="13479">
      <formula>IF(RIGHT(TEXT(AI32,"0.#"),1)=".",FALSE,TRUE)</formula>
    </cfRule>
    <cfRule type="expression" dxfId="2770" priority="13480">
      <formula>IF(RIGHT(TEXT(AI32,"0.#"),1)=".",TRUE,FALSE)</formula>
    </cfRule>
  </conditionalFormatting>
  <conditionalFormatting sqref="AM32">
    <cfRule type="expression" dxfId="2769" priority="13477">
      <formula>IF(RIGHT(TEXT(AM32,"0.#"),1)=".",FALSE,TRUE)</formula>
    </cfRule>
    <cfRule type="expression" dxfId="2768" priority="13478">
      <formula>IF(RIGHT(TEXT(AM32,"0.#"),1)=".",TRUE,FALSE)</formula>
    </cfRule>
  </conditionalFormatting>
  <conditionalFormatting sqref="AM33">
    <cfRule type="expression" dxfId="2767" priority="13475">
      <formula>IF(RIGHT(TEXT(AM33,"0.#"),1)=".",FALSE,TRUE)</formula>
    </cfRule>
    <cfRule type="expression" dxfId="2766" priority="13476">
      <formula>IF(RIGHT(TEXT(AM33,"0.#"),1)=".",TRUE,FALSE)</formula>
    </cfRule>
  </conditionalFormatting>
  <conditionalFormatting sqref="AQ32:AQ34">
    <cfRule type="expression" dxfId="2765" priority="13467">
      <formula>IF(RIGHT(TEXT(AQ32,"0.#"),1)=".",FALSE,TRUE)</formula>
    </cfRule>
    <cfRule type="expression" dxfId="2764" priority="13468">
      <formula>IF(RIGHT(TEXT(AQ32,"0.#"),1)=".",TRUE,FALSE)</formula>
    </cfRule>
  </conditionalFormatting>
  <conditionalFormatting sqref="AU32:AU34">
    <cfRule type="expression" dxfId="2763" priority="13465">
      <formula>IF(RIGHT(TEXT(AU32,"0.#"),1)=".",FALSE,TRUE)</formula>
    </cfRule>
    <cfRule type="expression" dxfId="2762" priority="13466">
      <formula>IF(RIGHT(TEXT(AU32,"0.#"),1)=".",TRUE,FALSE)</formula>
    </cfRule>
  </conditionalFormatting>
  <conditionalFormatting sqref="AE53">
    <cfRule type="expression" dxfId="2761" priority="13399">
      <formula>IF(RIGHT(TEXT(AE53,"0.#"),1)=".",FALSE,TRUE)</formula>
    </cfRule>
    <cfRule type="expression" dxfId="2760" priority="13400">
      <formula>IF(RIGHT(TEXT(AE53,"0.#"),1)=".",TRUE,FALSE)</formula>
    </cfRule>
  </conditionalFormatting>
  <conditionalFormatting sqref="AE54">
    <cfRule type="expression" dxfId="2759" priority="13397">
      <formula>IF(RIGHT(TEXT(AE54,"0.#"),1)=".",FALSE,TRUE)</formula>
    </cfRule>
    <cfRule type="expression" dxfId="2758" priority="13398">
      <formula>IF(RIGHT(TEXT(AE54,"0.#"),1)=".",TRUE,FALSE)</formula>
    </cfRule>
  </conditionalFormatting>
  <conditionalFormatting sqref="AI54">
    <cfRule type="expression" dxfId="2757" priority="13391">
      <formula>IF(RIGHT(TEXT(AI54,"0.#"),1)=".",FALSE,TRUE)</formula>
    </cfRule>
    <cfRule type="expression" dxfId="2756" priority="13392">
      <formula>IF(RIGHT(TEXT(AI54,"0.#"),1)=".",TRUE,FALSE)</formula>
    </cfRule>
  </conditionalFormatting>
  <conditionalFormatting sqref="AI53">
    <cfRule type="expression" dxfId="2755" priority="13389">
      <formula>IF(RIGHT(TEXT(AI53,"0.#"),1)=".",FALSE,TRUE)</formula>
    </cfRule>
    <cfRule type="expression" dxfId="2754" priority="13390">
      <formula>IF(RIGHT(TEXT(AI53,"0.#"),1)=".",TRUE,FALSE)</formula>
    </cfRule>
  </conditionalFormatting>
  <conditionalFormatting sqref="AM53">
    <cfRule type="expression" dxfId="2753" priority="13387">
      <formula>IF(RIGHT(TEXT(AM53,"0.#"),1)=".",FALSE,TRUE)</formula>
    </cfRule>
    <cfRule type="expression" dxfId="2752" priority="13388">
      <formula>IF(RIGHT(TEXT(AM53,"0.#"),1)=".",TRUE,FALSE)</formula>
    </cfRule>
  </conditionalFormatting>
  <conditionalFormatting sqref="AM54">
    <cfRule type="expression" dxfId="2751" priority="13385">
      <formula>IF(RIGHT(TEXT(AM54,"0.#"),1)=".",FALSE,TRUE)</formula>
    </cfRule>
    <cfRule type="expression" dxfId="2750" priority="13386">
      <formula>IF(RIGHT(TEXT(AM54,"0.#"),1)=".",TRUE,FALSE)</formula>
    </cfRule>
  </conditionalFormatting>
  <conditionalFormatting sqref="AM55">
    <cfRule type="expression" dxfId="2749" priority="13383">
      <formula>IF(RIGHT(TEXT(AM55,"0.#"),1)=".",FALSE,TRUE)</formula>
    </cfRule>
    <cfRule type="expression" dxfId="2748" priority="13384">
      <formula>IF(RIGHT(TEXT(AM55,"0.#"),1)=".",TRUE,FALSE)</formula>
    </cfRule>
  </conditionalFormatting>
  <conditionalFormatting sqref="AE60">
    <cfRule type="expression" dxfId="2747" priority="13369">
      <formula>IF(RIGHT(TEXT(AE60,"0.#"),1)=".",FALSE,TRUE)</formula>
    </cfRule>
    <cfRule type="expression" dxfId="2746" priority="13370">
      <formula>IF(RIGHT(TEXT(AE60,"0.#"),1)=".",TRUE,FALSE)</formula>
    </cfRule>
  </conditionalFormatting>
  <conditionalFormatting sqref="AE61">
    <cfRule type="expression" dxfId="2745" priority="13367">
      <formula>IF(RIGHT(TEXT(AE61,"0.#"),1)=".",FALSE,TRUE)</formula>
    </cfRule>
    <cfRule type="expression" dxfId="2744" priority="13368">
      <formula>IF(RIGHT(TEXT(AE61,"0.#"),1)=".",TRUE,FALSE)</formula>
    </cfRule>
  </conditionalFormatting>
  <conditionalFormatting sqref="AE62">
    <cfRule type="expression" dxfId="2743" priority="13365">
      <formula>IF(RIGHT(TEXT(AE62,"0.#"),1)=".",FALSE,TRUE)</formula>
    </cfRule>
    <cfRule type="expression" dxfId="2742" priority="13366">
      <formula>IF(RIGHT(TEXT(AE62,"0.#"),1)=".",TRUE,FALSE)</formula>
    </cfRule>
  </conditionalFormatting>
  <conditionalFormatting sqref="AI62">
    <cfRule type="expression" dxfId="2741" priority="13363">
      <formula>IF(RIGHT(TEXT(AI62,"0.#"),1)=".",FALSE,TRUE)</formula>
    </cfRule>
    <cfRule type="expression" dxfId="2740" priority="13364">
      <formula>IF(RIGHT(TEXT(AI62,"0.#"),1)=".",TRUE,FALSE)</formula>
    </cfRule>
  </conditionalFormatting>
  <conditionalFormatting sqref="AI61">
    <cfRule type="expression" dxfId="2739" priority="13361">
      <formula>IF(RIGHT(TEXT(AI61,"0.#"),1)=".",FALSE,TRUE)</formula>
    </cfRule>
    <cfRule type="expression" dxfId="2738" priority="13362">
      <formula>IF(RIGHT(TEXT(AI61,"0.#"),1)=".",TRUE,FALSE)</formula>
    </cfRule>
  </conditionalFormatting>
  <conditionalFormatting sqref="AI60">
    <cfRule type="expression" dxfId="2737" priority="13359">
      <formula>IF(RIGHT(TEXT(AI60,"0.#"),1)=".",FALSE,TRUE)</formula>
    </cfRule>
    <cfRule type="expression" dxfId="2736" priority="13360">
      <formula>IF(RIGHT(TEXT(AI60,"0.#"),1)=".",TRUE,FALSE)</formula>
    </cfRule>
  </conditionalFormatting>
  <conditionalFormatting sqref="AM60">
    <cfRule type="expression" dxfId="2735" priority="13357">
      <formula>IF(RIGHT(TEXT(AM60,"0.#"),1)=".",FALSE,TRUE)</formula>
    </cfRule>
    <cfRule type="expression" dxfId="2734" priority="13358">
      <formula>IF(RIGHT(TEXT(AM60,"0.#"),1)=".",TRUE,FALSE)</formula>
    </cfRule>
  </conditionalFormatting>
  <conditionalFormatting sqref="AM61">
    <cfRule type="expression" dxfId="2733" priority="13355">
      <formula>IF(RIGHT(TEXT(AM61,"0.#"),1)=".",FALSE,TRUE)</formula>
    </cfRule>
    <cfRule type="expression" dxfId="2732" priority="13356">
      <formula>IF(RIGHT(TEXT(AM61,"0.#"),1)=".",TRUE,FALSE)</formula>
    </cfRule>
  </conditionalFormatting>
  <conditionalFormatting sqref="AM62">
    <cfRule type="expression" dxfId="2731" priority="13353">
      <formula>IF(RIGHT(TEXT(AM62,"0.#"),1)=".",FALSE,TRUE)</formula>
    </cfRule>
    <cfRule type="expression" dxfId="2730" priority="13354">
      <formula>IF(RIGHT(TEXT(AM62,"0.#"),1)=".",TRUE,FALSE)</formula>
    </cfRule>
  </conditionalFormatting>
  <conditionalFormatting sqref="AE87">
    <cfRule type="expression" dxfId="2729" priority="13339">
      <formula>IF(RIGHT(TEXT(AE87,"0.#"),1)=".",FALSE,TRUE)</formula>
    </cfRule>
    <cfRule type="expression" dxfId="2728" priority="13340">
      <formula>IF(RIGHT(TEXT(AE87,"0.#"),1)=".",TRUE,FALSE)</formula>
    </cfRule>
  </conditionalFormatting>
  <conditionalFormatting sqref="AE88">
    <cfRule type="expression" dxfId="2727" priority="13337">
      <formula>IF(RIGHT(TEXT(AE88,"0.#"),1)=".",FALSE,TRUE)</formula>
    </cfRule>
    <cfRule type="expression" dxfId="2726" priority="13338">
      <formula>IF(RIGHT(TEXT(AE88,"0.#"),1)=".",TRUE,FALSE)</formula>
    </cfRule>
  </conditionalFormatting>
  <conditionalFormatting sqref="AE89">
    <cfRule type="expression" dxfId="2725" priority="13335">
      <formula>IF(RIGHT(TEXT(AE89,"0.#"),1)=".",FALSE,TRUE)</formula>
    </cfRule>
    <cfRule type="expression" dxfId="2724" priority="13336">
      <formula>IF(RIGHT(TEXT(AE89,"0.#"),1)=".",TRUE,FALSE)</formula>
    </cfRule>
  </conditionalFormatting>
  <conditionalFormatting sqref="AI89">
    <cfRule type="expression" dxfId="2723" priority="13333">
      <formula>IF(RIGHT(TEXT(AI89,"0.#"),1)=".",FALSE,TRUE)</formula>
    </cfRule>
    <cfRule type="expression" dxfId="2722" priority="13334">
      <formula>IF(RIGHT(TEXT(AI89,"0.#"),1)=".",TRUE,FALSE)</formula>
    </cfRule>
  </conditionalFormatting>
  <conditionalFormatting sqref="AI88">
    <cfRule type="expression" dxfId="2721" priority="13331">
      <formula>IF(RIGHT(TEXT(AI88,"0.#"),1)=".",FALSE,TRUE)</formula>
    </cfRule>
    <cfRule type="expression" dxfId="2720" priority="13332">
      <formula>IF(RIGHT(TEXT(AI88,"0.#"),1)=".",TRUE,FALSE)</formula>
    </cfRule>
  </conditionalFormatting>
  <conditionalFormatting sqref="AI87">
    <cfRule type="expression" dxfId="2719" priority="13329">
      <formula>IF(RIGHT(TEXT(AI87,"0.#"),1)=".",FALSE,TRUE)</formula>
    </cfRule>
    <cfRule type="expression" dxfId="2718" priority="13330">
      <formula>IF(RIGHT(TEXT(AI87,"0.#"),1)=".",TRUE,FALSE)</formula>
    </cfRule>
  </conditionalFormatting>
  <conditionalFormatting sqref="AM88">
    <cfRule type="expression" dxfId="2717" priority="13325">
      <formula>IF(RIGHT(TEXT(AM88,"0.#"),1)=".",FALSE,TRUE)</formula>
    </cfRule>
    <cfRule type="expression" dxfId="2716" priority="13326">
      <formula>IF(RIGHT(TEXT(AM88,"0.#"),1)=".",TRUE,FALSE)</formula>
    </cfRule>
  </conditionalFormatting>
  <conditionalFormatting sqref="AM89">
    <cfRule type="expression" dxfId="2715" priority="13323">
      <formula>IF(RIGHT(TEXT(AM89,"0.#"),1)=".",FALSE,TRUE)</formula>
    </cfRule>
    <cfRule type="expression" dxfId="2714" priority="13324">
      <formula>IF(RIGHT(TEXT(AM89,"0.#"),1)=".",TRUE,FALSE)</formula>
    </cfRule>
  </conditionalFormatting>
  <conditionalFormatting sqref="AE92">
    <cfRule type="expression" dxfId="2713" priority="13309">
      <formula>IF(RIGHT(TEXT(AE92,"0.#"),1)=".",FALSE,TRUE)</formula>
    </cfRule>
    <cfRule type="expression" dxfId="2712" priority="13310">
      <formula>IF(RIGHT(TEXT(AE92,"0.#"),1)=".",TRUE,FALSE)</formula>
    </cfRule>
  </conditionalFormatting>
  <conditionalFormatting sqref="AE93">
    <cfRule type="expression" dxfId="2711" priority="13307">
      <formula>IF(RIGHT(TEXT(AE93,"0.#"),1)=".",FALSE,TRUE)</formula>
    </cfRule>
    <cfRule type="expression" dxfId="2710" priority="13308">
      <formula>IF(RIGHT(TEXT(AE93,"0.#"),1)=".",TRUE,FALSE)</formula>
    </cfRule>
  </conditionalFormatting>
  <conditionalFormatting sqref="AE94">
    <cfRule type="expression" dxfId="2709" priority="13305">
      <formula>IF(RIGHT(TEXT(AE94,"0.#"),1)=".",FALSE,TRUE)</formula>
    </cfRule>
    <cfRule type="expression" dxfId="2708" priority="13306">
      <formula>IF(RIGHT(TEXT(AE94,"0.#"),1)=".",TRUE,FALSE)</formula>
    </cfRule>
  </conditionalFormatting>
  <conditionalFormatting sqref="AI94">
    <cfRule type="expression" dxfId="2707" priority="13303">
      <formula>IF(RIGHT(TEXT(AI94,"0.#"),1)=".",FALSE,TRUE)</formula>
    </cfRule>
    <cfRule type="expression" dxfId="2706" priority="13304">
      <formula>IF(RIGHT(TEXT(AI94,"0.#"),1)=".",TRUE,FALSE)</formula>
    </cfRule>
  </conditionalFormatting>
  <conditionalFormatting sqref="AI93">
    <cfRule type="expression" dxfId="2705" priority="13301">
      <formula>IF(RIGHT(TEXT(AI93,"0.#"),1)=".",FALSE,TRUE)</formula>
    </cfRule>
    <cfRule type="expression" dxfId="2704" priority="13302">
      <formula>IF(RIGHT(TEXT(AI93,"0.#"),1)=".",TRUE,FALSE)</formula>
    </cfRule>
  </conditionalFormatting>
  <conditionalFormatting sqref="AI92">
    <cfRule type="expression" dxfId="2703" priority="13299">
      <formula>IF(RIGHT(TEXT(AI92,"0.#"),1)=".",FALSE,TRUE)</formula>
    </cfRule>
    <cfRule type="expression" dxfId="2702" priority="13300">
      <formula>IF(RIGHT(TEXT(AI92,"0.#"),1)=".",TRUE,FALSE)</formula>
    </cfRule>
  </conditionalFormatting>
  <conditionalFormatting sqref="AM92">
    <cfRule type="expression" dxfId="2701" priority="13297">
      <formula>IF(RIGHT(TEXT(AM92,"0.#"),1)=".",FALSE,TRUE)</formula>
    </cfRule>
    <cfRule type="expression" dxfId="2700" priority="13298">
      <formula>IF(RIGHT(TEXT(AM92,"0.#"),1)=".",TRUE,FALSE)</formula>
    </cfRule>
  </conditionalFormatting>
  <conditionalFormatting sqref="AM93">
    <cfRule type="expression" dxfId="2699" priority="13295">
      <formula>IF(RIGHT(TEXT(AM93,"0.#"),1)=".",FALSE,TRUE)</formula>
    </cfRule>
    <cfRule type="expression" dxfId="2698" priority="13296">
      <formula>IF(RIGHT(TEXT(AM93,"0.#"),1)=".",TRUE,FALSE)</formula>
    </cfRule>
  </conditionalFormatting>
  <conditionalFormatting sqref="AM94">
    <cfRule type="expression" dxfId="2697" priority="13293">
      <formula>IF(RIGHT(TEXT(AM94,"0.#"),1)=".",FALSE,TRUE)</formula>
    </cfRule>
    <cfRule type="expression" dxfId="2696" priority="13294">
      <formula>IF(RIGHT(TEXT(AM94,"0.#"),1)=".",TRUE,FALSE)</formula>
    </cfRule>
  </conditionalFormatting>
  <conditionalFormatting sqref="AE97">
    <cfRule type="expression" dxfId="2695" priority="13279">
      <formula>IF(RIGHT(TEXT(AE97,"0.#"),1)=".",FALSE,TRUE)</formula>
    </cfRule>
    <cfRule type="expression" dxfId="2694" priority="13280">
      <formula>IF(RIGHT(TEXT(AE97,"0.#"),1)=".",TRUE,FALSE)</formula>
    </cfRule>
  </conditionalFormatting>
  <conditionalFormatting sqref="AE98">
    <cfRule type="expression" dxfId="2693" priority="13277">
      <formula>IF(RIGHT(TEXT(AE98,"0.#"),1)=".",FALSE,TRUE)</formula>
    </cfRule>
    <cfRule type="expression" dxfId="2692" priority="13278">
      <formula>IF(RIGHT(TEXT(AE98,"0.#"),1)=".",TRUE,FALSE)</formula>
    </cfRule>
  </conditionalFormatting>
  <conditionalFormatting sqref="AE99">
    <cfRule type="expression" dxfId="2691" priority="13275">
      <formula>IF(RIGHT(TEXT(AE99,"0.#"),1)=".",FALSE,TRUE)</formula>
    </cfRule>
    <cfRule type="expression" dxfId="2690" priority="13276">
      <formula>IF(RIGHT(TEXT(AE99,"0.#"),1)=".",TRUE,FALSE)</formula>
    </cfRule>
  </conditionalFormatting>
  <conditionalFormatting sqref="AI99">
    <cfRule type="expression" dxfId="2689" priority="13273">
      <formula>IF(RIGHT(TEXT(AI99,"0.#"),1)=".",FALSE,TRUE)</formula>
    </cfRule>
    <cfRule type="expression" dxfId="2688" priority="13274">
      <formula>IF(RIGHT(TEXT(AI99,"0.#"),1)=".",TRUE,FALSE)</formula>
    </cfRule>
  </conditionalFormatting>
  <conditionalFormatting sqref="AI98">
    <cfRule type="expression" dxfId="2687" priority="13271">
      <formula>IF(RIGHT(TEXT(AI98,"0.#"),1)=".",FALSE,TRUE)</formula>
    </cfRule>
    <cfRule type="expression" dxfId="2686" priority="13272">
      <formula>IF(RIGHT(TEXT(AI98,"0.#"),1)=".",TRUE,FALSE)</formula>
    </cfRule>
  </conditionalFormatting>
  <conditionalFormatting sqref="AI97">
    <cfRule type="expression" dxfId="2685" priority="13269">
      <formula>IF(RIGHT(TEXT(AI97,"0.#"),1)=".",FALSE,TRUE)</formula>
    </cfRule>
    <cfRule type="expression" dxfId="2684" priority="13270">
      <formula>IF(RIGHT(TEXT(AI97,"0.#"),1)=".",TRUE,FALSE)</formula>
    </cfRule>
  </conditionalFormatting>
  <conditionalFormatting sqref="AM97">
    <cfRule type="expression" dxfId="2683" priority="13267">
      <formula>IF(RIGHT(TEXT(AM97,"0.#"),1)=".",FALSE,TRUE)</formula>
    </cfRule>
    <cfRule type="expression" dxfId="2682" priority="13268">
      <formula>IF(RIGHT(TEXT(AM97,"0.#"),1)=".",TRUE,FALSE)</formula>
    </cfRule>
  </conditionalFormatting>
  <conditionalFormatting sqref="AM98">
    <cfRule type="expression" dxfId="2681" priority="13265">
      <formula>IF(RIGHT(TEXT(AM98,"0.#"),1)=".",FALSE,TRUE)</formula>
    </cfRule>
    <cfRule type="expression" dxfId="2680" priority="13266">
      <formula>IF(RIGHT(TEXT(AM98,"0.#"),1)=".",TRUE,FALSE)</formula>
    </cfRule>
  </conditionalFormatting>
  <conditionalFormatting sqref="AM99">
    <cfRule type="expression" dxfId="2679" priority="13263">
      <formula>IF(RIGHT(TEXT(AM99,"0.#"),1)=".",FALSE,TRUE)</formula>
    </cfRule>
    <cfRule type="expression" dxfId="2678" priority="13264">
      <formula>IF(RIGHT(TEXT(AM99,"0.#"),1)=".",TRUE,FALSE)</formula>
    </cfRule>
  </conditionalFormatting>
  <conditionalFormatting sqref="AI101">
    <cfRule type="expression" dxfId="2677" priority="13249">
      <formula>IF(RIGHT(TEXT(AI101,"0.#"),1)=".",FALSE,TRUE)</formula>
    </cfRule>
    <cfRule type="expression" dxfId="2676" priority="13250">
      <formula>IF(RIGHT(TEXT(AI101,"0.#"),1)=".",TRUE,FALSE)</formula>
    </cfRule>
  </conditionalFormatting>
  <conditionalFormatting sqref="AM101">
    <cfRule type="expression" dxfId="2675" priority="13247">
      <formula>IF(RIGHT(TEXT(AM101,"0.#"),1)=".",FALSE,TRUE)</formula>
    </cfRule>
    <cfRule type="expression" dxfId="2674" priority="13248">
      <formula>IF(RIGHT(TEXT(AM101,"0.#"),1)=".",TRUE,FALSE)</formula>
    </cfRule>
  </conditionalFormatting>
  <conditionalFormatting sqref="AE102">
    <cfRule type="expression" dxfId="2673" priority="13245">
      <formula>IF(RIGHT(TEXT(AE102,"0.#"),1)=".",FALSE,TRUE)</formula>
    </cfRule>
    <cfRule type="expression" dxfId="2672" priority="13246">
      <formula>IF(RIGHT(TEXT(AE102,"0.#"),1)=".",TRUE,FALSE)</formula>
    </cfRule>
  </conditionalFormatting>
  <conditionalFormatting sqref="AI102">
    <cfRule type="expression" dxfId="2671" priority="13243">
      <formula>IF(RIGHT(TEXT(AI102,"0.#"),1)=".",FALSE,TRUE)</formula>
    </cfRule>
    <cfRule type="expression" dxfId="2670" priority="13244">
      <formula>IF(RIGHT(TEXT(AI102,"0.#"),1)=".",TRUE,FALSE)</formula>
    </cfRule>
  </conditionalFormatting>
  <conditionalFormatting sqref="AM102">
    <cfRule type="expression" dxfId="2669" priority="13241">
      <formula>IF(RIGHT(TEXT(AM102,"0.#"),1)=".",FALSE,TRUE)</formula>
    </cfRule>
    <cfRule type="expression" dxfId="2668" priority="13242">
      <formula>IF(RIGHT(TEXT(AM102,"0.#"),1)=".",TRUE,FALSE)</formula>
    </cfRule>
  </conditionalFormatting>
  <conditionalFormatting sqref="AQ102">
    <cfRule type="expression" dxfId="2667" priority="13239">
      <formula>IF(RIGHT(TEXT(AQ102,"0.#"),1)=".",FALSE,TRUE)</formula>
    </cfRule>
    <cfRule type="expression" dxfId="2666" priority="13240">
      <formula>IF(RIGHT(TEXT(AQ102,"0.#"),1)=".",TRUE,FALSE)</formula>
    </cfRule>
  </conditionalFormatting>
  <conditionalFormatting sqref="AE104">
    <cfRule type="expression" dxfId="2665" priority="13237">
      <formula>IF(RIGHT(TEXT(AE104,"0.#"),1)=".",FALSE,TRUE)</formula>
    </cfRule>
    <cfRule type="expression" dxfId="2664" priority="13238">
      <formula>IF(RIGHT(TEXT(AE104,"0.#"),1)=".",TRUE,FALSE)</formula>
    </cfRule>
  </conditionalFormatting>
  <conditionalFormatting sqref="AI104">
    <cfRule type="expression" dxfId="2663" priority="13235">
      <formula>IF(RIGHT(TEXT(AI104,"0.#"),1)=".",FALSE,TRUE)</formula>
    </cfRule>
    <cfRule type="expression" dxfId="2662" priority="13236">
      <formula>IF(RIGHT(TEXT(AI104,"0.#"),1)=".",TRUE,FALSE)</formula>
    </cfRule>
  </conditionalFormatting>
  <conditionalFormatting sqref="AM104">
    <cfRule type="expression" dxfId="2661" priority="13233">
      <formula>IF(RIGHT(TEXT(AM104,"0.#"),1)=".",FALSE,TRUE)</formula>
    </cfRule>
    <cfRule type="expression" dxfId="2660" priority="13234">
      <formula>IF(RIGHT(TEXT(AM104,"0.#"),1)=".",TRUE,FALSE)</formula>
    </cfRule>
  </conditionalFormatting>
  <conditionalFormatting sqref="AE105">
    <cfRule type="expression" dxfId="2659" priority="13231">
      <formula>IF(RIGHT(TEXT(AE105,"0.#"),1)=".",FALSE,TRUE)</formula>
    </cfRule>
    <cfRule type="expression" dxfId="2658" priority="13232">
      <formula>IF(RIGHT(TEXT(AE105,"0.#"),1)=".",TRUE,FALSE)</formula>
    </cfRule>
  </conditionalFormatting>
  <conditionalFormatting sqref="AI105">
    <cfRule type="expression" dxfId="2657" priority="13229">
      <formula>IF(RIGHT(TEXT(AI105,"0.#"),1)=".",FALSE,TRUE)</formula>
    </cfRule>
    <cfRule type="expression" dxfId="2656" priority="13230">
      <formula>IF(RIGHT(TEXT(AI105,"0.#"),1)=".",TRUE,FALSE)</formula>
    </cfRule>
  </conditionalFormatting>
  <conditionalFormatting sqref="AM105">
    <cfRule type="expression" dxfId="2655" priority="13227">
      <formula>IF(RIGHT(TEXT(AM105,"0.#"),1)=".",FALSE,TRUE)</formula>
    </cfRule>
    <cfRule type="expression" dxfId="2654" priority="13228">
      <formula>IF(RIGHT(TEXT(AM105,"0.#"),1)=".",TRUE,FALSE)</formula>
    </cfRule>
  </conditionalFormatting>
  <conditionalFormatting sqref="AE107">
    <cfRule type="expression" dxfId="2653" priority="13223">
      <formula>IF(RIGHT(TEXT(AE107,"0.#"),1)=".",FALSE,TRUE)</formula>
    </cfRule>
    <cfRule type="expression" dxfId="2652" priority="13224">
      <formula>IF(RIGHT(TEXT(AE107,"0.#"),1)=".",TRUE,FALSE)</formula>
    </cfRule>
  </conditionalFormatting>
  <conditionalFormatting sqref="AI107">
    <cfRule type="expression" dxfId="2651" priority="13221">
      <formula>IF(RIGHT(TEXT(AI107,"0.#"),1)=".",FALSE,TRUE)</formula>
    </cfRule>
    <cfRule type="expression" dxfId="2650" priority="13222">
      <formula>IF(RIGHT(TEXT(AI107,"0.#"),1)=".",TRUE,FALSE)</formula>
    </cfRule>
  </conditionalFormatting>
  <conditionalFormatting sqref="AM107">
    <cfRule type="expression" dxfId="2649" priority="13219">
      <formula>IF(RIGHT(TEXT(AM107,"0.#"),1)=".",FALSE,TRUE)</formula>
    </cfRule>
    <cfRule type="expression" dxfId="2648" priority="13220">
      <formula>IF(RIGHT(TEXT(AM107,"0.#"),1)=".",TRUE,FALSE)</formula>
    </cfRule>
  </conditionalFormatting>
  <conditionalFormatting sqref="AE108">
    <cfRule type="expression" dxfId="2647" priority="13217">
      <formula>IF(RIGHT(TEXT(AE108,"0.#"),1)=".",FALSE,TRUE)</formula>
    </cfRule>
    <cfRule type="expression" dxfId="2646" priority="13218">
      <formula>IF(RIGHT(TEXT(AE108,"0.#"),1)=".",TRUE,FALSE)</formula>
    </cfRule>
  </conditionalFormatting>
  <conditionalFormatting sqref="AI108">
    <cfRule type="expression" dxfId="2645" priority="13215">
      <formula>IF(RIGHT(TEXT(AI108,"0.#"),1)=".",FALSE,TRUE)</formula>
    </cfRule>
    <cfRule type="expression" dxfId="2644" priority="13216">
      <formula>IF(RIGHT(TEXT(AI108,"0.#"),1)=".",TRUE,FALSE)</formula>
    </cfRule>
  </conditionalFormatting>
  <conditionalFormatting sqref="AM108">
    <cfRule type="expression" dxfId="2643" priority="13213">
      <formula>IF(RIGHT(TEXT(AM108,"0.#"),1)=".",FALSE,TRUE)</formula>
    </cfRule>
    <cfRule type="expression" dxfId="2642" priority="13214">
      <formula>IF(RIGHT(TEXT(AM108,"0.#"),1)=".",TRUE,FALSE)</formula>
    </cfRule>
  </conditionalFormatting>
  <conditionalFormatting sqref="AE110">
    <cfRule type="expression" dxfId="2641" priority="13209">
      <formula>IF(RIGHT(TEXT(AE110,"0.#"),1)=".",FALSE,TRUE)</formula>
    </cfRule>
    <cfRule type="expression" dxfId="2640" priority="13210">
      <formula>IF(RIGHT(TEXT(AE110,"0.#"),1)=".",TRUE,FALSE)</formula>
    </cfRule>
  </conditionalFormatting>
  <conditionalFormatting sqref="AI110">
    <cfRule type="expression" dxfId="2639" priority="13207">
      <formula>IF(RIGHT(TEXT(AI110,"0.#"),1)=".",FALSE,TRUE)</formula>
    </cfRule>
    <cfRule type="expression" dxfId="2638" priority="13208">
      <formula>IF(RIGHT(TEXT(AI110,"0.#"),1)=".",TRUE,FALSE)</formula>
    </cfRule>
  </conditionalFormatting>
  <conditionalFormatting sqref="AM110">
    <cfRule type="expression" dxfId="2637" priority="13205">
      <formula>IF(RIGHT(TEXT(AM110,"0.#"),1)=".",FALSE,TRUE)</formula>
    </cfRule>
    <cfRule type="expression" dxfId="2636" priority="13206">
      <formula>IF(RIGHT(TEXT(AM110,"0.#"),1)=".",TRUE,FALSE)</formula>
    </cfRule>
  </conditionalFormatting>
  <conditionalFormatting sqref="AE111">
    <cfRule type="expression" dxfId="2635" priority="13203">
      <formula>IF(RIGHT(TEXT(AE111,"0.#"),1)=".",FALSE,TRUE)</formula>
    </cfRule>
    <cfRule type="expression" dxfId="2634" priority="13204">
      <formula>IF(RIGHT(TEXT(AE111,"0.#"),1)=".",TRUE,FALSE)</formula>
    </cfRule>
  </conditionalFormatting>
  <conditionalFormatting sqref="AI111">
    <cfRule type="expression" dxfId="2633" priority="13201">
      <formula>IF(RIGHT(TEXT(AI111,"0.#"),1)=".",FALSE,TRUE)</formula>
    </cfRule>
    <cfRule type="expression" dxfId="2632" priority="13202">
      <formula>IF(RIGHT(TEXT(AI111,"0.#"),1)=".",TRUE,FALSE)</formula>
    </cfRule>
  </conditionalFormatting>
  <conditionalFormatting sqref="AM111">
    <cfRule type="expression" dxfId="2631" priority="13199">
      <formula>IF(RIGHT(TEXT(AM111,"0.#"),1)=".",FALSE,TRUE)</formula>
    </cfRule>
    <cfRule type="expression" dxfId="2630" priority="13200">
      <formula>IF(RIGHT(TEXT(AM111,"0.#"),1)=".",TRUE,FALSE)</formula>
    </cfRule>
  </conditionalFormatting>
  <conditionalFormatting sqref="AE113">
    <cfRule type="expression" dxfId="2629" priority="13195">
      <formula>IF(RIGHT(TEXT(AE113,"0.#"),1)=".",FALSE,TRUE)</formula>
    </cfRule>
    <cfRule type="expression" dxfId="2628" priority="13196">
      <formula>IF(RIGHT(TEXT(AE113,"0.#"),1)=".",TRUE,FALSE)</formula>
    </cfRule>
  </conditionalFormatting>
  <conditionalFormatting sqref="AI113">
    <cfRule type="expression" dxfId="2627" priority="13193">
      <formula>IF(RIGHT(TEXT(AI113,"0.#"),1)=".",FALSE,TRUE)</formula>
    </cfRule>
    <cfRule type="expression" dxfId="2626" priority="13194">
      <formula>IF(RIGHT(TEXT(AI113,"0.#"),1)=".",TRUE,FALSE)</formula>
    </cfRule>
  </conditionalFormatting>
  <conditionalFormatting sqref="AM113">
    <cfRule type="expression" dxfId="2625" priority="13191">
      <formula>IF(RIGHT(TEXT(AM113,"0.#"),1)=".",FALSE,TRUE)</formula>
    </cfRule>
    <cfRule type="expression" dxfId="2624" priority="13192">
      <formula>IF(RIGHT(TEXT(AM113,"0.#"),1)=".",TRUE,FALSE)</formula>
    </cfRule>
  </conditionalFormatting>
  <conditionalFormatting sqref="AE114">
    <cfRule type="expression" dxfId="2623" priority="13189">
      <formula>IF(RIGHT(TEXT(AE114,"0.#"),1)=".",FALSE,TRUE)</formula>
    </cfRule>
    <cfRule type="expression" dxfId="2622" priority="13190">
      <formula>IF(RIGHT(TEXT(AE114,"0.#"),1)=".",TRUE,FALSE)</formula>
    </cfRule>
  </conditionalFormatting>
  <conditionalFormatting sqref="AI114">
    <cfRule type="expression" dxfId="2621" priority="13187">
      <formula>IF(RIGHT(TEXT(AI114,"0.#"),1)=".",FALSE,TRUE)</formula>
    </cfRule>
    <cfRule type="expression" dxfId="2620" priority="13188">
      <formula>IF(RIGHT(TEXT(AI114,"0.#"),1)=".",TRUE,FALSE)</formula>
    </cfRule>
  </conditionalFormatting>
  <conditionalFormatting sqref="AM114">
    <cfRule type="expression" dxfId="2619" priority="13185">
      <formula>IF(RIGHT(TEXT(AM114,"0.#"),1)=".",FALSE,TRUE)</formula>
    </cfRule>
    <cfRule type="expression" dxfId="2618" priority="13186">
      <formula>IF(RIGHT(TEXT(AM114,"0.#"),1)=".",TRUE,FALSE)</formula>
    </cfRule>
  </conditionalFormatting>
  <conditionalFormatting sqref="AE116 AQ116">
    <cfRule type="expression" dxfId="2617" priority="13181">
      <formula>IF(RIGHT(TEXT(AE116,"0.#"),1)=".",FALSE,TRUE)</formula>
    </cfRule>
    <cfRule type="expression" dxfId="2616" priority="13182">
      <formula>IF(RIGHT(TEXT(AE116,"0.#"),1)=".",TRUE,FALSE)</formula>
    </cfRule>
  </conditionalFormatting>
  <conditionalFormatting sqref="AI116">
    <cfRule type="expression" dxfId="2615" priority="13179">
      <formula>IF(RIGHT(TEXT(AI116,"0.#"),1)=".",FALSE,TRUE)</formula>
    </cfRule>
    <cfRule type="expression" dxfId="2614" priority="13180">
      <formula>IF(RIGHT(TEXT(AI116,"0.#"),1)=".",TRUE,FALSE)</formula>
    </cfRule>
  </conditionalFormatting>
  <conditionalFormatting sqref="AM116">
    <cfRule type="expression" dxfId="2613" priority="13177">
      <formula>IF(RIGHT(TEXT(AM116,"0.#"),1)=".",FALSE,TRUE)</formula>
    </cfRule>
    <cfRule type="expression" dxfId="2612" priority="13178">
      <formula>IF(RIGHT(TEXT(AM116,"0.#"),1)=".",TRUE,FALSE)</formula>
    </cfRule>
  </conditionalFormatting>
  <conditionalFormatting sqref="AE117">
    <cfRule type="expression" dxfId="2611" priority="13175">
      <formula>IF(RIGHT(TEXT(AE117,"0.#"),1)=".",FALSE,TRUE)</formula>
    </cfRule>
    <cfRule type="expression" dxfId="2610" priority="13176">
      <formula>IF(RIGHT(TEXT(AE117,"0.#"),1)=".",TRUE,FALSE)</formula>
    </cfRule>
  </conditionalFormatting>
  <conditionalFormatting sqref="AI117">
    <cfRule type="expression" dxfId="2609" priority="13173">
      <formula>IF(RIGHT(TEXT(AI117,"0.#"),1)=".",FALSE,TRUE)</formula>
    </cfRule>
    <cfRule type="expression" dxfId="2608" priority="13174">
      <formula>IF(RIGHT(TEXT(AI117,"0.#"),1)=".",TRUE,FALSE)</formula>
    </cfRule>
  </conditionalFormatting>
  <conditionalFormatting sqref="AQ117">
    <cfRule type="expression" dxfId="2607" priority="13169">
      <formula>IF(RIGHT(TEXT(AQ117,"0.#"),1)=".",FALSE,TRUE)</formula>
    </cfRule>
    <cfRule type="expression" dxfId="2606" priority="13170">
      <formula>IF(RIGHT(TEXT(AQ117,"0.#"),1)=".",TRUE,FALSE)</formula>
    </cfRule>
  </conditionalFormatting>
  <conditionalFormatting sqref="AE119 AQ119">
    <cfRule type="expression" dxfId="2605" priority="13167">
      <formula>IF(RIGHT(TEXT(AE119,"0.#"),1)=".",FALSE,TRUE)</formula>
    </cfRule>
    <cfRule type="expression" dxfId="2604" priority="13168">
      <formula>IF(RIGHT(TEXT(AE119,"0.#"),1)=".",TRUE,FALSE)</formula>
    </cfRule>
  </conditionalFormatting>
  <conditionalFormatting sqref="AI119">
    <cfRule type="expression" dxfId="2603" priority="13165">
      <formula>IF(RIGHT(TEXT(AI119,"0.#"),1)=".",FALSE,TRUE)</formula>
    </cfRule>
    <cfRule type="expression" dxfId="2602" priority="13166">
      <formula>IF(RIGHT(TEXT(AI119,"0.#"),1)=".",TRUE,FALSE)</formula>
    </cfRule>
  </conditionalFormatting>
  <conditionalFormatting sqref="AM119">
    <cfRule type="expression" dxfId="2601" priority="13163">
      <formula>IF(RIGHT(TEXT(AM119,"0.#"),1)=".",FALSE,TRUE)</formula>
    </cfRule>
    <cfRule type="expression" dxfId="2600" priority="13164">
      <formula>IF(RIGHT(TEXT(AM119,"0.#"),1)=".",TRUE,FALSE)</formula>
    </cfRule>
  </conditionalFormatting>
  <conditionalFormatting sqref="AQ120">
    <cfRule type="expression" dxfId="2599" priority="13155">
      <formula>IF(RIGHT(TEXT(AQ120,"0.#"),1)=".",FALSE,TRUE)</formula>
    </cfRule>
    <cfRule type="expression" dxfId="2598" priority="13156">
      <formula>IF(RIGHT(TEXT(AQ120,"0.#"),1)=".",TRUE,FALSE)</formula>
    </cfRule>
  </conditionalFormatting>
  <conditionalFormatting sqref="AE122 AQ122">
    <cfRule type="expression" dxfId="2597" priority="13153">
      <formula>IF(RIGHT(TEXT(AE122,"0.#"),1)=".",FALSE,TRUE)</formula>
    </cfRule>
    <cfRule type="expression" dxfId="2596" priority="13154">
      <formula>IF(RIGHT(TEXT(AE122,"0.#"),1)=".",TRUE,FALSE)</formula>
    </cfRule>
  </conditionalFormatting>
  <conditionalFormatting sqref="AI122">
    <cfRule type="expression" dxfId="2595" priority="13151">
      <formula>IF(RIGHT(TEXT(AI122,"0.#"),1)=".",FALSE,TRUE)</formula>
    </cfRule>
    <cfRule type="expression" dxfId="2594" priority="13152">
      <formula>IF(RIGHT(TEXT(AI122,"0.#"),1)=".",TRUE,FALSE)</formula>
    </cfRule>
  </conditionalFormatting>
  <conditionalFormatting sqref="AM122">
    <cfRule type="expression" dxfId="2593" priority="13149">
      <formula>IF(RIGHT(TEXT(AM122,"0.#"),1)=".",FALSE,TRUE)</formula>
    </cfRule>
    <cfRule type="expression" dxfId="2592" priority="13150">
      <formula>IF(RIGHT(TEXT(AM122,"0.#"),1)=".",TRUE,FALSE)</formula>
    </cfRule>
  </conditionalFormatting>
  <conditionalFormatting sqref="AQ123">
    <cfRule type="expression" dxfId="2591" priority="13141">
      <formula>IF(RIGHT(TEXT(AQ123,"0.#"),1)=".",FALSE,TRUE)</formula>
    </cfRule>
    <cfRule type="expression" dxfId="2590" priority="13142">
      <formula>IF(RIGHT(TEXT(AQ123,"0.#"),1)=".",TRUE,FALSE)</formula>
    </cfRule>
  </conditionalFormatting>
  <conditionalFormatting sqref="AE125 AQ125">
    <cfRule type="expression" dxfId="2589" priority="13139">
      <formula>IF(RIGHT(TEXT(AE125,"0.#"),1)=".",FALSE,TRUE)</formula>
    </cfRule>
    <cfRule type="expression" dxfId="2588" priority="13140">
      <formula>IF(RIGHT(TEXT(AE125,"0.#"),1)=".",TRUE,FALSE)</formula>
    </cfRule>
  </conditionalFormatting>
  <conditionalFormatting sqref="AI125">
    <cfRule type="expression" dxfId="2587" priority="13137">
      <formula>IF(RIGHT(TEXT(AI125,"0.#"),1)=".",FALSE,TRUE)</formula>
    </cfRule>
    <cfRule type="expression" dxfId="2586" priority="13138">
      <formula>IF(RIGHT(TEXT(AI125,"0.#"),1)=".",TRUE,FALSE)</formula>
    </cfRule>
  </conditionalFormatting>
  <conditionalFormatting sqref="AM125">
    <cfRule type="expression" dxfId="2585" priority="13135">
      <formula>IF(RIGHT(TEXT(AM125,"0.#"),1)=".",FALSE,TRUE)</formula>
    </cfRule>
    <cfRule type="expression" dxfId="2584" priority="13136">
      <formula>IF(RIGHT(TEXT(AM125,"0.#"),1)=".",TRUE,FALSE)</formula>
    </cfRule>
  </conditionalFormatting>
  <conditionalFormatting sqref="AQ126">
    <cfRule type="expression" dxfId="2583" priority="13127">
      <formula>IF(RIGHT(TEXT(AQ126,"0.#"),1)=".",FALSE,TRUE)</formula>
    </cfRule>
    <cfRule type="expression" dxfId="2582" priority="13128">
      <formula>IF(RIGHT(TEXT(AQ126,"0.#"),1)=".",TRUE,FALSE)</formula>
    </cfRule>
  </conditionalFormatting>
  <conditionalFormatting sqref="AE128 AQ128">
    <cfRule type="expression" dxfId="2581" priority="13125">
      <formula>IF(RIGHT(TEXT(AE128,"0.#"),1)=".",FALSE,TRUE)</formula>
    </cfRule>
    <cfRule type="expression" dxfId="2580" priority="13126">
      <formula>IF(RIGHT(TEXT(AE128,"0.#"),1)=".",TRUE,FALSE)</formula>
    </cfRule>
  </conditionalFormatting>
  <conditionalFormatting sqref="AI128">
    <cfRule type="expression" dxfId="2579" priority="13123">
      <formula>IF(RIGHT(TEXT(AI128,"0.#"),1)=".",FALSE,TRUE)</formula>
    </cfRule>
    <cfRule type="expression" dxfId="2578" priority="13124">
      <formula>IF(RIGHT(TEXT(AI128,"0.#"),1)=".",TRUE,FALSE)</formula>
    </cfRule>
  </conditionalFormatting>
  <conditionalFormatting sqref="AM128">
    <cfRule type="expression" dxfId="2577" priority="13121">
      <formula>IF(RIGHT(TEXT(AM128,"0.#"),1)=".",FALSE,TRUE)</formula>
    </cfRule>
    <cfRule type="expression" dxfId="2576" priority="13122">
      <formula>IF(RIGHT(TEXT(AM128,"0.#"),1)=".",TRUE,FALSE)</formula>
    </cfRule>
  </conditionalFormatting>
  <conditionalFormatting sqref="AQ129">
    <cfRule type="expression" dxfId="2575" priority="13113">
      <formula>IF(RIGHT(TEXT(AQ129,"0.#"),1)=".",FALSE,TRUE)</formula>
    </cfRule>
    <cfRule type="expression" dxfId="2574" priority="13114">
      <formula>IF(RIGHT(TEXT(AQ129,"0.#"),1)=".",TRUE,FALSE)</formula>
    </cfRule>
  </conditionalFormatting>
  <conditionalFormatting sqref="AE75">
    <cfRule type="expression" dxfId="2573" priority="13111">
      <formula>IF(RIGHT(TEXT(AE75,"0.#"),1)=".",FALSE,TRUE)</formula>
    </cfRule>
    <cfRule type="expression" dxfId="2572" priority="13112">
      <formula>IF(RIGHT(TEXT(AE75,"0.#"),1)=".",TRUE,FALSE)</formula>
    </cfRule>
  </conditionalFormatting>
  <conditionalFormatting sqref="AE76">
    <cfRule type="expression" dxfId="2571" priority="13109">
      <formula>IF(RIGHT(TEXT(AE76,"0.#"),1)=".",FALSE,TRUE)</formula>
    </cfRule>
    <cfRule type="expression" dxfId="2570" priority="13110">
      <formula>IF(RIGHT(TEXT(AE76,"0.#"),1)=".",TRUE,FALSE)</formula>
    </cfRule>
  </conditionalFormatting>
  <conditionalFormatting sqref="AE77">
    <cfRule type="expression" dxfId="2569" priority="13107">
      <formula>IF(RIGHT(TEXT(AE77,"0.#"),1)=".",FALSE,TRUE)</formula>
    </cfRule>
    <cfRule type="expression" dxfId="2568" priority="13108">
      <formula>IF(RIGHT(TEXT(AE77,"0.#"),1)=".",TRUE,FALSE)</formula>
    </cfRule>
  </conditionalFormatting>
  <conditionalFormatting sqref="AI77">
    <cfRule type="expression" dxfId="2567" priority="13105">
      <formula>IF(RIGHT(TEXT(AI77,"0.#"),1)=".",FALSE,TRUE)</formula>
    </cfRule>
    <cfRule type="expression" dxfId="2566" priority="13106">
      <formula>IF(RIGHT(TEXT(AI77,"0.#"),1)=".",TRUE,FALSE)</formula>
    </cfRule>
  </conditionalFormatting>
  <conditionalFormatting sqref="AI76">
    <cfRule type="expression" dxfId="2565" priority="13103">
      <formula>IF(RIGHT(TEXT(AI76,"0.#"),1)=".",FALSE,TRUE)</formula>
    </cfRule>
    <cfRule type="expression" dxfId="2564" priority="13104">
      <formula>IF(RIGHT(TEXT(AI76,"0.#"),1)=".",TRUE,FALSE)</formula>
    </cfRule>
  </conditionalFormatting>
  <conditionalFormatting sqref="AI75">
    <cfRule type="expression" dxfId="2563" priority="13101">
      <formula>IF(RIGHT(TEXT(AI75,"0.#"),1)=".",FALSE,TRUE)</formula>
    </cfRule>
    <cfRule type="expression" dxfId="2562" priority="13102">
      <formula>IF(RIGHT(TEXT(AI75,"0.#"),1)=".",TRUE,FALSE)</formula>
    </cfRule>
  </conditionalFormatting>
  <conditionalFormatting sqref="AM75">
    <cfRule type="expression" dxfId="2561" priority="13099">
      <formula>IF(RIGHT(TEXT(AM75,"0.#"),1)=".",FALSE,TRUE)</formula>
    </cfRule>
    <cfRule type="expression" dxfId="2560" priority="13100">
      <formula>IF(RIGHT(TEXT(AM75,"0.#"),1)=".",TRUE,FALSE)</formula>
    </cfRule>
  </conditionalFormatting>
  <conditionalFormatting sqref="AM76">
    <cfRule type="expression" dxfId="2559" priority="13097">
      <formula>IF(RIGHT(TEXT(AM76,"0.#"),1)=".",FALSE,TRUE)</formula>
    </cfRule>
    <cfRule type="expression" dxfId="2558" priority="13098">
      <formula>IF(RIGHT(TEXT(AM76,"0.#"),1)=".",TRUE,FALSE)</formula>
    </cfRule>
  </conditionalFormatting>
  <conditionalFormatting sqref="AM77">
    <cfRule type="expression" dxfId="2557" priority="13095">
      <formula>IF(RIGHT(TEXT(AM77,"0.#"),1)=".",FALSE,TRUE)</formula>
    </cfRule>
    <cfRule type="expression" dxfId="2556" priority="13096">
      <formula>IF(RIGHT(TEXT(AM77,"0.#"),1)=".",TRUE,FALSE)</formula>
    </cfRule>
  </conditionalFormatting>
  <conditionalFormatting sqref="AE134:AE135 AI134:AI135 AM134:AM135 AQ134:AQ135 AU134:AU135">
    <cfRule type="expression" dxfId="2555" priority="13081">
      <formula>IF(RIGHT(TEXT(AE134,"0.#"),1)=".",FALSE,TRUE)</formula>
    </cfRule>
    <cfRule type="expression" dxfId="2554" priority="13082">
      <formula>IF(RIGHT(TEXT(AE134,"0.#"),1)=".",TRUE,FALSE)</formula>
    </cfRule>
  </conditionalFormatting>
  <conditionalFormatting sqref="AE433">
    <cfRule type="expression" dxfId="2553" priority="13051">
      <formula>IF(RIGHT(TEXT(AE433,"0.#"),1)=".",FALSE,TRUE)</formula>
    </cfRule>
    <cfRule type="expression" dxfId="2552" priority="13052">
      <formula>IF(RIGHT(TEXT(AE433,"0.#"),1)=".",TRUE,FALSE)</formula>
    </cfRule>
  </conditionalFormatting>
  <conditionalFormatting sqref="AM435">
    <cfRule type="expression" dxfId="2551" priority="13035">
      <formula>IF(RIGHT(TEXT(AM435,"0.#"),1)=".",FALSE,TRUE)</formula>
    </cfRule>
    <cfRule type="expression" dxfId="2550" priority="13036">
      <formula>IF(RIGHT(TEXT(AM435,"0.#"),1)=".",TRUE,FALSE)</formula>
    </cfRule>
  </conditionalFormatting>
  <conditionalFormatting sqref="AE434">
    <cfRule type="expression" dxfId="2549" priority="13049">
      <formula>IF(RIGHT(TEXT(AE434,"0.#"),1)=".",FALSE,TRUE)</formula>
    </cfRule>
    <cfRule type="expression" dxfId="2548" priority="13050">
      <formula>IF(RIGHT(TEXT(AE434,"0.#"),1)=".",TRUE,FALSE)</formula>
    </cfRule>
  </conditionalFormatting>
  <conditionalFormatting sqref="AE435">
    <cfRule type="expression" dxfId="2547" priority="13047">
      <formula>IF(RIGHT(TEXT(AE435,"0.#"),1)=".",FALSE,TRUE)</formula>
    </cfRule>
    <cfRule type="expression" dxfId="2546" priority="13048">
      <formula>IF(RIGHT(TEXT(AE435,"0.#"),1)=".",TRUE,FALSE)</formula>
    </cfRule>
  </conditionalFormatting>
  <conditionalFormatting sqref="AM433">
    <cfRule type="expression" dxfId="2545" priority="13039">
      <formula>IF(RIGHT(TEXT(AM433,"0.#"),1)=".",FALSE,TRUE)</formula>
    </cfRule>
    <cfRule type="expression" dxfId="2544" priority="13040">
      <formula>IF(RIGHT(TEXT(AM433,"0.#"),1)=".",TRUE,FALSE)</formula>
    </cfRule>
  </conditionalFormatting>
  <conditionalFormatting sqref="AM434">
    <cfRule type="expression" dxfId="2543" priority="13037">
      <formula>IF(RIGHT(TEXT(AM434,"0.#"),1)=".",FALSE,TRUE)</formula>
    </cfRule>
    <cfRule type="expression" dxfId="2542" priority="13038">
      <formula>IF(RIGHT(TEXT(AM434,"0.#"),1)=".",TRUE,FALSE)</formula>
    </cfRule>
  </conditionalFormatting>
  <conditionalFormatting sqref="AU433">
    <cfRule type="expression" dxfId="2541" priority="13027">
      <formula>IF(RIGHT(TEXT(AU433,"0.#"),1)=".",FALSE,TRUE)</formula>
    </cfRule>
    <cfRule type="expression" dxfId="2540" priority="13028">
      <formula>IF(RIGHT(TEXT(AU433,"0.#"),1)=".",TRUE,FALSE)</formula>
    </cfRule>
  </conditionalFormatting>
  <conditionalFormatting sqref="AU434">
    <cfRule type="expression" dxfId="2539" priority="13025">
      <formula>IF(RIGHT(TEXT(AU434,"0.#"),1)=".",FALSE,TRUE)</formula>
    </cfRule>
    <cfRule type="expression" dxfId="2538" priority="13026">
      <formula>IF(RIGHT(TEXT(AU434,"0.#"),1)=".",TRUE,FALSE)</formula>
    </cfRule>
  </conditionalFormatting>
  <conditionalFormatting sqref="AU435">
    <cfRule type="expression" dxfId="2537" priority="13023">
      <formula>IF(RIGHT(TEXT(AU435,"0.#"),1)=".",FALSE,TRUE)</formula>
    </cfRule>
    <cfRule type="expression" dxfId="2536" priority="13024">
      <formula>IF(RIGHT(TEXT(AU435,"0.#"),1)=".",TRUE,FALSE)</formula>
    </cfRule>
  </conditionalFormatting>
  <conditionalFormatting sqref="AI435">
    <cfRule type="expression" dxfId="2535" priority="12957">
      <formula>IF(RIGHT(TEXT(AI435,"0.#"),1)=".",FALSE,TRUE)</formula>
    </cfRule>
    <cfRule type="expression" dxfId="2534" priority="12958">
      <formula>IF(RIGHT(TEXT(AI435,"0.#"),1)=".",TRUE,FALSE)</formula>
    </cfRule>
  </conditionalFormatting>
  <conditionalFormatting sqref="AI433">
    <cfRule type="expression" dxfId="2533" priority="12961">
      <formula>IF(RIGHT(TEXT(AI433,"0.#"),1)=".",FALSE,TRUE)</formula>
    </cfRule>
    <cfRule type="expression" dxfId="2532" priority="12962">
      <formula>IF(RIGHT(TEXT(AI433,"0.#"),1)=".",TRUE,FALSE)</formula>
    </cfRule>
  </conditionalFormatting>
  <conditionalFormatting sqref="AI434">
    <cfRule type="expression" dxfId="2531" priority="12959">
      <formula>IF(RIGHT(TEXT(AI434,"0.#"),1)=".",FALSE,TRUE)</formula>
    </cfRule>
    <cfRule type="expression" dxfId="2530" priority="12960">
      <formula>IF(RIGHT(TEXT(AI434,"0.#"),1)=".",TRUE,FALSE)</formula>
    </cfRule>
  </conditionalFormatting>
  <conditionalFormatting sqref="AQ434">
    <cfRule type="expression" dxfId="2529" priority="12943">
      <formula>IF(RIGHT(TEXT(AQ434,"0.#"),1)=".",FALSE,TRUE)</formula>
    </cfRule>
    <cfRule type="expression" dxfId="2528" priority="12944">
      <formula>IF(RIGHT(TEXT(AQ434,"0.#"),1)=".",TRUE,FALSE)</formula>
    </cfRule>
  </conditionalFormatting>
  <conditionalFormatting sqref="AQ435">
    <cfRule type="expression" dxfId="2527" priority="12929">
      <formula>IF(RIGHT(TEXT(AQ435,"0.#"),1)=".",FALSE,TRUE)</formula>
    </cfRule>
    <cfRule type="expression" dxfId="2526" priority="12930">
      <formula>IF(RIGHT(TEXT(AQ435,"0.#"),1)=".",TRUE,FALSE)</formula>
    </cfRule>
  </conditionalFormatting>
  <conditionalFormatting sqref="AQ433">
    <cfRule type="expression" dxfId="2525" priority="12927">
      <formula>IF(RIGHT(TEXT(AQ433,"0.#"),1)=".",FALSE,TRUE)</formula>
    </cfRule>
    <cfRule type="expression" dxfId="2524" priority="12928">
      <formula>IF(RIGHT(TEXT(AQ433,"0.#"),1)=".",TRUE,FALSE)</formula>
    </cfRule>
  </conditionalFormatting>
  <conditionalFormatting sqref="AL839:AO843 AL845:AO866">
    <cfRule type="expression" dxfId="2523" priority="6651">
      <formula>IF(AND(AL839&gt;=0, RIGHT(TEXT(AL839,"0.#"),1)&lt;&gt;"."),TRUE,FALSE)</formula>
    </cfRule>
    <cfRule type="expression" dxfId="2522" priority="6652">
      <formula>IF(AND(AL839&gt;=0, RIGHT(TEXT(AL839,"0.#"),1)="."),TRUE,FALSE)</formula>
    </cfRule>
    <cfRule type="expression" dxfId="2521" priority="6653">
      <formula>IF(AND(AL839&lt;0, RIGHT(TEXT(AL839,"0.#"),1)&lt;&gt;"."),TRUE,FALSE)</formula>
    </cfRule>
    <cfRule type="expression" dxfId="2520" priority="6654">
      <formula>IF(AND(AL839&lt;0, RIGHT(TEXT(AL839,"0.#"),1)="."),TRUE,FALSE)</formula>
    </cfRule>
  </conditionalFormatting>
  <conditionalFormatting sqref="AQ53:AQ55">
    <cfRule type="expression" dxfId="2519" priority="4673">
      <formula>IF(RIGHT(TEXT(AQ53,"0.#"),1)=".",FALSE,TRUE)</formula>
    </cfRule>
    <cfRule type="expression" dxfId="2518" priority="4674">
      <formula>IF(RIGHT(TEXT(AQ53,"0.#"),1)=".",TRUE,FALSE)</formula>
    </cfRule>
  </conditionalFormatting>
  <conditionalFormatting sqref="AU53:AU55">
    <cfRule type="expression" dxfId="2517" priority="4671">
      <formula>IF(RIGHT(TEXT(AU53,"0.#"),1)=".",FALSE,TRUE)</formula>
    </cfRule>
    <cfRule type="expression" dxfId="2516" priority="4672">
      <formula>IF(RIGHT(TEXT(AU53,"0.#"),1)=".",TRUE,FALSE)</formula>
    </cfRule>
  </conditionalFormatting>
  <conditionalFormatting sqref="AQ60:AQ62">
    <cfRule type="expression" dxfId="2515" priority="4669">
      <formula>IF(RIGHT(TEXT(AQ60,"0.#"),1)=".",FALSE,TRUE)</formula>
    </cfRule>
    <cfRule type="expression" dxfId="2514" priority="4670">
      <formula>IF(RIGHT(TEXT(AQ60,"0.#"),1)=".",TRUE,FALSE)</formula>
    </cfRule>
  </conditionalFormatting>
  <conditionalFormatting sqref="AU60:AU62">
    <cfRule type="expression" dxfId="2513" priority="4667">
      <formula>IF(RIGHT(TEXT(AU60,"0.#"),1)=".",FALSE,TRUE)</formula>
    </cfRule>
    <cfRule type="expression" dxfId="2512" priority="4668">
      <formula>IF(RIGHT(TEXT(AU60,"0.#"),1)=".",TRUE,FALSE)</formula>
    </cfRule>
  </conditionalFormatting>
  <conditionalFormatting sqref="AQ75:AQ77">
    <cfRule type="expression" dxfId="2511" priority="4665">
      <formula>IF(RIGHT(TEXT(AQ75,"0.#"),1)=".",FALSE,TRUE)</formula>
    </cfRule>
    <cfRule type="expression" dxfId="2510" priority="4666">
      <formula>IF(RIGHT(TEXT(AQ75,"0.#"),1)=".",TRUE,FALSE)</formula>
    </cfRule>
  </conditionalFormatting>
  <conditionalFormatting sqref="AU75:AU77">
    <cfRule type="expression" dxfId="2509" priority="4663">
      <formula>IF(RIGHT(TEXT(AU75,"0.#"),1)=".",FALSE,TRUE)</formula>
    </cfRule>
    <cfRule type="expression" dxfId="2508" priority="4664">
      <formula>IF(RIGHT(TEXT(AU75,"0.#"),1)=".",TRUE,FALSE)</formula>
    </cfRule>
  </conditionalFormatting>
  <conditionalFormatting sqref="AQ87:AQ89">
    <cfRule type="expression" dxfId="2507" priority="4661">
      <formula>IF(RIGHT(TEXT(AQ87,"0.#"),1)=".",FALSE,TRUE)</formula>
    </cfRule>
    <cfRule type="expression" dxfId="2506" priority="4662">
      <formula>IF(RIGHT(TEXT(AQ87,"0.#"),1)=".",TRUE,FALSE)</formula>
    </cfRule>
  </conditionalFormatting>
  <conditionalFormatting sqref="AU87:AU89">
    <cfRule type="expression" dxfId="2505" priority="4659">
      <formula>IF(RIGHT(TEXT(AU87,"0.#"),1)=".",FALSE,TRUE)</formula>
    </cfRule>
    <cfRule type="expression" dxfId="2504" priority="4660">
      <formula>IF(RIGHT(TEXT(AU87,"0.#"),1)=".",TRUE,FALSE)</formula>
    </cfRule>
  </conditionalFormatting>
  <conditionalFormatting sqref="AQ92:AQ94">
    <cfRule type="expression" dxfId="2503" priority="4657">
      <formula>IF(RIGHT(TEXT(AQ92,"0.#"),1)=".",FALSE,TRUE)</formula>
    </cfRule>
    <cfRule type="expression" dxfId="2502" priority="4658">
      <formula>IF(RIGHT(TEXT(AQ92,"0.#"),1)=".",TRUE,FALSE)</formula>
    </cfRule>
  </conditionalFormatting>
  <conditionalFormatting sqref="AU92:AU94">
    <cfRule type="expression" dxfId="2501" priority="4655">
      <formula>IF(RIGHT(TEXT(AU92,"0.#"),1)=".",FALSE,TRUE)</formula>
    </cfRule>
    <cfRule type="expression" dxfId="2500" priority="4656">
      <formula>IF(RIGHT(TEXT(AU92,"0.#"),1)=".",TRUE,FALSE)</formula>
    </cfRule>
  </conditionalFormatting>
  <conditionalFormatting sqref="AQ97:AQ99">
    <cfRule type="expression" dxfId="2499" priority="4653">
      <formula>IF(RIGHT(TEXT(AQ97,"0.#"),1)=".",FALSE,TRUE)</formula>
    </cfRule>
    <cfRule type="expression" dxfId="2498" priority="4654">
      <formula>IF(RIGHT(TEXT(AQ97,"0.#"),1)=".",TRUE,FALSE)</formula>
    </cfRule>
  </conditionalFormatting>
  <conditionalFormatting sqref="AU97:AU99">
    <cfRule type="expression" dxfId="2497" priority="4651">
      <formula>IF(RIGHT(TEXT(AU97,"0.#"),1)=".",FALSE,TRUE)</formula>
    </cfRule>
    <cfRule type="expression" dxfId="2496" priority="4652">
      <formula>IF(RIGHT(TEXT(AU97,"0.#"),1)=".",TRUE,FALSE)</formula>
    </cfRule>
  </conditionalFormatting>
  <conditionalFormatting sqref="AE458">
    <cfRule type="expression" dxfId="2495" priority="4345">
      <formula>IF(RIGHT(TEXT(AE458,"0.#"),1)=".",FALSE,TRUE)</formula>
    </cfRule>
    <cfRule type="expression" dxfId="2494" priority="4346">
      <formula>IF(RIGHT(TEXT(AE458,"0.#"),1)=".",TRUE,FALSE)</formula>
    </cfRule>
  </conditionalFormatting>
  <conditionalFormatting sqref="AM460">
    <cfRule type="expression" dxfId="2493" priority="4335">
      <formula>IF(RIGHT(TEXT(AM460,"0.#"),1)=".",FALSE,TRUE)</formula>
    </cfRule>
    <cfRule type="expression" dxfId="2492" priority="4336">
      <formula>IF(RIGHT(TEXT(AM460,"0.#"),1)=".",TRUE,FALSE)</formula>
    </cfRule>
  </conditionalFormatting>
  <conditionalFormatting sqref="AE459">
    <cfRule type="expression" dxfId="2491" priority="4343">
      <formula>IF(RIGHT(TEXT(AE459,"0.#"),1)=".",FALSE,TRUE)</formula>
    </cfRule>
    <cfRule type="expression" dxfId="2490" priority="4344">
      <formula>IF(RIGHT(TEXT(AE459,"0.#"),1)=".",TRUE,FALSE)</formula>
    </cfRule>
  </conditionalFormatting>
  <conditionalFormatting sqref="AE460">
    <cfRule type="expression" dxfId="2489" priority="4341">
      <formula>IF(RIGHT(TEXT(AE460,"0.#"),1)=".",FALSE,TRUE)</formula>
    </cfRule>
    <cfRule type="expression" dxfId="2488" priority="4342">
      <formula>IF(RIGHT(TEXT(AE460,"0.#"),1)=".",TRUE,FALSE)</formula>
    </cfRule>
  </conditionalFormatting>
  <conditionalFormatting sqref="AM458">
    <cfRule type="expression" dxfId="2487" priority="4339">
      <formula>IF(RIGHT(TEXT(AM458,"0.#"),1)=".",FALSE,TRUE)</formula>
    </cfRule>
    <cfRule type="expression" dxfId="2486" priority="4340">
      <formula>IF(RIGHT(TEXT(AM458,"0.#"),1)=".",TRUE,FALSE)</formula>
    </cfRule>
  </conditionalFormatting>
  <conditionalFormatting sqref="AM459">
    <cfRule type="expression" dxfId="2485" priority="4337">
      <formula>IF(RIGHT(TEXT(AM459,"0.#"),1)=".",FALSE,TRUE)</formula>
    </cfRule>
    <cfRule type="expression" dxfId="2484" priority="4338">
      <formula>IF(RIGHT(TEXT(AM459,"0.#"),1)=".",TRUE,FALSE)</formula>
    </cfRule>
  </conditionalFormatting>
  <conditionalFormatting sqref="AU458">
    <cfRule type="expression" dxfId="2483" priority="4333">
      <formula>IF(RIGHT(TEXT(AU458,"0.#"),1)=".",FALSE,TRUE)</formula>
    </cfRule>
    <cfRule type="expression" dxfId="2482" priority="4334">
      <formula>IF(RIGHT(TEXT(AU458,"0.#"),1)=".",TRUE,FALSE)</formula>
    </cfRule>
  </conditionalFormatting>
  <conditionalFormatting sqref="AU459">
    <cfRule type="expression" dxfId="2481" priority="4331">
      <formula>IF(RIGHT(TEXT(AU459,"0.#"),1)=".",FALSE,TRUE)</formula>
    </cfRule>
    <cfRule type="expression" dxfId="2480" priority="4332">
      <formula>IF(RIGHT(TEXT(AU459,"0.#"),1)=".",TRUE,FALSE)</formula>
    </cfRule>
  </conditionalFormatting>
  <conditionalFormatting sqref="AU460">
    <cfRule type="expression" dxfId="2479" priority="4329">
      <formula>IF(RIGHT(TEXT(AU460,"0.#"),1)=".",FALSE,TRUE)</formula>
    </cfRule>
    <cfRule type="expression" dxfId="2478" priority="4330">
      <formula>IF(RIGHT(TEXT(AU460,"0.#"),1)=".",TRUE,FALSE)</formula>
    </cfRule>
  </conditionalFormatting>
  <conditionalFormatting sqref="AI460">
    <cfRule type="expression" dxfId="2477" priority="4323">
      <formula>IF(RIGHT(TEXT(AI460,"0.#"),1)=".",FALSE,TRUE)</formula>
    </cfRule>
    <cfRule type="expression" dxfId="2476" priority="4324">
      <formula>IF(RIGHT(TEXT(AI460,"0.#"),1)=".",TRUE,FALSE)</formula>
    </cfRule>
  </conditionalFormatting>
  <conditionalFormatting sqref="AI458">
    <cfRule type="expression" dxfId="2475" priority="4327">
      <formula>IF(RIGHT(TEXT(AI458,"0.#"),1)=".",FALSE,TRUE)</formula>
    </cfRule>
    <cfRule type="expression" dxfId="2474" priority="4328">
      <formula>IF(RIGHT(TEXT(AI458,"0.#"),1)=".",TRUE,FALSE)</formula>
    </cfRule>
  </conditionalFormatting>
  <conditionalFormatting sqref="AI459">
    <cfRule type="expression" dxfId="2473" priority="4325">
      <formula>IF(RIGHT(TEXT(AI459,"0.#"),1)=".",FALSE,TRUE)</formula>
    </cfRule>
    <cfRule type="expression" dxfId="2472" priority="4326">
      <formula>IF(RIGHT(TEXT(AI459,"0.#"),1)=".",TRUE,FALSE)</formula>
    </cfRule>
  </conditionalFormatting>
  <conditionalFormatting sqref="AQ459">
    <cfRule type="expression" dxfId="2471" priority="4321">
      <formula>IF(RIGHT(TEXT(AQ459,"0.#"),1)=".",FALSE,TRUE)</formula>
    </cfRule>
    <cfRule type="expression" dxfId="2470" priority="4322">
      <formula>IF(RIGHT(TEXT(AQ459,"0.#"),1)=".",TRUE,FALSE)</formula>
    </cfRule>
  </conditionalFormatting>
  <conditionalFormatting sqref="AQ460">
    <cfRule type="expression" dxfId="2469" priority="4319">
      <formula>IF(RIGHT(TEXT(AQ460,"0.#"),1)=".",FALSE,TRUE)</formula>
    </cfRule>
    <cfRule type="expression" dxfId="2468" priority="4320">
      <formula>IF(RIGHT(TEXT(AQ460,"0.#"),1)=".",TRUE,FALSE)</formula>
    </cfRule>
  </conditionalFormatting>
  <conditionalFormatting sqref="AQ458">
    <cfRule type="expression" dxfId="2467" priority="4317">
      <formula>IF(RIGHT(TEXT(AQ458,"0.#"),1)=".",FALSE,TRUE)</formula>
    </cfRule>
    <cfRule type="expression" dxfId="2466" priority="4318">
      <formula>IF(RIGHT(TEXT(AQ458,"0.#"),1)=".",TRUE,FALSE)</formula>
    </cfRule>
  </conditionalFormatting>
  <conditionalFormatting sqref="AE120 AM120">
    <cfRule type="expression" dxfId="2465" priority="2995">
      <formula>IF(RIGHT(TEXT(AE120,"0.#"),1)=".",FALSE,TRUE)</formula>
    </cfRule>
    <cfRule type="expression" dxfId="2464" priority="2996">
      <formula>IF(RIGHT(TEXT(AE120,"0.#"),1)=".",TRUE,FALSE)</formula>
    </cfRule>
  </conditionalFormatting>
  <conditionalFormatting sqref="AI126">
    <cfRule type="expression" dxfId="2463" priority="2985">
      <formula>IF(RIGHT(TEXT(AI126,"0.#"),1)=".",FALSE,TRUE)</formula>
    </cfRule>
    <cfRule type="expression" dxfId="2462" priority="2986">
      <formula>IF(RIGHT(TEXT(AI126,"0.#"),1)=".",TRUE,FALSE)</formula>
    </cfRule>
  </conditionalFormatting>
  <conditionalFormatting sqref="AI120">
    <cfRule type="expression" dxfId="2461" priority="2993">
      <formula>IF(RIGHT(TEXT(AI120,"0.#"),1)=".",FALSE,TRUE)</formula>
    </cfRule>
    <cfRule type="expression" dxfId="2460" priority="2994">
      <formula>IF(RIGHT(TEXT(AI120,"0.#"),1)=".",TRUE,FALSE)</formula>
    </cfRule>
  </conditionalFormatting>
  <conditionalFormatting sqref="AE123 AM123">
    <cfRule type="expression" dxfId="2459" priority="2991">
      <formula>IF(RIGHT(TEXT(AE123,"0.#"),1)=".",FALSE,TRUE)</formula>
    </cfRule>
    <cfRule type="expression" dxfId="2458" priority="2992">
      <formula>IF(RIGHT(TEXT(AE123,"0.#"),1)=".",TRUE,FALSE)</formula>
    </cfRule>
  </conditionalFormatting>
  <conditionalFormatting sqref="AI123">
    <cfRule type="expression" dxfId="2457" priority="2989">
      <formula>IF(RIGHT(TEXT(AI123,"0.#"),1)=".",FALSE,TRUE)</formula>
    </cfRule>
    <cfRule type="expression" dxfId="2456" priority="2990">
      <formula>IF(RIGHT(TEXT(AI123,"0.#"),1)=".",TRUE,FALSE)</formula>
    </cfRule>
  </conditionalFormatting>
  <conditionalFormatting sqref="AE126 AM126">
    <cfRule type="expression" dxfId="2455" priority="2987">
      <formula>IF(RIGHT(TEXT(AE126,"0.#"),1)=".",FALSE,TRUE)</formula>
    </cfRule>
    <cfRule type="expression" dxfId="2454" priority="2988">
      <formula>IF(RIGHT(TEXT(AE126,"0.#"),1)=".",TRUE,FALSE)</formula>
    </cfRule>
  </conditionalFormatting>
  <conditionalFormatting sqref="AE129 AM129">
    <cfRule type="expression" dxfId="2453" priority="2983">
      <formula>IF(RIGHT(TEXT(AE129,"0.#"),1)=".",FALSE,TRUE)</formula>
    </cfRule>
    <cfRule type="expression" dxfId="2452" priority="2984">
      <formula>IF(RIGHT(TEXT(AE129,"0.#"),1)=".",TRUE,FALSE)</formula>
    </cfRule>
  </conditionalFormatting>
  <conditionalFormatting sqref="AI129">
    <cfRule type="expression" dxfId="2451" priority="2981">
      <formula>IF(RIGHT(TEXT(AI129,"0.#"),1)=".",FALSE,TRUE)</formula>
    </cfRule>
    <cfRule type="expression" dxfId="2450" priority="2982">
      <formula>IF(RIGHT(TEXT(AI129,"0.#"),1)=".",TRUE,FALSE)</formula>
    </cfRule>
  </conditionalFormatting>
  <conditionalFormatting sqref="Y839:Y843 Y845:Y866">
    <cfRule type="expression" dxfId="2449" priority="2979">
      <formula>IF(RIGHT(TEXT(Y839,"0.#"),1)=".",FALSE,TRUE)</formula>
    </cfRule>
    <cfRule type="expression" dxfId="2448" priority="2980">
      <formula>IF(RIGHT(TEXT(Y839,"0.#"),1)=".",TRUE,FALSE)</formula>
    </cfRule>
  </conditionalFormatting>
  <conditionalFormatting sqref="AU518">
    <cfRule type="expression" dxfId="2447" priority="1489">
      <formula>IF(RIGHT(TEXT(AU518,"0.#"),1)=".",FALSE,TRUE)</formula>
    </cfRule>
    <cfRule type="expression" dxfId="2446" priority="1490">
      <formula>IF(RIGHT(TEXT(AU518,"0.#"),1)=".",TRUE,FALSE)</formula>
    </cfRule>
  </conditionalFormatting>
  <conditionalFormatting sqref="AQ551">
    <cfRule type="expression" dxfId="2445" priority="1265">
      <formula>IF(RIGHT(TEXT(AQ551,"0.#"),1)=".",FALSE,TRUE)</formula>
    </cfRule>
    <cfRule type="expression" dxfId="2444" priority="1266">
      <formula>IF(RIGHT(TEXT(AQ551,"0.#"),1)=".",TRUE,FALSE)</formula>
    </cfRule>
  </conditionalFormatting>
  <conditionalFormatting sqref="AE556">
    <cfRule type="expression" dxfId="2443" priority="1263">
      <formula>IF(RIGHT(TEXT(AE556,"0.#"),1)=".",FALSE,TRUE)</formula>
    </cfRule>
    <cfRule type="expression" dxfId="2442" priority="1264">
      <formula>IF(RIGHT(TEXT(AE556,"0.#"),1)=".",TRUE,FALSE)</formula>
    </cfRule>
  </conditionalFormatting>
  <conditionalFormatting sqref="AE557">
    <cfRule type="expression" dxfId="2441" priority="1261">
      <formula>IF(RIGHT(TEXT(AE557,"0.#"),1)=".",FALSE,TRUE)</formula>
    </cfRule>
    <cfRule type="expression" dxfId="2440" priority="1262">
      <formula>IF(RIGHT(TEXT(AE557,"0.#"),1)=".",TRUE,FALSE)</formula>
    </cfRule>
  </conditionalFormatting>
  <conditionalFormatting sqref="AE558">
    <cfRule type="expression" dxfId="2439" priority="1259">
      <formula>IF(RIGHT(TEXT(AE558,"0.#"),1)=".",FALSE,TRUE)</formula>
    </cfRule>
    <cfRule type="expression" dxfId="2438" priority="1260">
      <formula>IF(RIGHT(TEXT(AE558,"0.#"),1)=".",TRUE,FALSE)</formula>
    </cfRule>
  </conditionalFormatting>
  <conditionalFormatting sqref="AU556">
    <cfRule type="expression" dxfId="2437" priority="1251">
      <formula>IF(RIGHT(TEXT(AU556,"0.#"),1)=".",FALSE,TRUE)</formula>
    </cfRule>
    <cfRule type="expression" dxfId="2436" priority="1252">
      <formula>IF(RIGHT(TEXT(AU556,"0.#"),1)=".",TRUE,FALSE)</formula>
    </cfRule>
  </conditionalFormatting>
  <conditionalFormatting sqref="AU557">
    <cfRule type="expression" dxfId="2435" priority="1249">
      <formula>IF(RIGHT(TEXT(AU557,"0.#"),1)=".",FALSE,TRUE)</formula>
    </cfRule>
    <cfRule type="expression" dxfId="2434" priority="1250">
      <formula>IF(RIGHT(TEXT(AU557,"0.#"),1)=".",TRUE,FALSE)</formula>
    </cfRule>
  </conditionalFormatting>
  <conditionalFormatting sqref="AU558">
    <cfRule type="expression" dxfId="2433" priority="1247">
      <formula>IF(RIGHT(TEXT(AU558,"0.#"),1)=".",FALSE,TRUE)</formula>
    </cfRule>
    <cfRule type="expression" dxfId="2432" priority="1248">
      <formula>IF(RIGHT(TEXT(AU558,"0.#"),1)=".",TRUE,FALSE)</formula>
    </cfRule>
  </conditionalFormatting>
  <conditionalFormatting sqref="AQ557">
    <cfRule type="expression" dxfId="2431" priority="1239">
      <formula>IF(RIGHT(TEXT(AQ557,"0.#"),1)=".",FALSE,TRUE)</formula>
    </cfRule>
    <cfRule type="expression" dxfId="2430" priority="1240">
      <formula>IF(RIGHT(TEXT(AQ557,"0.#"),1)=".",TRUE,FALSE)</formula>
    </cfRule>
  </conditionalFormatting>
  <conditionalFormatting sqref="AQ558">
    <cfRule type="expression" dxfId="2429" priority="1237">
      <formula>IF(RIGHT(TEXT(AQ558,"0.#"),1)=".",FALSE,TRUE)</formula>
    </cfRule>
    <cfRule type="expression" dxfId="2428" priority="1238">
      <formula>IF(RIGHT(TEXT(AQ558,"0.#"),1)=".",TRUE,FALSE)</formula>
    </cfRule>
  </conditionalFormatting>
  <conditionalFormatting sqref="AQ556">
    <cfRule type="expression" dxfId="2427" priority="1235">
      <formula>IF(RIGHT(TEXT(AQ556,"0.#"),1)=".",FALSE,TRUE)</formula>
    </cfRule>
    <cfRule type="expression" dxfId="2426" priority="1236">
      <formula>IF(RIGHT(TEXT(AQ556,"0.#"),1)=".",TRUE,FALSE)</formula>
    </cfRule>
  </conditionalFormatting>
  <conditionalFormatting sqref="AE561">
    <cfRule type="expression" dxfId="2425" priority="1233">
      <formula>IF(RIGHT(TEXT(AE561,"0.#"),1)=".",FALSE,TRUE)</formula>
    </cfRule>
    <cfRule type="expression" dxfId="2424" priority="1234">
      <formula>IF(RIGHT(TEXT(AE561,"0.#"),1)=".",TRUE,FALSE)</formula>
    </cfRule>
  </conditionalFormatting>
  <conditionalFormatting sqref="AE562">
    <cfRule type="expression" dxfId="2423" priority="1231">
      <formula>IF(RIGHT(TEXT(AE562,"0.#"),1)=".",FALSE,TRUE)</formula>
    </cfRule>
    <cfRule type="expression" dxfId="2422" priority="1232">
      <formula>IF(RIGHT(TEXT(AE562,"0.#"),1)=".",TRUE,FALSE)</formula>
    </cfRule>
  </conditionalFormatting>
  <conditionalFormatting sqref="AE563">
    <cfRule type="expression" dxfId="2421" priority="1229">
      <formula>IF(RIGHT(TEXT(AE563,"0.#"),1)=".",FALSE,TRUE)</formula>
    </cfRule>
    <cfRule type="expression" dxfId="2420" priority="1230">
      <formula>IF(RIGHT(TEXT(AE563,"0.#"),1)=".",TRUE,FALSE)</formula>
    </cfRule>
  </conditionalFormatting>
  <conditionalFormatting sqref="AL1102:AO1103 AL1105:AO1131">
    <cfRule type="expression" dxfId="2419" priority="2885">
      <formula>IF(AND(AL1102&gt;=0, RIGHT(TEXT(AL1102,"0.#"),1)&lt;&gt;"."),TRUE,FALSE)</formula>
    </cfRule>
    <cfRule type="expression" dxfId="2418" priority="2886">
      <formula>IF(AND(AL1102&gt;=0, RIGHT(TEXT(AL1102,"0.#"),1)="."),TRUE,FALSE)</formula>
    </cfRule>
    <cfRule type="expression" dxfId="2417" priority="2887">
      <formula>IF(AND(AL1102&lt;0, RIGHT(TEXT(AL1102,"0.#"),1)&lt;&gt;"."),TRUE,FALSE)</formula>
    </cfRule>
    <cfRule type="expression" dxfId="2416" priority="2888">
      <formula>IF(AND(AL1102&lt;0, RIGHT(TEXT(AL1102,"0.#"),1)="."),TRUE,FALSE)</formula>
    </cfRule>
  </conditionalFormatting>
  <conditionalFormatting sqref="Y1102:Y1103 Y1105:Y1131">
    <cfRule type="expression" dxfId="2415" priority="2883">
      <formula>IF(RIGHT(TEXT(Y1102,"0.#"),1)=".",FALSE,TRUE)</formula>
    </cfRule>
    <cfRule type="expression" dxfId="2414" priority="2884">
      <formula>IF(RIGHT(TEXT(Y1102,"0.#"),1)=".",TRUE,FALSE)</formula>
    </cfRule>
  </conditionalFormatting>
  <conditionalFormatting sqref="AQ553">
    <cfRule type="expression" dxfId="2413" priority="1267">
      <formula>IF(RIGHT(TEXT(AQ553,"0.#"),1)=".",FALSE,TRUE)</formula>
    </cfRule>
    <cfRule type="expression" dxfId="2412" priority="1268">
      <formula>IF(RIGHT(TEXT(AQ553,"0.#"),1)=".",TRUE,FALSE)</formula>
    </cfRule>
  </conditionalFormatting>
  <conditionalFormatting sqref="AU552">
    <cfRule type="expression" dxfId="2411" priority="1279">
      <formula>IF(RIGHT(TEXT(AU552,"0.#"),1)=".",FALSE,TRUE)</formula>
    </cfRule>
    <cfRule type="expression" dxfId="2410" priority="1280">
      <formula>IF(RIGHT(TEXT(AU552,"0.#"),1)=".",TRUE,FALSE)</formula>
    </cfRule>
  </conditionalFormatting>
  <conditionalFormatting sqref="AE552">
    <cfRule type="expression" dxfId="2409" priority="1291">
      <formula>IF(RIGHT(TEXT(AE552,"0.#"),1)=".",FALSE,TRUE)</formula>
    </cfRule>
    <cfRule type="expression" dxfId="2408" priority="1292">
      <formula>IF(RIGHT(TEXT(AE552,"0.#"),1)=".",TRUE,FALSE)</formula>
    </cfRule>
  </conditionalFormatting>
  <conditionalFormatting sqref="AQ548">
    <cfRule type="expression" dxfId="2407" priority="1297">
      <formula>IF(RIGHT(TEXT(AQ548,"0.#"),1)=".",FALSE,TRUE)</formula>
    </cfRule>
    <cfRule type="expression" dxfId="2406" priority="1298">
      <formula>IF(RIGHT(TEXT(AQ548,"0.#"),1)=".",TRUE,FALSE)</formula>
    </cfRule>
  </conditionalFormatting>
  <conditionalFormatting sqref="AL837:AO838">
    <cfRule type="expression" dxfId="2405" priority="2837">
      <formula>IF(AND(AL837&gt;=0, RIGHT(TEXT(AL837,"0.#"),1)&lt;&gt;"."),TRUE,FALSE)</formula>
    </cfRule>
    <cfRule type="expression" dxfId="2404" priority="2838">
      <formula>IF(AND(AL837&gt;=0, RIGHT(TEXT(AL837,"0.#"),1)="."),TRUE,FALSE)</formula>
    </cfRule>
    <cfRule type="expression" dxfId="2403" priority="2839">
      <formula>IF(AND(AL837&lt;0, RIGHT(TEXT(AL837,"0.#"),1)&lt;&gt;"."),TRUE,FALSE)</formula>
    </cfRule>
    <cfRule type="expression" dxfId="2402" priority="2840">
      <formula>IF(AND(AL837&lt;0, RIGHT(TEXT(AL837,"0.#"),1)="."),TRUE,FALSE)</formula>
    </cfRule>
  </conditionalFormatting>
  <conditionalFormatting sqref="Y837:Y838">
    <cfRule type="expression" dxfId="2401" priority="2835">
      <formula>IF(RIGHT(TEXT(Y837,"0.#"),1)=".",FALSE,TRUE)</formula>
    </cfRule>
    <cfRule type="expression" dxfId="2400" priority="2836">
      <formula>IF(RIGHT(TEXT(Y837,"0.#"),1)=".",TRUE,FALSE)</formula>
    </cfRule>
  </conditionalFormatting>
  <conditionalFormatting sqref="AE492">
    <cfRule type="expression" dxfId="2399" priority="1623">
      <formula>IF(RIGHT(TEXT(AE492,"0.#"),1)=".",FALSE,TRUE)</formula>
    </cfRule>
    <cfRule type="expression" dxfId="2398" priority="1624">
      <formula>IF(RIGHT(TEXT(AE492,"0.#"),1)=".",TRUE,FALSE)</formula>
    </cfRule>
  </conditionalFormatting>
  <conditionalFormatting sqref="AE493">
    <cfRule type="expression" dxfId="2397" priority="1621">
      <formula>IF(RIGHT(TEXT(AE493,"0.#"),1)=".",FALSE,TRUE)</formula>
    </cfRule>
    <cfRule type="expression" dxfId="2396" priority="1622">
      <formula>IF(RIGHT(TEXT(AE493,"0.#"),1)=".",TRUE,FALSE)</formula>
    </cfRule>
  </conditionalFormatting>
  <conditionalFormatting sqref="AE494">
    <cfRule type="expression" dxfId="2395" priority="1619">
      <formula>IF(RIGHT(TEXT(AE494,"0.#"),1)=".",FALSE,TRUE)</formula>
    </cfRule>
    <cfRule type="expression" dxfId="2394" priority="1620">
      <formula>IF(RIGHT(TEXT(AE494,"0.#"),1)=".",TRUE,FALSE)</formula>
    </cfRule>
  </conditionalFormatting>
  <conditionalFormatting sqref="AQ493">
    <cfRule type="expression" dxfId="2393" priority="1599">
      <formula>IF(RIGHT(TEXT(AQ493,"0.#"),1)=".",FALSE,TRUE)</formula>
    </cfRule>
    <cfRule type="expression" dxfId="2392" priority="1600">
      <formula>IF(RIGHT(TEXT(AQ493,"0.#"),1)=".",TRUE,FALSE)</formula>
    </cfRule>
  </conditionalFormatting>
  <conditionalFormatting sqref="AQ494">
    <cfRule type="expression" dxfId="2391" priority="1597">
      <formula>IF(RIGHT(TEXT(AQ494,"0.#"),1)=".",FALSE,TRUE)</formula>
    </cfRule>
    <cfRule type="expression" dxfId="2390" priority="1598">
      <formula>IF(RIGHT(TEXT(AQ494,"0.#"),1)=".",TRUE,FALSE)</formula>
    </cfRule>
  </conditionalFormatting>
  <conditionalFormatting sqref="AQ492">
    <cfRule type="expression" dxfId="2389" priority="1595">
      <formula>IF(RIGHT(TEXT(AQ492,"0.#"),1)=".",FALSE,TRUE)</formula>
    </cfRule>
    <cfRule type="expression" dxfId="2388" priority="1596">
      <formula>IF(RIGHT(TEXT(AQ492,"0.#"),1)=".",TRUE,FALSE)</formula>
    </cfRule>
  </conditionalFormatting>
  <conditionalFormatting sqref="AU494">
    <cfRule type="expression" dxfId="2387" priority="1607">
      <formula>IF(RIGHT(TEXT(AU494,"0.#"),1)=".",FALSE,TRUE)</formula>
    </cfRule>
    <cfRule type="expression" dxfId="2386" priority="1608">
      <formula>IF(RIGHT(TEXT(AU494,"0.#"),1)=".",TRUE,FALSE)</formula>
    </cfRule>
  </conditionalFormatting>
  <conditionalFormatting sqref="AU492">
    <cfRule type="expression" dxfId="2385" priority="1611">
      <formula>IF(RIGHT(TEXT(AU492,"0.#"),1)=".",FALSE,TRUE)</formula>
    </cfRule>
    <cfRule type="expression" dxfId="2384" priority="1612">
      <formula>IF(RIGHT(TEXT(AU492,"0.#"),1)=".",TRUE,FALSE)</formula>
    </cfRule>
  </conditionalFormatting>
  <conditionalFormatting sqref="AU493">
    <cfRule type="expression" dxfId="2383" priority="1609">
      <formula>IF(RIGHT(TEXT(AU493,"0.#"),1)=".",FALSE,TRUE)</formula>
    </cfRule>
    <cfRule type="expression" dxfId="2382" priority="1610">
      <formula>IF(RIGHT(TEXT(AU493,"0.#"),1)=".",TRUE,FALSE)</formula>
    </cfRule>
  </conditionalFormatting>
  <conditionalFormatting sqref="AU583">
    <cfRule type="expression" dxfId="2381" priority="1127">
      <formula>IF(RIGHT(TEXT(AU583,"0.#"),1)=".",FALSE,TRUE)</formula>
    </cfRule>
    <cfRule type="expression" dxfId="2380" priority="1128">
      <formula>IF(RIGHT(TEXT(AU583,"0.#"),1)=".",TRUE,FALSE)</formula>
    </cfRule>
  </conditionalFormatting>
  <conditionalFormatting sqref="AU582">
    <cfRule type="expression" dxfId="2379" priority="1129">
      <formula>IF(RIGHT(TEXT(AU582,"0.#"),1)=".",FALSE,TRUE)</formula>
    </cfRule>
    <cfRule type="expression" dxfId="2378" priority="1130">
      <formula>IF(RIGHT(TEXT(AU582,"0.#"),1)=".",TRUE,FALSE)</formula>
    </cfRule>
  </conditionalFormatting>
  <conditionalFormatting sqref="AE499">
    <cfRule type="expression" dxfId="2377" priority="1589">
      <formula>IF(RIGHT(TEXT(AE499,"0.#"),1)=".",FALSE,TRUE)</formula>
    </cfRule>
    <cfRule type="expression" dxfId="2376" priority="1590">
      <formula>IF(RIGHT(TEXT(AE499,"0.#"),1)=".",TRUE,FALSE)</formula>
    </cfRule>
  </conditionalFormatting>
  <conditionalFormatting sqref="AE497">
    <cfRule type="expression" dxfId="2375" priority="1593">
      <formula>IF(RIGHT(TEXT(AE497,"0.#"),1)=".",FALSE,TRUE)</formula>
    </cfRule>
    <cfRule type="expression" dxfId="2374" priority="1594">
      <formula>IF(RIGHT(TEXT(AE497,"0.#"),1)=".",TRUE,FALSE)</formula>
    </cfRule>
  </conditionalFormatting>
  <conditionalFormatting sqref="AE498">
    <cfRule type="expression" dxfId="2373" priority="1591">
      <formula>IF(RIGHT(TEXT(AE498,"0.#"),1)=".",FALSE,TRUE)</formula>
    </cfRule>
    <cfRule type="expression" dxfId="2372" priority="1592">
      <formula>IF(RIGHT(TEXT(AE498,"0.#"),1)=".",TRUE,FALSE)</formula>
    </cfRule>
  </conditionalFormatting>
  <conditionalFormatting sqref="AU499">
    <cfRule type="expression" dxfId="2371" priority="1577">
      <formula>IF(RIGHT(TEXT(AU499,"0.#"),1)=".",FALSE,TRUE)</formula>
    </cfRule>
    <cfRule type="expression" dxfId="2370" priority="1578">
      <formula>IF(RIGHT(TEXT(AU499,"0.#"),1)=".",TRUE,FALSE)</formula>
    </cfRule>
  </conditionalFormatting>
  <conditionalFormatting sqref="AU497">
    <cfRule type="expression" dxfId="2369" priority="1581">
      <formula>IF(RIGHT(TEXT(AU497,"0.#"),1)=".",FALSE,TRUE)</formula>
    </cfRule>
    <cfRule type="expression" dxfId="2368" priority="1582">
      <formula>IF(RIGHT(TEXT(AU497,"0.#"),1)=".",TRUE,FALSE)</formula>
    </cfRule>
  </conditionalFormatting>
  <conditionalFormatting sqref="AU498">
    <cfRule type="expression" dxfId="2367" priority="1579">
      <formula>IF(RIGHT(TEXT(AU498,"0.#"),1)=".",FALSE,TRUE)</formula>
    </cfRule>
    <cfRule type="expression" dxfId="2366" priority="1580">
      <formula>IF(RIGHT(TEXT(AU498,"0.#"),1)=".",TRUE,FALSE)</formula>
    </cfRule>
  </conditionalFormatting>
  <conditionalFormatting sqref="AQ497">
    <cfRule type="expression" dxfId="2365" priority="1565">
      <formula>IF(RIGHT(TEXT(AQ497,"0.#"),1)=".",FALSE,TRUE)</formula>
    </cfRule>
    <cfRule type="expression" dxfId="2364" priority="1566">
      <formula>IF(RIGHT(TEXT(AQ497,"0.#"),1)=".",TRUE,FALSE)</formula>
    </cfRule>
  </conditionalFormatting>
  <conditionalFormatting sqref="AQ498">
    <cfRule type="expression" dxfId="2363" priority="1569">
      <formula>IF(RIGHT(TEXT(AQ498,"0.#"),1)=".",FALSE,TRUE)</formula>
    </cfRule>
    <cfRule type="expression" dxfId="2362" priority="1570">
      <formula>IF(RIGHT(TEXT(AQ498,"0.#"),1)=".",TRUE,FALSE)</formula>
    </cfRule>
  </conditionalFormatting>
  <conditionalFormatting sqref="AQ499">
    <cfRule type="expression" dxfId="2361" priority="1567">
      <formula>IF(RIGHT(TEXT(AQ499,"0.#"),1)=".",FALSE,TRUE)</formula>
    </cfRule>
    <cfRule type="expression" dxfId="2360" priority="1568">
      <formula>IF(RIGHT(TEXT(AQ499,"0.#"),1)=".",TRUE,FALSE)</formula>
    </cfRule>
  </conditionalFormatting>
  <conditionalFormatting sqref="AE504">
    <cfRule type="expression" dxfId="2359" priority="1559">
      <formula>IF(RIGHT(TEXT(AE504,"0.#"),1)=".",FALSE,TRUE)</formula>
    </cfRule>
    <cfRule type="expression" dxfId="2358" priority="1560">
      <formula>IF(RIGHT(TEXT(AE504,"0.#"),1)=".",TRUE,FALSE)</formula>
    </cfRule>
  </conditionalFormatting>
  <conditionalFormatting sqref="AE502">
    <cfRule type="expression" dxfId="2357" priority="1563">
      <formula>IF(RIGHT(TEXT(AE502,"0.#"),1)=".",FALSE,TRUE)</formula>
    </cfRule>
    <cfRule type="expression" dxfId="2356" priority="1564">
      <formula>IF(RIGHT(TEXT(AE502,"0.#"),1)=".",TRUE,FALSE)</formula>
    </cfRule>
  </conditionalFormatting>
  <conditionalFormatting sqref="AE503">
    <cfRule type="expression" dxfId="2355" priority="1561">
      <formula>IF(RIGHT(TEXT(AE503,"0.#"),1)=".",FALSE,TRUE)</formula>
    </cfRule>
    <cfRule type="expression" dxfId="2354" priority="1562">
      <formula>IF(RIGHT(TEXT(AE503,"0.#"),1)=".",TRUE,FALSE)</formula>
    </cfRule>
  </conditionalFormatting>
  <conditionalFormatting sqref="AU504">
    <cfRule type="expression" dxfId="2353" priority="1547">
      <formula>IF(RIGHT(TEXT(AU504,"0.#"),1)=".",FALSE,TRUE)</formula>
    </cfRule>
    <cfRule type="expression" dxfId="2352" priority="1548">
      <formula>IF(RIGHT(TEXT(AU504,"0.#"),1)=".",TRUE,FALSE)</formula>
    </cfRule>
  </conditionalFormatting>
  <conditionalFormatting sqref="AU502">
    <cfRule type="expression" dxfId="2351" priority="1551">
      <formula>IF(RIGHT(TEXT(AU502,"0.#"),1)=".",FALSE,TRUE)</formula>
    </cfRule>
    <cfRule type="expression" dxfId="2350" priority="1552">
      <formula>IF(RIGHT(TEXT(AU502,"0.#"),1)=".",TRUE,FALSE)</formula>
    </cfRule>
  </conditionalFormatting>
  <conditionalFormatting sqref="AU503">
    <cfRule type="expression" dxfId="2349" priority="1549">
      <formula>IF(RIGHT(TEXT(AU503,"0.#"),1)=".",FALSE,TRUE)</formula>
    </cfRule>
    <cfRule type="expression" dxfId="2348" priority="1550">
      <formula>IF(RIGHT(TEXT(AU503,"0.#"),1)=".",TRUE,FALSE)</formula>
    </cfRule>
  </conditionalFormatting>
  <conditionalFormatting sqref="AQ502">
    <cfRule type="expression" dxfId="2347" priority="1535">
      <formula>IF(RIGHT(TEXT(AQ502,"0.#"),1)=".",FALSE,TRUE)</formula>
    </cfRule>
    <cfRule type="expression" dxfId="2346" priority="1536">
      <formula>IF(RIGHT(TEXT(AQ502,"0.#"),1)=".",TRUE,FALSE)</formula>
    </cfRule>
  </conditionalFormatting>
  <conditionalFormatting sqref="AQ503">
    <cfRule type="expression" dxfId="2345" priority="1539">
      <formula>IF(RIGHT(TEXT(AQ503,"0.#"),1)=".",FALSE,TRUE)</formula>
    </cfRule>
    <cfRule type="expression" dxfId="2344" priority="1540">
      <formula>IF(RIGHT(TEXT(AQ503,"0.#"),1)=".",TRUE,FALSE)</formula>
    </cfRule>
  </conditionalFormatting>
  <conditionalFormatting sqref="AQ504">
    <cfRule type="expression" dxfId="2343" priority="1537">
      <formula>IF(RIGHT(TEXT(AQ504,"0.#"),1)=".",FALSE,TRUE)</formula>
    </cfRule>
    <cfRule type="expression" dxfId="2342" priority="1538">
      <formula>IF(RIGHT(TEXT(AQ504,"0.#"),1)=".",TRUE,FALSE)</formula>
    </cfRule>
  </conditionalFormatting>
  <conditionalFormatting sqref="AE509">
    <cfRule type="expression" dxfId="2341" priority="1529">
      <formula>IF(RIGHT(TEXT(AE509,"0.#"),1)=".",FALSE,TRUE)</formula>
    </cfRule>
    <cfRule type="expression" dxfId="2340" priority="1530">
      <formula>IF(RIGHT(TEXT(AE509,"0.#"),1)=".",TRUE,FALSE)</formula>
    </cfRule>
  </conditionalFormatting>
  <conditionalFormatting sqref="AE507">
    <cfRule type="expression" dxfId="2339" priority="1533">
      <formula>IF(RIGHT(TEXT(AE507,"0.#"),1)=".",FALSE,TRUE)</formula>
    </cfRule>
    <cfRule type="expression" dxfId="2338" priority="1534">
      <formula>IF(RIGHT(TEXT(AE507,"0.#"),1)=".",TRUE,FALSE)</formula>
    </cfRule>
  </conditionalFormatting>
  <conditionalFormatting sqref="AE508">
    <cfRule type="expression" dxfId="2337" priority="1531">
      <formula>IF(RIGHT(TEXT(AE508,"0.#"),1)=".",FALSE,TRUE)</formula>
    </cfRule>
    <cfRule type="expression" dxfId="2336" priority="1532">
      <formula>IF(RIGHT(TEXT(AE508,"0.#"),1)=".",TRUE,FALSE)</formula>
    </cfRule>
  </conditionalFormatting>
  <conditionalFormatting sqref="AU509">
    <cfRule type="expression" dxfId="2335" priority="1517">
      <formula>IF(RIGHT(TEXT(AU509,"0.#"),1)=".",FALSE,TRUE)</formula>
    </cfRule>
    <cfRule type="expression" dxfId="2334" priority="1518">
      <formula>IF(RIGHT(TEXT(AU509,"0.#"),1)=".",TRUE,FALSE)</formula>
    </cfRule>
  </conditionalFormatting>
  <conditionalFormatting sqref="AU507">
    <cfRule type="expression" dxfId="2333" priority="1521">
      <formula>IF(RIGHT(TEXT(AU507,"0.#"),1)=".",FALSE,TRUE)</formula>
    </cfRule>
    <cfRule type="expression" dxfId="2332" priority="1522">
      <formula>IF(RIGHT(TEXT(AU507,"0.#"),1)=".",TRUE,FALSE)</formula>
    </cfRule>
  </conditionalFormatting>
  <conditionalFormatting sqref="AU508">
    <cfRule type="expression" dxfId="2331" priority="1519">
      <formula>IF(RIGHT(TEXT(AU508,"0.#"),1)=".",FALSE,TRUE)</formula>
    </cfRule>
    <cfRule type="expression" dxfId="2330" priority="1520">
      <formula>IF(RIGHT(TEXT(AU508,"0.#"),1)=".",TRUE,FALSE)</formula>
    </cfRule>
  </conditionalFormatting>
  <conditionalFormatting sqref="AQ507">
    <cfRule type="expression" dxfId="2329" priority="1505">
      <formula>IF(RIGHT(TEXT(AQ507,"0.#"),1)=".",FALSE,TRUE)</formula>
    </cfRule>
    <cfRule type="expression" dxfId="2328" priority="1506">
      <formula>IF(RIGHT(TEXT(AQ507,"0.#"),1)=".",TRUE,FALSE)</formula>
    </cfRule>
  </conditionalFormatting>
  <conditionalFormatting sqref="AQ508">
    <cfRule type="expression" dxfId="2327" priority="1509">
      <formula>IF(RIGHT(TEXT(AQ508,"0.#"),1)=".",FALSE,TRUE)</formula>
    </cfRule>
    <cfRule type="expression" dxfId="2326" priority="1510">
      <formula>IF(RIGHT(TEXT(AQ508,"0.#"),1)=".",TRUE,FALSE)</formula>
    </cfRule>
  </conditionalFormatting>
  <conditionalFormatting sqref="AQ509">
    <cfRule type="expression" dxfId="2325" priority="1507">
      <formula>IF(RIGHT(TEXT(AQ509,"0.#"),1)=".",FALSE,TRUE)</formula>
    </cfRule>
    <cfRule type="expression" dxfId="2324" priority="1508">
      <formula>IF(RIGHT(TEXT(AQ509,"0.#"),1)=".",TRUE,FALSE)</formula>
    </cfRule>
  </conditionalFormatting>
  <conditionalFormatting sqref="AE465">
    <cfRule type="expression" dxfId="2323" priority="1799">
      <formula>IF(RIGHT(TEXT(AE465,"0.#"),1)=".",FALSE,TRUE)</formula>
    </cfRule>
    <cfRule type="expression" dxfId="2322" priority="1800">
      <formula>IF(RIGHT(TEXT(AE465,"0.#"),1)=".",TRUE,FALSE)</formula>
    </cfRule>
  </conditionalFormatting>
  <conditionalFormatting sqref="AE463">
    <cfRule type="expression" dxfId="2321" priority="1803">
      <formula>IF(RIGHT(TEXT(AE463,"0.#"),1)=".",FALSE,TRUE)</formula>
    </cfRule>
    <cfRule type="expression" dxfId="2320" priority="1804">
      <formula>IF(RIGHT(TEXT(AE463,"0.#"),1)=".",TRUE,FALSE)</formula>
    </cfRule>
  </conditionalFormatting>
  <conditionalFormatting sqref="AE464">
    <cfRule type="expression" dxfId="2319" priority="1801">
      <formula>IF(RIGHT(TEXT(AE464,"0.#"),1)=".",FALSE,TRUE)</formula>
    </cfRule>
    <cfRule type="expression" dxfId="2318" priority="1802">
      <formula>IF(RIGHT(TEXT(AE464,"0.#"),1)=".",TRUE,FALSE)</formula>
    </cfRule>
  </conditionalFormatting>
  <conditionalFormatting sqref="AM465">
    <cfRule type="expression" dxfId="2317" priority="1793">
      <formula>IF(RIGHT(TEXT(AM465,"0.#"),1)=".",FALSE,TRUE)</formula>
    </cfRule>
    <cfRule type="expression" dxfId="2316" priority="1794">
      <formula>IF(RIGHT(TEXT(AM465,"0.#"),1)=".",TRUE,FALSE)</formula>
    </cfRule>
  </conditionalFormatting>
  <conditionalFormatting sqref="AM463">
    <cfRule type="expression" dxfId="2315" priority="1797">
      <formula>IF(RIGHT(TEXT(AM463,"0.#"),1)=".",FALSE,TRUE)</formula>
    </cfRule>
    <cfRule type="expression" dxfId="2314" priority="1798">
      <formula>IF(RIGHT(TEXT(AM463,"0.#"),1)=".",TRUE,FALSE)</formula>
    </cfRule>
  </conditionalFormatting>
  <conditionalFormatting sqref="AM464">
    <cfRule type="expression" dxfId="2313" priority="1795">
      <formula>IF(RIGHT(TEXT(AM464,"0.#"),1)=".",FALSE,TRUE)</formula>
    </cfRule>
    <cfRule type="expression" dxfId="2312" priority="1796">
      <formula>IF(RIGHT(TEXT(AM464,"0.#"),1)=".",TRUE,FALSE)</formula>
    </cfRule>
  </conditionalFormatting>
  <conditionalFormatting sqref="AU465">
    <cfRule type="expression" dxfId="2311" priority="1787">
      <formula>IF(RIGHT(TEXT(AU465,"0.#"),1)=".",FALSE,TRUE)</formula>
    </cfRule>
    <cfRule type="expression" dxfId="2310" priority="1788">
      <formula>IF(RIGHT(TEXT(AU465,"0.#"),1)=".",TRUE,FALSE)</formula>
    </cfRule>
  </conditionalFormatting>
  <conditionalFormatting sqref="AU463">
    <cfRule type="expression" dxfId="2309" priority="1791">
      <formula>IF(RIGHT(TEXT(AU463,"0.#"),1)=".",FALSE,TRUE)</formula>
    </cfRule>
    <cfRule type="expression" dxfId="2308" priority="1792">
      <formula>IF(RIGHT(TEXT(AU463,"0.#"),1)=".",TRUE,FALSE)</formula>
    </cfRule>
  </conditionalFormatting>
  <conditionalFormatting sqref="AU464">
    <cfRule type="expression" dxfId="2307" priority="1789">
      <formula>IF(RIGHT(TEXT(AU464,"0.#"),1)=".",FALSE,TRUE)</formula>
    </cfRule>
    <cfRule type="expression" dxfId="2306" priority="1790">
      <formula>IF(RIGHT(TEXT(AU464,"0.#"),1)=".",TRUE,FALSE)</formula>
    </cfRule>
  </conditionalFormatting>
  <conditionalFormatting sqref="AI465">
    <cfRule type="expression" dxfId="2305" priority="1781">
      <formula>IF(RIGHT(TEXT(AI465,"0.#"),1)=".",FALSE,TRUE)</formula>
    </cfRule>
    <cfRule type="expression" dxfId="2304" priority="1782">
      <formula>IF(RIGHT(TEXT(AI465,"0.#"),1)=".",TRUE,FALSE)</formula>
    </cfRule>
  </conditionalFormatting>
  <conditionalFormatting sqref="AI463">
    <cfRule type="expression" dxfId="2303" priority="1785">
      <formula>IF(RIGHT(TEXT(AI463,"0.#"),1)=".",FALSE,TRUE)</formula>
    </cfRule>
    <cfRule type="expression" dxfId="2302" priority="1786">
      <formula>IF(RIGHT(TEXT(AI463,"0.#"),1)=".",TRUE,FALSE)</formula>
    </cfRule>
  </conditionalFormatting>
  <conditionalFormatting sqref="AI464">
    <cfRule type="expression" dxfId="2301" priority="1783">
      <formula>IF(RIGHT(TEXT(AI464,"0.#"),1)=".",FALSE,TRUE)</formula>
    </cfRule>
    <cfRule type="expression" dxfId="2300" priority="1784">
      <formula>IF(RIGHT(TEXT(AI464,"0.#"),1)=".",TRUE,FALSE)</formula>
    </cfRule>
  </conditionalFormatting>
  <conditionalFormatting sqref="AQ463">
    <cfRule type="expression" dxfId="2299" priority="1775">
      <formula>IF(RIGHT(TEXT(AQ463,"0.#"),1)=".",FALSE,TRUE)</formula>
    </cfRule>
    <cfRule type="expression" dxfId="2298" priority="1776">
      <formula>IF(RIGHT(TEXT(AQ463,"0.#"),1)=".",TRUE,FALSE)</formula>
    </cfRule>
  </conditionalFormatting>
  <conditionalFormatting sqref="AQ464">
    <cfRule type="expression" dxfId="2297" priority="1779">
      <formula>IF(RIGHT(TEXT(AQ464,"0.#"),1)=".",FALSE,TRUE)</formula>
    </cfRule>
    <cfRule type="expression" dxfId="2296" priority="1780">
      <formula>IF(RIGHT(TEXT(AQ464,"0.#"),1)=".",TRUE,FALSE)</formula>
    </cfRule>
  </conditionalFormatting>
  <conditionalFormatting sqref="AQ465">
    <cfRule type="expression" dxfId="2295" priority="1777">
      <formula>IF(RIGHT(TEXT(AQ465,"0.#"),1)=".",FALSE,TRUE)</formula>
    </cfRule>
    <cfRule type="expression" dxfId="2294" priority="1778">
      <formula>IF(RIGHT(TEXT(AQ465,"0.#"),1)=".",TRUE,FALSE)</formula>
    </cfRule>
  </conditionalFormatting>
  <conditionalFormatting sqref="AE470">
    <cfRule type="expression" dxfId="2293" priority="1769">
      <formula>IF(RIGHT(TEXT(AE470,"0.#"),1)=".",FALSE,TRUE)</formula>
    </cfRule>
    <cfRule type="expression" dxfId="2292" priority="1770">
      <formula>IF(RIGHT(TEXT(AE470,"0.#"),1)=".",TRUE,FALSE)</formula>
    </cfRule>
  </conditionalFormatting>
  <conditionalFormatting sqref="AE468">
    <cfRule type="expression" dxfId="2291" priority="1773">
      <formula>IF(RIGHT(TEXT(AE468,"0.#"),1)=".",FALSE,TRUE)</formula>
    </cfRule>
    <cfRule type="expression" dxfId="2290" priority="1774">
      <formula>IF(RIGHT(TEXT(AE468,"0.#"),1)=".",TRUE,FALSE)</formula>
    </cfRule>
  </conditionalFormatting>
  <conditionalFormatting sqref="AE469">
    <cfRule type="expression" dxfId="2289" priority="1771">
      <formula>IF(RIGHT(TEXT(AE469,"0.#"),1)=".",FALSE,TRUE)</formula>
    </cfRule>
    <cfRule type="expression" dxfId="2288" priority="1772">
      <formula>IF(RIGHT(TEXT(AE469,"0.#"),1)=".",TRUE,FALSE)</formula>
    </cfRule>
  </conditionalFormatting>
  <conditionalFormatting sqref="AM470">
    <cfRule type="expression" dxfId="2287" priority="1763">
      <formula>IF(RIGHT(TEXT(AM470,"0.#"),1)=".",FALSE,TRUE)</formula>
    </cfRule>
    <cfRule type="expression" dxfId="2286" priority="1764">
      <formula>IF(RIGHT(TEXT(AM470,"0.#"),1)=".",TRUE,FALSE)</formula>
    </cfRule>
  </conditionalFormatting>
  <conditionalFormatting sqref="AM468">
    <cfRule type="expression" dxfId="2285" priority="1767">
      <formula>IF(RIGHT(TEXT(AM468,"0.#"),1)=".",FALSE,TRUE)</formula>
    </cfRule>
    <cfRule type="expression" dxfId="2284" priority="1768">
      <formula>IF(RIGHT(TEXT(AM468,"0.#"),1)=".",TRUE,FALSE)</formula>
    </cfRule>
  </conditionalFormatting>
  <conditionalFormatting sqref="AM469">
    <cfRule type="expression" dxfId="2283" priority="1765">
      <formula>IF(RIGHT(TEXT(AM469,"0.#"),1)=".",FALSE,TRUE)</formula>
    </cfRule>
    <cfRule type="expression" dxfId="2282" priority="1766">
      <formula>IF(RIGHT(TEXT(AM469,"0.#"),1)=".",TRUE,FALSE)</formula>
    </cfRule>
  </conditionalFormatting>
  <conditionalFormatting sqref="AU470">
    <cfRule type="expression" dxfId="2281" priority="1757">
      <formula>IF(RIGHT(TEXT(AU470,"0.#"),1)=".",FALSE,TRUE)</formula>
    </cfRule>
    <cfRule type="expression" dxfId="2280" priority="1758">
      <formula>IF(RIGHT(TEXT(AU470,"0.#"),1)=".",TRUE,FALSE)</formula>
    </cfRule>
  </conditionalFormatting>
  <conditionalFormatting sqref="AU468">
    <cfRule type="expression" dxfId="2279" priority="1761">
      <formula>IF(RIGHT(TEXT(AU468,"0.#"),1)=".",FALSE,TRUE)</formula>
    </cfRule>
    <cfRule type="expression" dxfId="2278" priority="1762">
      <formula>IF(RIGHT(TEXT(AU468,"0.#"),1)=".",TRUE,FALSE)</formula>
    </cfRule>
  </conditionalFormatting>
  <conditionalFormatting sqref="AU469">
    <cfRule type="expression" dxfId="2277" priority="1759">
      <formula>IF(RIGHT(TEXT(AU469,"0.#"),1)=".",FALSE,TRUE)</formula>
    </cfRule>
    <cfRule type="expression" dxfId="2276" priority="1760">
      <formula>IF(RIGHT(TEXT(AU469,"0.#"),1)=".",TRUE,FALSE)</formula>
    </cfRule>
  </conditionalFormatting>
  <conditionalFormatting sqref="AI470">
    <cfRule type="expression" dxfId="2275" priority="1751">
      <formula>IF(RIGHT(TEXT(AI470,"0.#"),1)=".",FALSE,TRUE)</formula>
    </cfRule>
    <cfRule type="expression" dxfId="2274" priority="1752">
      <formula>IF(RIGHT(TEXT(AI470,"0.#"),1)=".",TRUE,FALSE)</formula>
    </cfRule>
  </conditionalFormatting>
  <conditionalFormatting sqref="AI468">
    <cfRule type="expression" dxfId="2273" priority="1755">
      <formula>IF(RIGHT(TEXT(AI468,"0.#"),1)=".",FALSE,TRUE)</formula>
    </cfRule>
    <cfRule type="expression" dxfId="2272" priority="1756">
      <formula>IF(RIGHT(TEXT(AI468,"0.#"),1)=".",TRUE,FALSE)</formula>
    </cfRule>
  </conditionalFormatting>
  <conditionalFormatting sqref="AI469">
    <cfRule type="expression" dxfId="2271" priority="1753">
      <formula>IF(RIGHT(TEXT(AI469,"0.#"),1)=".",FALSE,TRUE)</formula>
    </cfRule>
    <cfRule type="expression" dxfId="2270" priority="1754">
      <formula>IF(RIGHT(TEXT(AI469,"0.#"),1)=".",TRUE,FALSE)</formula>
    </cfRule>
  </conditionalFormatting>
  <conditionalFormatting sqref="AQ468">
    <cfRule type="expression" dxfId="2269" priority="1745">
      <formula>IF(RIGHT(TEXT(AQ468,"0.#"),1)=".",FALSE,TRUE)</formula>
    </cfRule>
    <cfRule type="expression" dxfId="2268" priority="1746">
      <formula>IF(RIGHT(TEXT(AQ468,"0.#"),1)=".",TRUE,FALSE)</formula>
    </cfRule>
  </conditionalFormatting>
  <conditionalFormatting sqref="AQ469">
    <cfRule type="expression" dxfId="2267" priority="1749">
      <formula>IF(RIGHT(TEXT(AQ469,"0.#"),1)=".",FALSE,TRUE)</formula>
    </cfRule>
    <cfRule type="expression" dxfId="2266" priority="1750">
      <formula>IF(RIGHT(TEXT(AQ469,"0.#"),1)=".",TRUE,FALSE)</formula>
    </cfRule>
  </conditionalFormatting>
  <conditionalFormatting sqref="AQ470">
    <cfRule type="expression" dxfId="2265" priority="1747">
      <formula>IF(RIGHT(TEXT(AQ470,"0.#"),1)=".",FALSE,TRUE)</formula>
    </cfRule>
    <cfRule type="expression" dxfId="2264" priority="1748">
      <formula>IF(RIGHT(TEXT(AQ470,"0.#"),1)=".",TRUE,FALSE)</formula>
    </cfRule>
  </conditionalFormatting>
  <conditionalFormatting sqref="AE475">
    <cfRule type="expression" dxfId="2263" priority="1739">
      <formula>IF(RIGHT(TEXT(AE475,"0.#"),1)=".",FALSE,TRUE)</formula>
    </cfRule>
    <cfRule type="expression" dxfId="2262" priority="1740">
      <formula>IF(RIGHT(TEXT(AE475,"0.#"),1)=".",TRUE,FALSE)</formula>
    </cfRule>
  </conditionalFormatting>
  <conditionalFormatting sqref="AE473">
    <cfRule type="expression" dxfId="2261" priority="1743">
      <formula>IF(RIGHT(TEXT(AE473,"0.#"),1)=".",FALSE,TRUE)</formula>
    </cfRule>
    <cfRule type="expression" dxfId="2260" priority="1744">
      <formula>IF(RIGHT(TEXT(AE473,"0.#"),1)=".",TRUE,FALSE)</formula>
    </cfRule>
  </conditionalFormatting>
  <conditionalFormatting sqref="AE474">
    <cfRule type="expression" dxfId="2259" priority="1741">
      <formula>IF(RIGHT(TEXT(AE474,"0.#"),1)=".",FALSE,TRUE)</formula>
    </cfRule>
    <cfRule type="expression" dxfId="2258" priority="1742">
      <formula>IF(RIGHT(TEXT(AE474,"0.#"),1)=".",TRUE,FALSE)</formula>
    </cfRule>
  </conditionalFormatting>
  <conditionalFormatting sqref="AM475">
    <cfRule type="expression" dxfId="2257" priority="1733">
      <formula>IF(RIGHT(TEXT(AM475,"0.#"),1)=".",FALSE,TRUE)</formula>
    </cfRule>
    <cfRule type="expression" dxfId="2256" priority="1734">
      <formula>IF(RIGHT(TEXT(AM475,"0.#"),1)=".",TRUE,FALSE)</formula>
    </cfRule>
  </conditionalFormatting>
  <conditionalFormatting sqref="AM473">
    <cfRule type="expression" dxfId="2255" priority="1737">
      <formula>IF(RIGHT(TEXT(AM473,"0.#"),1)=".",FALSE,TRUE)</formula>
    </cfRule>
    <cfRule type="expression" dxfId="2254" priority="1738">
      <formula>IF(RIGHT(TEXT(AM473,"0.#"),1)=".",TRUE,FALSE)</formula>
    </cfRule>
  </conditionalFormatting>
  <conditionalFormatting sqref="AM474">
    <cfRule type="expression" dxfId="2253" priority="1735">
      <formula>IF(RIGHT(TEXT(AM474,"0.#"),1)=".",FALSE,TRUE)</formula>
    </cfRule>
    <cfRule type="expression" dxfId="2252" priority="1736">
      <formula>IF(RIGHT(TEXT(AM474,"0.#"),1)=".",TRUE,FALSE)</formula>
    </cfRule>
  </conditionalFormatting>
  <conditionalFormatting sqref="AU475">
    <cfRule type="expression" dxfId="2251" priority="1727">
      <formula>IF(RIGHT(TEXT(AU475,"0.#"),1)=".",FALSE,TRUE)</formula>
    </cfRule>
    <cfRule type="expression" dxfId="2250" priority="1728">
      <formula>IF(RIGHT(TEXT(AU475,"0.#"),1)=".",TRUE,FALSE)</formula>
    </cfRule>
  </conditionalFormatting>
  <conditionalFormatting sqref="AU473">
    <cfRule type="expression" dxfId="2249" priority="1731">
      <formula>IF(RIGHT(TEXT(AU473,"0.#"),1)=".",FALSE,TRUE)</formula>
    </cfRule>
    <cfRule type="expression" dxfId="2248" priority="1732">
      <formula>IF(RIGHT(TEXT(AU473,"0.#"),1)=".",TRUE,FALSE)</formula>
    </cfRule>
  </conditionalFormatting>
  <conditionalFormatting sqref="AU474">
    <cfRule type="expression" dxfId="2247" priority="1729">
      <formula>IF(RIGHT(TEXT(AU474,"0.#"),1)=".",FALSE,TRUE)</formula>
    </cfRule>
    <cfRule type="expression" dxfId="2246" priority="1730">
      <formula>IF(RIGHT(TEXT(AU474,"0.#"),1)=".",TRUE,FALSE)</formula>
    </cfRule>
  </conditionalFormatting>
  <conditionalFormatting sqref="AI475">
    <cfRule type="expression" dxfId="2245" priority="1721">
      <formula>IF(RIGHT(TEXT(AI475,"0.#"),1)=".",FALSE,TRUE)</formula>
    </cfRule>
    <cfRule type="expression" dxfId="2244" priority="1722">
      <formula>IF(RIGHT(TEXT(AI475,"0.#"),1)=".",TRUE,FALSE)</formula>
    </cfRule>
  </conditionalFormatting>
  <conditionalFormatting sqref="AI473">
    <cfRule type="expression" dxfId="2243" priority="1725">
      <formula>IF(RIGHT(TEXT(AI473,"0.#"),1)=".",FALSE,TRUE)</formula>
    </cfRule>
    <cfRule type="expression" dxfId="2242" priority="1726">
      <formula>IF(RIGHT(TEXT(AI473,"0.#"),1)=".",TRUE,FALSE)</formula>
    </cfRule>
  </conditionalFormatting>
  <conditionalFormatting sqref="AI474">
    <cfRule type="expression" dxfId="2241" priority="1723">
      <formula>IF(RIGHT(TEXT(AI474,"0.#"),1)=".",FALSE,TRUE)</formula>
    </cfRule>
    <cfRule type="expression" dxfId="2240" priority="1724">
      <formula>IF(RIGHT(TEXT(AI474,"0.#"),1)=".",TRUE,FALSE)</formula>
    </cfRule>
  </conditionalFormatting>
  <conditionalFormatting sqref="AQ473">
    <cfRule type="expression" dxfId="2239" priority="1715">
      <formula>IF(RIGHT(TEXT(AQ473,"0.#"),1)=".",FALSE,TRUE)</formula>
    </cfRule>
    <cfRule type="expression" dxfId="2238" priority="1716">
      <formula>IF(RIGHT(TEXT(AQ473,"0.#"),1)=".",TRUE,FALSE)</formula>
    </cfRule>
  </conditionalFormatting>
  <conditionalFormatting sqref="AQ474">
    <cfRule type="expression" dxfId="2237" priority="1719">
      <formula>IF(RIGHT(TEXT(AQ474,"0.#"),1)=".",FALSE,TRUE)</formula>
    </cfRule>
    <cfRule type="expression" dxfId="2236" priority="1720">
      <formula>IF(RIGHT(TEXT(AQ474,"0.#"),1)=".",TRUE,FALSE)</formula>
    </cfRule>
  </conditionalFormatting>
  <conditionalFormatting sqref="AQ475">
    <cfRule type="expression" dxfId="2235" priority="1717">
      <formula>IF(RIGHT(TEXT(AQ475,"0.#"),1)=".",FALSE,TRUE)</formula>
    </cfRule>
    <cfRule type="expression" dxfId="2234" priority="1718">
      <formula>IF(RIGHT(TEXT(AQ475,"0.#"),1)=".",TRUE,FALSE)</formula>
    </cfRule>
  </conditionalFormatting>
  <conditionalFormatting sqref="AE480">
    <cfRule type="expression" dxfId="2233" priority="1709">
      <formula>IF(RIGHT(TEXT(AE480,"0.#"),1)=".",FALSE,TRUE)</formula>
    </cfRule>
    <cfRule type="expression" dxfId="2232" priority="1710">
      <formula>IF(RIGHT(TEXT(AE480,"0.#"),1)=".",TRUE,FALSE)</formula>
    </cfRule>
  </conditionalFormatting>
  <conditionalFormatting sqref="AE478">
    <cfRule type="expression" dxfId="2231" priority="1713">
      <formula>IF(RIGHT(TEXT(AE478,"0.#"),1)=".",FALSE,TRUE)</formula>
    </cfRule>
    <cfRule type="expression" dxfId="2230" priority="1714">
      <formula>IF(RIGHT(TEXT(AE478,"0.#"),1)=".",TRUE,FALSE)</formula>
    </cfRule>
  </conditionalFormatting>
  <conditionalFormatting sqref="AE479">
    <cfRule type="expression" dxfId="2229" priority="1711">
      <formula>IF(RIGHT(TEXT(AE479,"0.#"),1)=".",FALSE,TRUE)</formula>
    </cfRule>
    <cfRule type="expression" dxfId="2228" priority="1712">
      <formula>IF(RIGHT(TEXT(AE479,"0.#"),1)=".",TRUE,FALSE)</formula>
    </cfRule>
  </conditionalFormatting>
  <conditionalFormatting sqref="AM480">
    <cfRule type="expression" dxfId="2227" priority="1703">
      <formula>IF(RIGHT(TEXT(AM480,"0.#"),1)=".",FALSE,TRUE)</formula>
    </cfRule>
    <cfRule type="expression" dxfId="2226" priority="1704">
      <formula>IF(RIGHT(TEXT(AM480,"0.#"),1)=".",TRUE,FALSE)</formula>
    </cfRule>
  </conditionalFormatting>
  <conditionalFormatting sqref="AM478">
    <cfRule type="expression" dxfId="2225" priority="1707">
      <formula>IF(RIGHT(TEXT(AM478,"0.#"),1)=".",FALSE,TRUE)</formula>
    </cfRule>
    <cfRule type="expression" dxfId="2224" priority="1708">
      <formula>IF(RIGHT(TEXT(AM478,"0.#"),1)=".",TRUE,FALSE)</formula>
    </cfRule>
  </conditionalFormatting>
  <conditionalFormatting sqref="AM479">
    <cfRule type="expression" dxfId="2223" priority="1705">
      <formula>IF(RIGHT(TEXT(AM479,"0.#"),1)=".",FALSE,TRUE)</formula>
    </cfRule>
    <cfRule type="expression" dxfId="2222" priority="1706">
      <formula>IF(RIGHT(TEXT(AM479,"0.#"),1)=".",TRUE,FALSE)</formula>
    </cfRule>
  </conditionalFormatting>
  <conditionalFormatting sqref="AU480">
    <cfRule type="expression" dxfId="2221" priority="1697">
      <formula>IF(RIGHT(TEXT(AU480,"0.#"),1)=".",FALSE,TRUE)</formula>
    </cfRule>
    <cfRule type="expression" dxfId="2220" priority="1698">
      <formula>IF(RIGHT(TEXT(AU480,"0.#"),1)=".",TRUE,FALSE)</formula>
    </cfRule>
  </conditionalFormatting>
  <conditionalFormatting sqref="AU478">
    <cfRule type="expression" dxfId="2219" priority="1701">
      <formula>IF(RIGHT(TEXT(AU478,"0.#"),1)=".",FALSE,TRUE)</formula>
    </cfRule>
    <cfRule type="expression" dxfId="2218" priority="1702">
      <formula>IF(RIGHT(TEXT(AU478,"0.#"),1)=".",TRUE,FALSE)</formula>
    </cfRule>
  </conditionalFormatting>
  <conditionalFormatting sqref="AU479">
    <cfRule type="expression" dxfId="2217" priority="1699">
      <formula>IF(RIGHT(TEXT(AU479,"0.#"),1)=".",FALSE,TRUE)</formula>
    </cfRule>
    <cfRule type="expression" dxfId="2216" priority="1700">
      <formula>IF(RIGHT(TEXT(AU479,"0.#"),1)=".",TRUE,FALSE)</formula>
    </cfRule>
  </conditionalFormatting>
  <conditionalFormatting sqref="AI480">
    <cfRule type="expression" dxfId="2215" priority="1691">
      <formula>IF(RIGHT(TEXT(AI480,"0.#"),1)=".",FALSE,TRUE)</formula>
    </cfRule>
    <cfRule type="expression" dxfId="2214" priority="1692">
      <formula>IF(RIGHT(TEXT(AI480,"0.#"),1)=".",TRUE,FALSE)</formula>
    </cfRule>
  </conditionalFormatting>
  <conditionalFormatting sqref="AI478">
    <cfRule type="expression" dxfId="2213" priority="1695">
      <formula>IF(RIGHT(TEXT(AI478,"0.#"),1)=".",FALSE,TRUE)</formula>
    </cfRule>
    <cfRule type="expression" dxfId="2212" priority="1696">
      <formula>IF(RIGHT(TEXT(AI478,"0.#"),1)=".",TRUE,FALSE)</formula>
    </cfRule>
  </conditionalFormatting>
  <conditionalFormatting sqref="AI479">
    <cfRule type="expression" dxfId="2211" priority="1693">
      <formula>IF(RIGHT(TEXT(AI479,"0.#"),1)=".",FALSE,TRUE)</formula>
    </cfRule>
    <cfRule type="expression" dxfId="2210" priority="1694">
      <formula>IF(RIGHT(TEXT(AI479,"0.#"),1)=".",TRUE,FALSE)</formula>
    </cfRule>
  </conditionalFormatting>
  <conditionalFormatting sqref="AQ478">
    <cfRule type="expression" dxfId="2209" priority="1685">
      <formula>IF(RIGHT(TEXT(AQ478,"0.#"),1)=".",FALSE,TRUE)</formula>
    </cfRule>
    <cfRule type="expression" dxfId="2208" priority="1686">
      <formula>IF(RIGHT(TEXT(AQ478,"0.#"),1)=".",TRUE,FALSE)</formula>
    </cfRule>
  </conditionalFormatting>
  <conditionalFormatting sqref="AQ479">
    <cfRule type="expression" dxfId="2207" priority="1689">
      <formula>IF(RIGHT(TEXT(AQ479,"0.#"),1)=".",FALSE,TRUE)</formula>
    </cfRule>
    <cfRule type="expression" dxfId="2206" priority="1690">
      <formula>IF(RIGHT(TEXT(AQ479,"0.#"),1)=".",TRUE,FALSE)</formula>
    </cfRule>
  </conditionalFormatting>
  <conditionalFormatting sqref="AQ480">
    <cfRule type="expression" dxfId="2205" priority="1687">
      <formula>IF(RIGHT(TEXT(AQ480,"0.#"),1)=".",FALSE,TRUE)</formula>
    </cfRule>
    <cfRule type="expression" dxfId="2204" priority="1688">
      <formula>IF(RIGHT(TEXT(AQ480,"0.#"),1)=".",TRUE,FALSE)</formula>
    </cfRule>
  </conditionalFormatting>
  <conditionalFormatting sqref="AM47">
    <cfRule type="expression" dxfId="2203" priority="1979">
      <formula>IF(RIGHT(TEXT(AM47,"0.#"),1)=".",FALSE,TRUE)</formula>
    </cfRule>
    <cfRule type="expression" dxfId="2202" priority="1980">
      <formula>IF(RIGHT(TEXT(AM47,"0.#"),1)=".",TRUE,FALSE)</formula>
    </cfRule>
  </conditionalFormatting>
  <conditionalFormatting sqref="AI46">
    <cfRule type="expression" dxfId="2201" priority="1983">
      <formula>IF(RIGHT(TEXT(AI46,"0.#"),1)=".",FALSE,TRUE)</formula>
    </cfRule>
    <cfRule type="expression" dxfId="2200" priority="1984">
      <formula>IF(RIGHT(TEXT(AI46,"0.#"),1)=".",TRUE,FALSE)</formula>
    </cfRule>
  </conditionalFormatting>
  <conditionalFormatting sqref="AM46">
    <cfRule type="expression" dxfId="2199" priority="1981">
      <formula>IF(RIGHT(TEXT(AM46,"0.#"),1)=".",FALSE,TRUE)</formula>
    </cfRule>
    <cfRule type="expression" dxfId="2198" priority="1982">
      <formula>IF(RIGHT(TEXT(AM46,"0.#"),1)=".",TRUE,FALSE)</formula>
    </cfRule>
  </conditionalFormatting>
  <conditionalFormatting sqref="AU46:AU48">
    <cfRule type="expression" dxfId="2197" priority="1973">
      <formula>IF(RIGHT(TEXT(AU46,"0.#"),1)=".",FALSE,TRUE)</formula>
    </cfRule>
    <cfRule type="expression" dxfId="2196" priority="1974">
      <formula>IF(RIGHT(TEXT(AU46,"0.#"),1)=".",TRUE,FALSE)</formula>
    </cfRule>
  </conditionalFormatting>
  <conditionalFormatting sqref="AM48">
    <cfRule type="expression" dxfId="2195" priority="1977">
      <formula>IF(RIGHT(TEXT(AM48,"0.#"),1)=".",FALSE,TRUE)</formula>
    </cfRule>
    <cfRule type="expression" dxfId="2194" priority="1978">
      <formula>IF(RIGHT(TEXT(AM48,"0.#"),1)=".",TRUE,FALSE)</formula>
    </cfRule>
  </conditionalFormatting>
  <conditionalFormatting sqref="AQ46:AQ48">
    <cfRule type="expression" dxfId="2193" priority="1975">
      <formula>IF(RIGHT(TEXT(AQ46,"0.#"),1)=".",FALSE,TRUE)</formula>
    </cfRule>
    <cfRule type="expression" dxfId="2192" priority="1976">
      <formula>IF(RIGHT(TEXT(AQ46,"0.#"),1)=".",TRUE,FALSE)</formula>
    </cfRule>
  </conditionalFormatting>
  <conditionalFormatting sqref="AE146:AE147 AI146:AI147 AM146:AM147 AQ146:AQ147 AU146:AU147">
    <cfRule type="expression" dxfId="2191" priority="1967">
      <formula>IF(RIGHT(TEXT(AE146,"0.#"),1)=".",FALSE,TRUE)</formula>
    </cfRule>
    <cfRule type="expression" dxfId="2190" priority="1968">
      <formula>IF(RIGHT(TEXT(AE146,"0.#"),1)=".",TRUE,FALSE)</formula>
    </cfRule>
  </conditionalFormatting>
  <conditionalFormatting sqref="AE138:AE139 AI138:AI139 AM138:AM139 AQ138:AQ139 AU138:AU139">
    <cfRule type="expression" dxfId="2189" priority="1971">
      <formula>IF(RIGHT(TEXT(AE138,"0.#"),1)=".",FALSE,TRUE)</formula>
    </cfRule>
    <cfRule type="expression" dxfId="2188" priority="1972">
      <formula>IF(RIGHT(TEXT(AE138,"0.#"),1)=".",TRUE,FALSE)</formula>
    </cfRule>
  </conditionalFormatting>
  <conditionalFormatting sqref="AE142:AE143 AI142:AI143 AM142:AM143 AQ142:AQ143 AU142:AU143">
    <cfRule type="expression" dxfId="2187" priority="1969">
      <formula>IF(RIGHT(TEXT(AE142,"0.#"),1)=".",FALSE,TRUE)</formula>
    </cfRule>
    <cfRule type="expression" dxfId="2186" priority="1970">
      <formula>IF(RIGHT(TEXT(AE142,"0.#"),1)=".",TRUE,FALSE)</formula>
    </cfRule>
  </conditionalFormatting>
  <conditionalFormatting sqref="AE198:AE199 AI198:AI199 AM198:AM199 AQ198:AQ199 AU198:AU199">
    <cfRule type="expression" dxfId="2185" priority="1961">
      <formula>IF(RIGHT(TEXT(AE198,"0.#"),1)=".",FALSE,TRUE)</formula>
    </cfRule>
    <cfRule type="expression" dxfId="2184" priority="1962">
      <formula>IF(RIGHT(TEXT(AE198,"0.#"),1)=".",TRUE,FALSE)</formula>
    </cfRule>
  </conditionalFormatting>
  <conditionalFormatting sqref="AE150:AE151 AI150:AI151 AM150:AM151 AQ150:AQ151 AU150:AU151">
    <cfRule type="expression" dxfId="2183" priority="1965">
      <formula>IF(RIGHT(TEXT(AE150,"0.#"),1)=".",FALSE,TRUE)</formula>
    </cfRule>
    <cfRule type="expression" dxfId="2182" priority="1966">
      <formula>IF(RIGHT(TEXT(AE150,"0.#"),1)=".",TRUE,FALSE)</formula>
    </cfRule>
  </conditionalFormatting>
  <conditionalFormatting sqref="AE194:AE195 AI194:AI195 AM194:AM195 AQ194:AQ195 AU194:AU195">
    <cfRule type="expression" dxfId="2181" priority="1963">
      <formula>IF(RIGHT(TEXT(AE194,"0.#"),1)=".",FALSE,TRUE)</formula>
    </cfRule>
    <cfRule type="expression" dxfId="2180" priority="1964">
      <formula>IF(RIGHT(TEXT(AE194,"0.#"),1)=".",TRUE,FALSE)</formula>
    </cfRule>
  </conditionalFormatting>
  <conditionalFormatting sqref="AE210:AE211 AI210:AI211 AM210:AM211 AQ210:AQ211 AU210:AU211">
    <cfRule type="expression" dxfId="2179" priority="1955">
      <formula>IF(RIGHT(TEXT(AE210,"0.#"),1)=".",FALSE,TRUE)</formula>
    </cfRule>
    <cfRule type="expression" dxfId="2178" priority="1956">
      <formula>IF(RIGHT(TEXT(AE210,"0.#"),1)=".",TRUE,FALSE)</formula>
    </cfRule>
  </conditionalFormatting>
  <conditionalFormatting sqref="AE202:AE203 AI202:AI203 AM202:AM203 AQ202:AQ203 AU202:AU203">
    <cfRule type="expression" dxfId="2177" priority="1959">
      <formula>IF(RIGHT(TEXT(AE202,"0.#"),1)=".",FALSE,TRUE)</formula>
    </cfRule>
    <cfRule type="expression" dxfId="2176" priority="1960">
      <formula>IF(RIGHT(TEXT(AE202,"0.#"),1)=".",TRUE,FALSE)</formula>
    </cfRule>
  </conditionalFormatting>
  <conditionalFormatting sqref="AE206:AE207 AI206:AI207 AM206:AM207 AQ206:AQ207 AU206:AU207">
    <cfRule type="expression" dxfId="2175" priority="1957">
      <formula>IF(RIGHT(TEXT(AE206,"0.#"),1)=".",FALSE,TRUE)</formula>
    </cfRule>
    <cfRule type="expression" dxfId="2174" priority="1958">
      <formula>IF(RIGHT(TEXT(AE206,"0.#"),1)=".",TRUE,FALSE)</formula>
    </cfRule>
  </conditionalFormatting>
  <conditionalFormatting sqref="AE262:AE263 AI262:AI263 AM262:AM263 AQ262:AQ263 AU262:AU263">
    <cfRule type="expression" dxfId="2173" priority="1949">
      <formula>IF(RIGHT(TEXT(AE262,"0.#"),1)=".",FALSE,TRUE)</formula>
    </cfRule>
    <cfRule type="expression" dxfId="2172" priority="1950">
      <formula>IF(RIGHT(TEXT(AE262,"0.#"),1)=".",TRUE,FALSE)</formula>
    </cfRule>
  </conditionalFormatting>
  <conditionalFormatting sqref="AE254:AE255 AI254:AI255 AM254:AM255 AQ254:AQ255 AU254:AU255">
    <cfRule type="expression" dxfId="2171" priority="1953">
      <formula>IF(RIGHT(TEXT(AE254,"0.#"),1)=".",FALSE,TRUE)</formula>
    </cfRule>
    <cfRule type="expression" dxfId="2170" priority="1954">
      <formula>IF(RIGHT(TEXT(AE254,"0.#"),1)=".",TRUE,FALSE)</formula>
    </cfRule>
  </conditionalFormatting>
  <conditionalFormatting sqref="AE258:AE259 AI258:AI259 AM258:AM259 AQ258:AQ259 AU258:AU259">
    <cfRule type="expression" dxfId="2169" priority="1951">
      <formula>IF(RIGHT(TEXT(AE258,"0.#"),1)=".",FALSE,TRUE)</formula>
    </cfRule>
    <cfRule type="expression" dxfId="2168" priority="1952">
      <formula>IF(RIGHT(TEXT(AE258,"0.#"),1)=".",TRUE,FALSE)</formula>
    </cfRule>
  </conditionalFormatting>
  <conditionalFormatting sqref="AE314:AE315 AI314:AI315 AM314:AM315 AQ314:AQ315 AU314:AU315">
    <cfRule type="expression" dxfId="2167" priority="1943">
      <formula>IF(RIGHT(TEXT(AE314,"0.#"),1)=".",FALSE,TRUE)</formula>
    </cfRule>
    <cfRule type="expression" dxfId="2166" priority="1944">
      <formula>IF(RIGHT(TEXT(AE314,"0.#"),1)=".",TRUE,FALSE)</formula>
    </cfRule>
  </conditionalFormatting>
  <conditionalFormatting sqref="AE266:AE267 AI266:AI267 AM266:AM267 AQ266:AQ267 AU266:AU267">
    <cfRule type="expression" dxfId="2165" priority="1947">
      <formula>IF(RIGHT(TEXT(AE266,"0.#"),1)=".",FALSE,TRUE)</formula>
    </cfRule>
    <cfRule type="expression" dxfId="2164" priority="1948">
      <formula>IF(RIGHT(TEXT(AE266,"0.#"),1)=".",TRUE,FALSE)</formula>
    </cfRule>
  </conditionalFormatting>
  <conditionalFormatting sqref="AE270:AE271 AI270:AI271 AM270:AM271 AQ270:AQ271 AU270:AU271">
    <cfRule type="expression" dxfId="2163" priority="1945">
      <formula>IF(RIGHT(TEXT(AE270,"0.#"),1)=".",FALSE,TRUE)</formula>
    </cfRule>
    <cfRule type="expression" dxfId="2162" priority="1946">
      <formula>IF(RIGHT(TEXT(AE270,"0.#"),1)=".",TRUE,FALSE)</formula>
    </cfRule>
  </conditionalFormatting>
  <conditionalFormatting sqref="AE326:AE327 AI326:AI327 AM326:AM327 AQ326:AQ327 AU326:AU327">
    <cfRule type="expression" dxfId="2161" priority="1937">
      <formula>IF(RIGHT(TEXT(AE326,"0.#"),1)=".",FALSE,TRUE)</formula>
    </cfRule>
    <cfRule type="expression" dxfId="2160" priority="1938">
      <formula>IF(RIGHT(TEXT(AE326,"0.#"),1)=".",TRUE,FALSE)</formula>
    </cfRule>
  </conditionalFormatting>
  <conditionalFormatting sqref="AE318:AE319 AI318:AI319 AM318:AM319 AQ318:AQ319 AU318:AU319">
    <cfRule type="expression" dxfId="2159" priority="1941">
      <formula>IF(RIGHT(TEXT(AE318,"0.#"),1)=".",FALSE,TRUE)</formula>
    </cfRule>
    <cfRule type="expression" dxfId="2158" priority="1942">
      <formula>IF(RIGHT(TEXT(AE318,"0.#"),1)=".",TRUE,FALSE)</formula>
    </cfRule>
  </conditionalFormatting>
  <conditionalFormatting sqref="AE322:AE323 AI322:AI323 AM322:AM323 AQ322:AQ323 AU322:AU323">
    <cfRule type="expression" dxfId="2157" priority="1939">
      <formula>IF(RIGHT(TEXT(AE322,"0.#"),1)=".",FALSE,TRUE)</formula>
    </cfRule>
    <cfRule type="expression" dxfId="2156" priority="1940">
      <formula>IF(RIGHT(TEXT(AE322,"0.#"),1)=".",TRUE,FALSE)</formula>
    </cfRule>
  </conditionalFormatting>
  <conditionalFormatting sqref="AE378:AE379 AI378:AI379 AM378:AM379 AQ378:AQ379 AU378:AU379">
    <cfRule type="expression" dxfId="2155" priority="1931">
      <formula>IF(RIGHT(TEXT(AE378,"0.#"),1)=".",FALSE,TRUE)</formula>
    </cfRule>
    <cfRule type="expression" dxfId="2154" priority="1932">
      <formula>IF(RIGHT(TEXT(AE378,"0.#"),1)=".",TRUE,FALSE)</formula>
    </cfRule>
  </conditionalFormatting>
  <conditionalFormatting sqref="AE330:AE331 AI330:AI331 AM330:AM331 AQ330:AQ331 AU330:AU331">
    <cfRule type="expression" dxfId="2153" priority="1935">
      <formula>IF(RIGHT(TEXT(AE330,"0.#"),1)=".",FALSE,TRUE)</formula>
    </cfRule>
    <cfRule type="expression" dxfId="2152" priority="1936">
      <formula>IF(RIGHT(TEXT(AE330,"0.#"),1)=".",TRUE,FALSE)</formula>
    </cfRule>
  </conditionalFormatting>
  <conditionalFormatting sqref="AE374:AE375 AI374:AI375 AM374:AM375 AQ374:AQ375 AU374:AU375">
    <cfRule type="expression" dxfId="2151" priority="1933">
      <formula>IF(RIGHT(TEXT(AE374,"0.#"),1)=".",FALSE,TRUE)</formula>
    </cfRule>
    <cfRule type="expression" dxfId="2150" priority="1934">
      <formula>IF(RIGHT(TEXT(AE374,"0.#"),1)=".",TRUE,FALSE)</formula>
    </cfRule>
  </conditionalFormatting>
  <conditionalFormatting sqref="AE390:AE391 AI390:AI391 AM390:AM391 AQ390:AQ391 AU390:AU391">
    <cfRule type="expression" dxfId="2149" priority="1925">
      <formula>IF(RIGHT(TEXT(AE390,"0.#"),1)=".",FALSE,TRUE)</formula>
    </cfRule>
    <cfRule type="expression" dxfId="2148" priority="1926">
      <formula>IF(RIGHT(TEXT(AE390,"0.#"),1)=".",TRUE,FALSE)</formula>
    </cfRule>
  </conditionalFormatting>
  <conditionalFormatting sqref="AE382:AE383 AI382:AI383 AM382:AM383 AQ382:AQ383 AU382:AU383">
    <cfRule type="expression" dxfId="2147" priority="1929">
      <formula>IF(RIGHT(TEXT(AE382,"0.#"),1)=".",FALSE,TRUE)</formula>
    </cfRule>
    <cfRule type="expression" dxfId="2146" priority="1930">
      <formula>IF(RIGHT(TEXT(AE382,"0.#"),1)=".",TRUE,FALSE)</formula>
    </cfRule>
  </conditionalFormatting>
  <conditionalFormatting sqref="AE386:AE387 AI386:AI387 AM386:AM387 AQ386:AQ387 AU386:AU387">
    <cfRule type="expression" dxfId="2145" priority="1927">
      <formula>IF(RIGHT(TEXT(AE386,"0.#"),1)=".",FALSE,TRUE)</formula>
    </cfRule>
    <cfRule type="expression" dxfId="2144" priority="1928">
      <formula>IF(RIGHT(TEXT(AE386,"0.#"),1)=".",TRUE,FALSE)</formula>
    </cfRule>
  </conditionalFormatting>
  <conditionalFormatting sqref="AE440">
    <cfRule type="expression" dxfId="2143" priority="1919">
      <formula>IF(RIGHT(TEXT(AE440,"0.#"),1)=".",FALSE,TRUE)</formula>
    </cfRule>
    <cfRule type="expression" dxfId="2142" priority="1920">
      <formula>IF(RIGHT(TEXT(AE440,"0.#"),1)=".",TRUE,FALSE)</formula>
    </cfRule>
  </conditionalFormatting>
  <conditionalFormatting sqref="AE438">
    <cfRule type="expression" dxfId="2141" priority="1923">
      <formula>IF(RIGHT(TEXT(AE438,"0.#"),1)=".",FALSE,TRUE)</formula>
    </cfRule>
    <cfRule type="expression" dxfId="2140" priority="1924">
      <formula>IF(RIGHT(TEXT(AE438,"0.#"),1)=".",TRUE,FALSE)</formula>
    </cfRule>
  </conditionalFormatting>
  <conditionalFormatting sqref="AE439">
    <cfRule type="expression" dxfId="2139" priority="1921">
      <formula>IF(RIGHT(TEXT(AE439,"0.#"),1)=".",FALSE,TRUE)</formula>
    </cfRule>
    <cfRule type="expression" dxfId="2138" priority="1922">
      <formula>IF(RIGHT(TEXT(AE439,"0.#"),1)=".",TRUE,FALSE)</formula>
    </cfRule>
  </conditionalFormatting>
  <conditionalFormatting sqref="AM440">
    <cfRule type="expression" dxfId="2137" priority="1913">
      <formula>IF(RIGHT(TEXT(AM440,"0.#"),1)=".",FALSE,TRUE)</formula>
    </cfRule>
    <cfRule type="expression" dxfId="2136" priority="1914">
      <formula>IF(RIGHT(TEXT(AM440,"0.#"),1)=".",TRUE,FALSE)</formula>
    </cfRule>
  </conditionalFormatting>
  <conditionalFormatting sqref="AM438">
    <cfRule type="expression" dxfId="2135" priority="1917">
      <formula>IF(RIGHT(TEXT(AM438,"0.#"),1)=".",FALSE,TRUE)</formula>
    </cfRule>
    <cfRule type="expression" dxfId="2134" priority="1918">
      <formula>IF(RIGHT(TEXT(AM438,"0.#"),1)=".",TRUE,FALSE)</formula>
    </cfRule>
  </conditionalFormatting>
  <conditionalFormatting sqref="AM439">
    <cfRule type="expression" dxfId="2133" priority="1915">
      <formula>IF(RIGHT(TEXT(AM439,"0.#"),1)=".",FALSE,TRUE)</formula>
    </cfRule>
    <cfRule type="expression" dxfId="2132" priority="1916">
      <formula>IF(RIGHT(TEXT(AM439,"0.#"),1)=".",TRUE,FALSE)</formula>
    </cfRule>
  </conditionalFormatting>
  <conditionalFormatting sqref="AU440">
    <cfRule type="expression" dxfId="2131" priority="1907">
      <formula>IF(RIGHT(TEXT(AU440,"0.#"),1)=".",FALSE,TRUE)</formula>
    </cfRule>
    <cfRule type="expression" dxfId="2130" priority="1908">
      <formula>IF(RIGHT(TEXT(AU440,"0.#"),1)=".",TRUE,FALSE)</formula>
    </cfRule>
  </conditionalFormatting>
  <conditionalFormatting sqref="AU438">
    <cfRule type="expression" dxfId="2129" priority="1911">
      <formula>IF(RIGHT(TEXT(AU438,"0.#"),1)=".",FALSE,TRUE)</formula>
    </cfRule>
    <cfRule type="expression" dxfId="2128" priority="1912">
      <formula>IF(RIGHT(TEXT(AU438,"0.#"),1)=".",TRUE,FALSE)</formula>
    </cfRule>
  </conditionalFormatting>
  <conditionalFormatting sqref="AU439">
    <cfRule type="expression" dxfId="2127" priority="1909">
      <formula>IF(RIGHT(TEXT(AU439,"0.#"),1)=".",FALSE,TRUE)</formula>
    </cfRule>
    <cfRule type="expression" dxfId="2126" priority="1910">
      <formula>IF(RIGHT(TEXT(AU439,"0.#"),1)=".",TRUE,FALSE)</formula>
    </cfRule>
  </conditionalFormatting>
  <conditionalFormatting sqref="AI440">
    <cfRule type="expression" dxfId="2125" priority="1901">
      <formula>IF(RIGHT(TEXT(AI440,"0.#"),1)=".",FALSE,TRUE)</formula>
    </cfRule>
    <cfRule type="expression" dxfId="2124" priority="1902">
      <formula>IF(RIGHT(TEXT(AI440,"0.#"),1)=".",TRUE,FALSE)</formula>
    </cfRule>
  </conditionalFormatting>
  <conditionalFormatting sqref="AI438">
    <cfRule type="expression" dxfId="2123" priority="1905">
      <formula>IF(RIGHT(TEXT(AI438,"0.#"),1)=".",FALSE,TRUE)</formula>
    </cfRule>
    <cfRule type="expression" dxfId="2122" priority="1906">
      <formula>IF(RIGHT(TEXT(AI438,"0.#"),1)=".",TRUE,FALSE)</formula>
    </cfRule>
  </conditionalFormatting>
  <conditionalFormatting sqref="AI439">
    <cfRule type="expression" dxfId="2121" priority="1903">
      <formula>IF(RIGHT(TEXT(AI439,"0.#"),1)=".",FALSE,TRUE)</formula>
    </cfRule>
    <cfRule type="expression" dxfId="2120" priority="1904">
      <formula>IF(RIGHT(TEXT(AI439,"0.#"),1)=".",TRUE,FALSE)</formula>
    </cfRule>
  </conditionalFormatting>
  <conditionalFormatting sqref="AQ438">
    <cfRule type="expression" dxfId="2119" priority="1895">
      <formula>IF(RIGHT(TEXT(AQ438,"0.#"),1)=".",FALSE,TRUE)</formula>
    </cfRule>
    <cfRule type="expression" dxfId="2118" priority="1896">
      <formula>IF(RIGHT(TEXT(AQ438,"0.#"),1)=".",TRUE,FALSE)</formula>
    </cfRule>
  </conditionalFormatting>
  <conditionalFormatting sqref="AQ439">
    <cfRule type="expression" dxfId="2117" priority="1899">
      <formula>IF(RIGHT(TEXT(AQ439,"0.#"),1)=".",FALSE,TRUE)</formula>
    </cfRule>
    <cfRule type="expression" dxfId="2116" priority="1900">
      <formula>IF(RIGHT(TEXT(AQ439,"0.#"),1)=".",TRUE,FALSE)</formula>
    </cfRule>
  </conditionalFormatting>
  <conditionalFormatting sqref="AQ440">
    <cfRule type="expression" dxfId="2115" priority="1897">
      <formula>IF(RIGHT(TEXT(AQ440,"0.#"),1)=".",FALSE,TRUE)</formula>
    </cfRule>
    <cfRule type="expression" dxfId="2114" priority="1898">
      <formula>IF(RIGHT(TEXT(AQ440,"0.#"),1)=".",TRUE,FALSE)</formula>
    </cfRule>
  </conditionalFormatting>
  <conditionalFormatting sqref="AE445">
    <cfRule type="expression" dxfId="2113" priority="1889">
      <formula>IF(RIGHT(TEXT(AE445,"0.#"),1)=".",FALSE,TRUE)</formula>
    </cfRule>
    <cfRule type="expression" dxfId="2112" priority="1890">
      <formula>IF(RIGHT(TEXT(AE445,"0.#"),1)=".",TRUE,FALSE)</formula>
    </cfRule>
  </conditionalFormatting>
  <conditionalFormatting sqref="AE443">
    <cfRule type="expression" dxfId="2111" priority="1893">
      <formula>IF(RIGHT(TEXT(AE443,"0.#"),1)=".",FALSE,TRUE)</formula>
    </cfRule>
    <cfRule type="expression" dxfId="2110" priority="1894">
      <formula>IF(RIGHT(TEXT(AE443,"0.#"),1)=".",TRUE,FALSE)</formula>
    </cfRule>
  </conditionalFormatting>
  <conditionalFormatting sqref="AE444">
    <cfRule type="expression" dxfId="2109" priority="1891">
      <formula>IF(RIGHT(TEXT(AE444,"0.#"),1)=".",FALSE,TRUE)</formula>
    </cfRule>
    <cfRule type="expression" dxfId="2108" priority="1892">
      <formula>IF(RIGHT(TEXT(AE444,"0.#"),1)=".",TRUE,FALSE)</formula>
    </cfRule>
  </conditionalFormatting>
  <conditionalFormatting sqref="AM445">
    <cfRule type="expression" dxfId="2107" priority="1883">
      <formula>IF(RIGHT(TEXT(AM445,"0.#"),1)=".",FALSE,TRUE)</formula>
    </cfRule>
    <cfRule type="expression" dxfId="2106" priority="1884">
      <formula>IF(RIGHT(TEXT(AM445,"0.#"),1)=".",TRUE,FALSE)</formula>
    </cfRule>
  </conditionalFormatting>
  <conditionalFormatting sqref="AM443">
    <cfRule type="expression" dxfId="2105" priority="1887">
      <formula>IF(RIGHT(TEXT(AM443,"0.#"),1)=".",FALSE,TRUE)</formula>
    </cfRule>
    <cfRule type="expression" dxfId="2104" priority="1888">
      <formula>IF(RIGHT(TEXT(AM443,"0.#"),1)=".",TRUE,FALSE)</formula>
    </cfRule>
  </conditionalFormatting>
  <conditionalFormatting sqref="AM444">
    <cfRule type="expression" dxfId="2103" priority="1885">
      <formula>IF(RIGHT(TEXT(AM444,"0.#"),1)=".",FALSE,TRUE)</formula>
    </cfRule>
    <cfRule type="expression" dxfId="2102" priority="1886">
      <formula>IF(RIGHT(TEXT(AM444,"0.#"),1)=".",TRUE,FALSE)</formula>
    </cfRule>
  </conditionalFormatting>
  <conditionalFormatting sqref="AU445">
    <cfRule type="expression" dxfId="2101" priority="1877">
      <formula>IF(RIGHT(TEXT(AU445,"0.#"),1)=".",FALSE,TRUE)</formula>
    </cfRule>
    <cfRule type="expression" dxfId="2100" priority="1878">
      <formula>IF(RIGHT(TEXT(AU445,"0.#"),1)=".",TRUE,FALSE)</formula>
    </cfRule>
  </conditionalFormatting>
  <conditionalFormatting sqref="AU443">
    <cfRule type="expression" dxfId="2099" priority="1881">
      <formula>IF(RIGHT(TEXT(AU443,"0.#"),1)=".",FALSE,TRUE)</formula>
    </cfRule>
    <cfRule type="expression" dxfId="2098" priority="1882">
      <formula>IF(RIGHT(TEXT(AU443,"0.#"),1)=".",TRUE,FALSE)</formula>
    </cfRule>
  </conditionalFormatting>
  <conditionalFormatting sqref="AU444">
    <cfRule type="expression" dxfId="2097" priority="1879">
      <formula>IF(RIGHT(TEXT(AU444,"0.#"),1)=".",FALSE,TRUE)</formula>
    </cfRule>
    <cfRule type="expression" dxfId="2096" priority="1880">
      <formula>IF(RIGHT(TEXT(AU444,"0.#"),1)=".",TRUE,FALSE)</formula>
    </cfRule>
  </conditionalFormatting>
  <conditionalFormatting sqref="AI445">
    <cfRule type="expression" dxfId="2095" priority="1871">
      <formula>IF(RIGHT(TEXT(AI445,"0.#"),1)=".",FALSE,TRUE)</formula>
    </cfRule>
    <cfRule type="expression" dxfId="2094" priority="1872">
      <formula>IF(RIGHT(TEXT(AI445,"0.#"),1)=".",TRUE,FALSE)</formula>
    </cfRule>
  </conditionalFormatting>
  <conditionalFormatting sqref="AI443">
    <cfRule type="expression" dxfId="2093" priority="1875">
      <formula>IF(RIGHT(TEXT(AI443,"0.#"),1)=".",FALSE,TRUE)</formula>
    </cfRule>
    <cfRule type="expression" dxfId="2092" priority="1876">
      <formula>IF(RIGHT(TEXT(AI443,"0.#"),1)=".",TRUE,FALSE)</formula>
    </cfRule>
  </conditionalFormatting>
  <conditionalFormatting sqref="AI444">
    <cfRule type="expression" dxfId="2091" priority="1873">
      <formula>IF(RIGHT(TEXT(AI444,"0.#"),1)=".",FALSE,TRUE)</formula>
    </cfRule>
    <cfRule type="expression" dxfId="2090" priority="1874">
      <formula>IF(RIGHT(TEXT(AI444,"0.#"),1)=".",TRUE,FALSE)</formula>
    </cfRule>
  </conditionalFormatting>
  <conditionalFormatting sqref="AQ443">
    <cfRule type="expression" dxfId="2089" priority="1865">
      <formula>IF(RIGHT(TEXT(AQ443,"0.#"),1)=".",FALSE,TRUE)</formula>
    </cfRule>
    <cfRule type="expression" dxfId="2088" priority="1866">
      <formula>IF(RIGHT(TEXT(AQ443,"0.#"),1)=".",TRUE,FALSE)</formula>
    </cfRule>
  </conditionalFormatting>
  <conditionalFormatting sqref="AQ444">
    <cfRule type="expression" dxfId="2087" priority="1869">
      <formula>IF(RIGHT(TEXT(AQ444,"0.#"),1)=".",FALSE,TRUE)</formula>
    </cfRule>
    <cfRule type="expression" dxfId="2086" priority="1870">
      <formula>IF(RIGHT(TEXT(AQ444,"0.#"),1)=".",TRUE,FALSE)</formula>
    </cfRule>
  </conditionalFormatting>
  <conditionalFormatting sqref="AQ445">
    <cfRule type="expression" dxfId="2085" priority="1867">
      <formula>IF(RIGHT(TEXT(AQ445,"0.#"),1)=".",FALSE,TRUE)</formula>
    </cfRule>
    <cfRule type="expression" dxfId="2084" priority="1868">
      <formula>IF(RIGHT(TEXT(AQ445,"0.#"),1)=".",TRUE,FALSE)</formula>
    </cfRule>
  </conditionalFormatting>
  <conditionalFormatting sqref="Y872:Y899">
    <cfRule type="expression" dxfId="2083" priority="2095">
      <formula>IF(RIGHT(TEXT(Y872,"0.#"),1)=".",FALSE,TRUE)</formula>
    </cfRule>
    <cfRule type="expression" dxfId="2082" priority="2096">
      <formula>IF(RIGHT(TEXT(Y872,"0.#"),1)=".",TRUE,FALSE)</formula>
    </cfRule>
  </conditionalFormatting>
  <conditionalFormatting sqref="Y870:Y871">
    <cfRule type="expression" dxfId="2081" priority="2089">
      <formula>IF(RIGHT(TEXT(Y870,"0.#"),1)=".",FALSE,TRUE)</formula>
    </cfRule>
    <cfRule type="expression" dxfId="2080" priority="2090">
      <formula>IF(RIGHT(TEXT(Y870,"0.#"),1)=".",TRUE,FALSE)</formula>
    </cfRule>
  </conditionalFormatting>
  <conditionalFormatting sqref="Y905:Y932">
    <cfRule type="expression" dxfId="2079" priority="2083">
      <formula>IF(RIGHT(TEXT(Y905,"0.#"),1)=".",FALSE,TRUE)</formula>
    </cfRule>
    <cfRule type="expression" dxfId="2078" priority="2084">
      <formula>IF(RIGHT(TEXT(Y905,"0.#"),1)=".",TRUE,FALSE)</formula>
    </cfRule>
  </conditionalFormatting>
  <conditionalFormatting sqref="Y903:Y904">
    <cfRule type="expression" dxfId="2077" priority="2077">
      <formula>IF(RIGHT(TEXT(Y903,"0.#"),1)=".",FALSE,TRUE)</formula>
    </cfRule>
    <cfRule type="expression" dxfId="2076" priority="2078">
      <formula>IF(RIGHT(TEXT(Y903,"0.#"),1)=".",TRUE,FALSE)</formula>
    </cfRule>
  </conditionalFormatting>
  <conditionalFormatting sqref="Y938:Y947">
    <cfRule type="expression" dxfId="2075" priority="2071">
      <formula>IF(RIGHT(TEXT(Y938,"0.#"),1)=".",FALSE,TRUE)</formula>
    </cfRule>
    <cfRule type="expression" dxfId="2074" priority="2072">
      <formula>IF(RIGHT(TEXT(Y938,"0.#"),1)=".",TRUE,FALSE)</formula>
    </cfRule>
  </conditionalFormatting>
  <conditionalFormatting sqref="Y936:Y937">
    <cfRule type="expression" dxfId="2073" priority="2065">
      <formula>IF(RIGHT(TEXT(Y936,"0.#"),1)=".",FALSE,TRUE)</formula>
    </cfRule>
    <cfRule type="expression" dxfId="2072" priority="2066">
      <formula>IF(RIGHT(TEXT(Y936,"0.#"),1)=".",TRUE,FALSE)</formula>
    </cfRule>
  </conditionalFormatting>
  <conditionalFormatting sqref="Y971:Y998">
    <cfRule type="expression" dxfId="2071" priority="2059">
      <formula>IF(RIGHT(TEXT(Y971,"0.#"),1)=".",FALSE,TRUE)</formula>
    </cfRule>
    <cfRule type="expression" dxfId="2070" priority="2060">
      <formula>IF(RIGHT(TEXT(Y971,"0.#"),1)=".",TRUE,FALSE)</formula>
    </cfRule>
  </conditionalFormatting>
  <conditionalFormatting sqref="Y969:Y970">
    <cfRule type="expression" dxfId="2069" priority="2053">
      <formula>IF(RIGHT(TEXT(Y969,"0.#"),1)=".",FALSE,TRUE)</formula>
    </cfRule>
    <cfRule type="expression" dxfId="2068" priority="2054">
      <formula>IF(RIGHT(TEXT(Y969,"0.#"),1)=".",TRUE,FALSE)</formula>
    </cfRule>
  </conditionalFormatting>
  <conditionalFormatting sqref="Y1004:Y1031">
    <cfRule type="expression" dxfId="2067" priority="2047">
      <formula>IF(RIGHT(TEXT(Y1004,"0.#"),1)=".",FALSE,TRUE)</formula>
    </cfRule>
    <cfRule type="expression" dxfId="2066" priority="2048">
      <formula>IF(RIGHT(TEXT(Y1004,"0.#"),1)=".",TRUE,FALSE)</formula>
    </cfRule>
  </conditionalFormatting>
  <conditionalFormatting sqref="W23">
    <cfRule type="expression" dxfId="2065" priority="2331">
      <formula>IF(RIGHT(TEXT(W23,"0.#"),1)=".",FALSE,TRUE)</formula>
    </cfRule>
    <cfRule type="expression" dxfId="2064" priority="2332">
      <formula>IF(RIGHT(TEXT(W23,"0.#"),1)=".",TRUE,FALSE)</formula>
    </cfRule>
  </conditionalFormatting>
  <conditionalFormatting sqref="W24:W27">
    <cfRule type="expression" dxfId="2063" priority="2329">
      <formula>IF(RIGHT(TEXT(W24,"0.#"),1)=".",FALSE,TRUE)</formula>
    </cfRule>
    <cfRule type="expression" dxfId="2062" priority="2330">
      <formula>IF(RIGHT(TEXT(W24,"0.#"),1)=".",TRUE,FALSE)</formula>
    </cfRule>
  </conditionalFormatting>
  <conditionalFormatting sqref="W28">
    <cfRule type="expression" dxfId="2061" priority="2321">
      <formula>IF(RIGHT(TEXT(W28,"0.#"),1)=".",FALSE,TRUE)</formula>
    </cfRule>
    <cfRule type="expression" dxfId="2060" priority="2322">
      <formula>IF(RIGHT(TEXT(W28,"0.#"),1)=".",TRUE,FALSE)</formula>
    </cfRule>
  </conditionalFormatting>
  <conditionalFormatting sqref="P23">
    <cfRule type="expression" dxfId="2059" priority="2319">
      <formula>IF(RIGHT(TEXT(P23,"0.#"),1)=".",FALSE,TRUE)</formula>
    </cfRule>
    <cfRule type="expression" dxfId="2058" priority="2320">
      <formula>IF(RIGHT(TEXT(P23,"0.#"),1)=".",TRUE,FALSE)</formula>
    </cfRule>
  </conditionalFormatting>
  <conditionalFormatting sqref="P24:P27">
    <cfRule type="expression" dxfId="2057" priority="2317">
      <formula>IF(RIGHT(TEXT(P24,"0.#"),1)=".",FALSE,TRUE)</formula>
    </cfRule>
    <cfRule type="expression" dxfId="2056" priority="2318">
      <formula>IF(RIGHT(TEXT(P24,"0.#"),1)=".",TRUE,FALSE)</formula>
    </cfRule>
  </conditionalFormatting>
  <conditionalFormatting sqref="P28">
    <cfRule type="expression" dxfId="2055" priority="2315">
      <formula>IF(RIGHT(TEXT(P28,"0.#"),1)=".",FALSE,TRUE)</formula>
    </cfRule>
    <cfRule type="expression" dxfId="2054" priority="2316">
      <formula>IF(RIGHT(TEXT(P28,"0.#"),1)=".",TRUE,FALSE)</formula>
    </cfRule>
  </conditionalFormatting>
  <conditionalFormatting sqref="AQ114">
    <cfRule type="expression" dxfId="2053" priority="2299">
      <formula>IF(RIGHT(TEXT(AQ114,"0.#"),1)=".",FALSE,TRUE)</formula>
    </cfRule>
    <cfRule type="expression" dxfId="2052" priority="2300">
      <formula>IF(RIGHT(TEXT(AQ114,"0.#"),1)=".",TRUE,FALSE)</formula>
    </cfRule>
  </conditionalFormatting>
  <conditionalFormatting sqref="AQ104">
    <cfRule type="expression" dxfId="2051" priority="2313">
      <formula>IF(RIGHT(TEXT(AQ104,"0.#"),1)=".",FALSE,TRUE)</formula>
    </cfRule>
    <cfRule type="expression" dxfId="2050" priority="2314">
      <formula>IF(RIGHT(TEXT(AQ104,"0.#"),1)=".",TRUE,FALSE)</formula>
    </cfRule>
  </conditionalFormatting>
  <conditionalFormatting sqref="AQ105">
    <cfRule type="expression" dxfId="2049" priority="2311">
      <formula>IF(RIGHT(TEXT(AQ105,"0.#"),1)=".",FALSE,TRUE)</formula>
    </cfRule>
    <cfRule type="expression" dxfId="2048" priority="2312">
      <formula>IF(RIGHT(TEXT(AQ105,"0.#"),1)=".",TRUE,FALSE)</formula>
    </cfRule>
  </conditionalFormatting>
  <conditionalFormatting sqref="AQ107">
    <cfRule type="expression" dxfId="2047" priority="2309">
      <formula>IF(RIGHT(TEXT(AQ107,"0.#"),1)=".",FALSE,TRUE)</formula>
    </cfRule>
    <cfRule type="expression" dxfId="2046" priority="2310">
      <formula>IF(RIGHT(TEXT(AQ107,"0.#"),1)=".",TRUE,FALSE)</formula>
    </cfRule>
  </conditionalFormatting>
  <conditionalFormatting sqref="AQ108">
    <cfRule type="expression" dxfId="2045" priority="2307">
      <formula>IF(RIGHT(TEXT(AQ108,"0.#"),1)=".",FALSE,TRUE)</formula>
    </cfRule>
    <cfRule type="expression" dxfId="2044" priority="2308">
      <formula>IF(RIGHT(TEXT(AQ108,"0.#"),1)=".",TRUE,FALSE)</formula>
    </cfRule>
  </conditionalFormatting>
  <conditionalFormatting sqref="AQ110">
    <cfRule type="expression" dxfId="2043" priority="2305">
      <formula>IF(RIGHT(TEXT(AQ110,"0.#"),1)=".",FALSE,TRUE)</formula>
    </cfRule>
    <cfRule type="expression" dxfId="2042" priority="2306">
      <formula>IF(RIGHT(TEXT(AQ110,"0.#"),1)=".",TRUE,FALSE)</formula>
    </cfRule>
  </conditionalFormatting>
  <conditionalFormatting sqref="AQ111">
    <cfRule type="expression" dxfId="2041" priority="2303">
      <formula>IF(RIGHT(TEXT(AQ111,"0.#"),1)=".",FALSE,TRUE)</formula>
    </cfRule>
    <cfRule type="expression" dxfId="2040" priority="2304">
      <formula>IF(RIGHT(TEXT(AQ111,"0.#"),1)=".",TRUE,FALSE)</formula>
    </cfRule>
  </conditionalFormatting>
  <conditionalFormatting sqref="AQ113">
    <cfRule type="expression" dxfId="2039" priority="2301">
      <formula>IF(RIGHT(TEXT(AQ113,"0.#"),1)=".",FALSE,TRUE)</formula>
    </cfRule>
    <cfRule type="expression" dxfId="2038" priority="2302">
      <formula>IF(RIGHT(TEXT(AQ113,"0.#"),1)=".",TRUE,FALSE)</formula>
    </cfRule>
  </conditionalFormatting>
  <conditionalFormatting sqref="AE67">
    <cfRule type="expression" dxfId="2037" priority="2231">
      <formula>IF(RIGHT(TEXT(AE67,"0.#"),1)=".",FALSE,TRUE)</formula>
    </cfRule>
    <cfRule type="expression" dxfId="2036" priority="2232">
      <formula>IF(RIGHT(TEXT(AE67,"0.#"),1)=".",TRUE,FALSE)</formula>
    </cfRule>
  </conditionalFormatting>
  <conditionalFormatting sqref="AE68">
    <cfRule type="expression" dxfId="2035" priority="2229">
      <formula>IF(RIGHT(TEXT(AE68,"0.#"),1)=".",FALSE,TRUE)</formula>
    </cfRule>
    <cfRule type="expression" dxfId="2034" priority="2230">
      <formula>IF(RIGHT(TEXT(AE68,"0.#"),1)=".",TRUE,FALSE)</formula>
    </cfRule>
  </conditionalFormatting>
  <conditionalFormatting sqref="AE69">
    <cfRule type="expression" dxfId="2033" priority="2227">
      <formula>IF(RIGHT(TEXT(AE69,"0.#"),1)=".",FALSE,TRUE)</formula>
    </cfRule>
    <cfRule type="expression" dxfId="2032" priority="2228">
      <formula>IF(RIGHT(TEXT(AE69,"0.#"),1)=".",TRUE,FALSE)</formula>
    </cfRule>
  </conditionalFormatting>
  <conditionalFormatting sqref="AI69">
    <cfRule type="expression" dxfId="2031" priority="2225">
      <formula>IF(RIGHT(TEXT(AI69,"0.#"),1)=".",FALSE,TRUE)</formula>
    </cfRule>
    <cfRule type="expression" dxfId="2030" priority="2226">
      <formula>IF(RIGHT(TEXT(AI69,"0.#"),1)=".",TRUE,FALSE)</formula>
    </cfRule>
  </conditionalFormatting>
  <conditionalFormatting sqref="AI68">
    <cfRule type="expression" dxfId="2029" priority="2223">
      <formula>IF(RIGHT(TEXT(AI68,"0.#"),1)=".",FALSE,TRUE)</formula>
    </cfRule>
    <cfRule type="expression" dxfId="2028" priority="2224">
      <formula>IF(RIGHT(TEXT(AI68,"0.#"),1)=".",TRUE,FALSE)</formula>
    </cfRule>
  </conditionalFormatting>
  <conditionalFormatting sqref="AI67">
    <cfRule type="expression" dxfId="2027" priority="2221">
      <formula>IF(RIGHT(TEXT(AI67,"0.#"),1)=".",FALSE,TRUE)</formula>
    </cfRule>
    <cfRule type="expression" dxfId="2026" priority="2222">
      <formula>IF(RIGHT(TEXT(AI67,"0.#"),1)=".",TRUE,FALSE)</formula>
    </cfRule>
  </conditionalFormatting>
  <conditionalFormatting sqref="AM67">
    <cfRule type="expression" dxfId="2025" priority="2219">
      <formula>IF(RIGHT(TEXT(AM67,"0.#"),1)=".",FALSE,TRUE)</formula>
    </cfRule>
    <cfRule type="expression" dxfId="2024" priority="2220">
      <formula>IF(RIGHT(TEXT(AM67,"0.#"),1)=".",TRUE,FALSE)</formula>
    </cfRule>
  </conditionalFormatting>
  <conditionalFormatting sqref="AM68">
    <cfRule type="expression" dxfId="2023" priority="2217">
      <formula>IF(RIGHT(TEXT(AM68,"0.#"),1)=".",FALSE,TRUE)</formula>
    </cfRule>
    <cfRule type="expression" dxfId="2022" priority="2218">
      <formula>IF(RIGHT(TEXT(AM68,"0.#"),1)=".",TRUE,FALSE)</formula>
    </cfRule>
  </conditionalFormatting>
  <conditionalFormatting sqref="AM69">
    <cfRule type="expression" dxfId="2021" priority="2215">
      <formula>IF(RIGHT(TEXT(AM69,"0.#"),1)=".",FALSE,TRUE)</formula>
    </cfRule>
    <cfRule type="expression" dxfId="2020" priority="2216">
      <formula>IF(RIGHT(TEXT(AM69,"0.#"),1)=".",TRUE,FALSE)</formula>
    </cfRule>
  </conditionalFormatting>
  <conditionalFormatting sqref="AQ67:AQ69">
    <cfRule type="expression" dxfId="2019" priority="2213">
      <formula>IF(RIGHT(TEXT(AQ67,"0.#"),1)=".",FALSE,TRUE)</formula>
    </cfRule>
    <cfRule type="expression" dxfId="2018" priority="2214">
      <formula>IF(RIGHT(TEXT(AQ67,"0.#"),1)=".",TRUE,FALSE)</formula>
    </cfRule>
  </conditionalFormatting>
  <conditionalFormatting sqref="AU67:AU69">
    <cfRule type="expression" dxfId="2017" priority="2211">
      <formula>IF(RIGHT(TEXT(AU67,"0.#"),1)=".",FALSE,TRUE)</formula>
    </cfRule>
    <cfRule type="expression" dxfId="2016" priority="2212">
      <formula>IF(RIGHT(TEXT(AU67,"0.#"),1)=".",TRUE,FALSE)</formula>
    </cfRule>
  </conditionalFormatting>
  <conditionalFormatting sqref="AE70">
    <cfRule type="expression" dxfId="2015" priority="2209">
      <formula>IF(RIGHT(TEXT(AE70,"0.#"),1)=".",FALSE,TRUE)</formula>
    </cfRule>
    <cfRule type="expression" dxfId="2014" priority="2210">
      <formula>IF(RIGHT(TEXT(AE70,"0.#"),1)=".",TRUE,FALSE)</formula>
    </cfRule>
  </conditionalFormatting>
  <conditionalFormatting sqref="AE71">
    <cfRule type="expression" dxfId="2013" priority="2207">
      <formula>IF(RIGHT(TEXT(AE71,"0.#"),1)=".",FALSE,TRUE)</formula>
    </cfRule>
    <cfRule type="expression" dxfId="2012" priority="2208">
      <formula>IF(RIGHT(TEXT(AE71,"0.#"),1)=".",TRUE,FALSE)</formula>
    </cfRule>
  </conditionalFormatting>
  <conditionalFormatting sqref="AE72">
    <cfRule type="expression" dxfId="2011" priority="2205">
      <formula>IF(RIGHT(TEXT(AE72,"0.#"),1)=".",FALSE,TRUE)</formula>
    </cfRule>
    <cfRule type="expression" dxfId="2010" priority="2206">
      <formula>IF(RIGHT(TEXT(AE72,"0.#"),1)=".",TRUE,FALSE)</formula>
    </cfRule>
  </conditionalFormatting>
  <conditionalFormatting sqref="AI72">
    <cfRule type="expression" dxfId="2009" priority="2203">
      <formula>IF(RIGHT(TEXT(AI72,"0.#"),1)=".",FALSE,TRUE)</formula>
    </cfRule>
    <cfRule type="expression" dxfId="2008" priority="2204">
      <formula>IF(RIGHT(TEXT(AI72,"0.#"),1)=".",TRUE,FALSE)</formula>
    </cfRule>
  </conditionalFormatting>
  <conditionalFormatting sqref="AI71">
    <cfRule type="expression" dxfId="2007" priority="2201">
      <formula>IF(RIGHT(TEXT(AI71,"0.#"),1)=".",FALSE,TRUE)</formula>
    </cfRule>
    <cfRule type="expression" dxfId="2006" priority="2202">
      <formula>IF(RIGHT(TEXT(AI71,"0.#"),1)=".",TRUE,FALSE)</formula>
    </cfRule>
  </conditionalFormatting>
  <conditionalFormatting sqref="AI70">
    <cfRule type="expression" dxfId="2005" priority="2199">
      <formula>IF(RIGHT(TEXT(AI70,"0.#"),1)=".",FALSE,TRUE)</formula>
    </cfRule>
    <cfRule type="expression" dxfId="2004" priority="2200">
      <formula>IF(RIGHT(TEXT(AI70,"0.#"),1)=".",TRUE,FALSE)</formula>
    </cfRule>
  </conditionalFormatting>
  <conditionalFormatting sqref="AM70">
    <cfRule type="expression" dxfId="2003" priority="2197">
      <formula>IF(RIGHT(TEXT(AM70,"0.#"),1)=".",FALSE,TRUE)</formula>
    </cfRule>
    <cfRule type="expression" dxfId="2002" priority="2198">
      <formula>IF(RIGHT(TEXT(AM70,"0.#"),1)=".",TRUE,FALSE)</formula>
    </cfRule>
  </conditionalFormatting>
  <conditionalFormatting sqref="AM71">
    <cfRule type="expression" dxfId="2001" priority="2195">
      <formula>IF(RIGHT(TEXT(AM71,"0.#"),1)=".",FALSE,TRUE)</formula>
    </cfRule>
    <cfRule type="expression" dxfId="2000" priority="2196">
      <formula>IF(RIGHT(TEXT(AM71,"0.#"),1)=".",TRUE,FALSE)</formula>
    </cfRule>
  </conditionalFormatting>
  <conditionalFormatting sqref="AM72">
    <cfRule type="expression" dxfId="1999" priority="2193">
      <formula>IF(RIGHT(TEXT(AM72,"0.#"),1)=".",FALSE,TRUE)</formula>
    </cfRule>
    <cfRule type="expression" dxfId="1998" priority="2194">
      <formula>IF(RIGHT(TEXT(AM72,"0.#"),1)=".",TRUE,FALSE)</formula>
    </cfRule>
  </conditionalFormatting>
  <conditionalFormatting sqref="AQ70:AQ72">
    <cfRule type="expression" dxfId="1997" priority="2191">
      <formula>IF(RIGHT(TEXT(AQ70,"0.#"),1)=".",FALSE,TRUE)</formula>
    </cfRule>
    <cfRule type="expression" dxfId="1996" priority="2192">
      <formula>IF(RIGHT(TEXT(AQ70,"0.#"),1)=".",TRUE,FALSE)</formula>
    </cfRule>
  </conditionalFormatting>
  <conditionalFormatting sqref="AU70:AU72">
    <cfRule type="expression" dxfId="1995" priority="2189">
      <formula>IF(RIGHT(TEXT(AU70,"0.#"),1)=".",FALSE,TRUE)</formula>
    </cfRule>
    <cfRule type="expression" dxfId="1994" priority="2190">
      <formula>IF(RIGHT(TEXT(AU70,"0.#"),1)=".",TRUE,FALSE)</formula>
    </cfRule>
  </conditionalFormatting>
  <conditionalFormatting sqref="AU656">
    <cfRule type="expression" dxfId="1993" priority="707">
      <formula>IF(RIGHT(TEXT(AU656,"0.#"),1)=".",FALSE,TRUE)</formula>
    </cfRule>
    <cfRule type="expression" dxfId="1992" priority="708">
      <formula>IF(RIGHT(TEXT(AU656,"0.#"),1)=".",TRUE,FALSE)</formula>
    </cfRule>
  </conditionalFormatting>
  <conditionalFormatting sqref="AQ655">
    <cfRule type="expression" dxfId="1991" priority="699">
      <formula>IF(RIGHT(TEXT(AQ655,"0.#"),1)=".",FALSE,TRUE)</formula>
    </cfRule>
    <cfRule type="expression" dxfId="1990" priority="700">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72:AO899">
    <cfRule type="expression" dxfId="1985" priority="2097">
      <formula>IF(AND(AL872&gt;=0, RIGHT(TEXT(AL872,"0.#"),1)&lt;&gt;"."),TRUE,FALSE)</formula>
    </cfRule>
    <cfRule type="expression" dxfId="1984" priority="2098">
      <formula>IF(AND(AL872&gt;=0, RIGHT(TEXT(AL872,"0.#"),1)="."),TRUE,FALSE)</formula>
    </cfRule>
    <cfRule type="expression" dxfId="1983" priority="2099">
      <formula>IF(AND(AL872&lt;0, RIGHT(TEXT(AL872,"0.#"),1)&lt;&gt;"."),TRUE,FALSE)</formula>
    </cfRule>
    <cfRule type="expression" dxfId="1982" priority="2100">
      <formula>IF(AND(AL872&lt;0, RIGHT(TEXT(AL872,"0.#"),1)="."),TRUE,FALSE)</formula>
    </cfRule>
  </conditionalFormatting>
  <conditionalFormatting sqref="AL870:AO871">
    <cfRule type="expression" dxfId="1981" priority="2091">
      <formula>IF(AND(AL870&gt;=0, RIGHT(TEXT(AL870,"0.#"),1)&lt;&gt;"."),TRUE,FALSE)</formula>
    </cfRule>
    <cfRule type="expression" dxfId="1980" priority="2092">
      <formula>IF(AND(AL870&gt;=0, RIGHT(TEXT(AL870,"0.#"),1)="."),TRUE,FALSE)</formula>
    </cfRule>
    <cfRule type="expression" dxfId="1979" priority="2093">
      <formula>IF(AND(AL870&lt;0, RIGHT(TEXT(AL870,"0.#"),1)&lt;&gt;"."),TRUE,FALSE)</formula>
    </cfRule>
    <cfRule type="expression" dxfId="1978" priority="2094">
      <formula>IF(AND(AL870&lt;0, RIGHT(TEXT(AL870,"0.#"),1)="."),TRUE,FALSE)</formula>
    </cfRule>
  </conditionalFormatting>
  <conditionalFormatting sqref="AL905:AO932">
    <cfRule type="expression" dxfId="1977" priority="2085">
      <formula>IF(AND(AL905&gt;=0, RIGHT(TEXT(AL905,"0.#"),1)&lt;&gt;"."),TRUE,FALSE)</formula>
    </cfRule>
    <cfRule type="expression" dxfId="1976" priority="2086">
      <formula>IF(AND(AL905&gt;=0, RIGHT(TEXT(AL905,"0.#"),1)="."),TRUE,FALSE)</formula>
    </cfRule>
    <cfRule type="expression" dxfId="1975" priority="2087">
      <formula>IF(AND(AL905&lt;0, RIGHT(TEXT(AL905,"0.#"),1)&lt;&gt;"."),TRUE,FALSE)</formula>
    </cfRule>
    <cfRule type="expression" dxfId="1974" priority="2088">
      <formula>IF(AND(AL905&lt;0, RIGHT(TEXT(AL905,"0.#"),1)="."),TRUE,FALSE)</formula>
    </cfRule>
  </conditionalFormatting>
  <conditionalFormatting sqref="AL903:AO904">
    <cfRule type="expression" dxfId="1973" priority="2079">
      <formula>IF(AND(AL903&gt;=0, RIGHT(TEXT(AL903,"0.#"),1)&lt;&gt;"."),TRUE,FALSE)</formula>
    </cfRule>
    <cfRule type="expression" dxfId="1972" priority="2080">
      <formula>IF(AND(AL903&gt;=0, RIGHT(TEXT(AL903,"0.#"),1)="."),TRUE,FALSE)</formula>
    </cfRule>
    <cfRule type="expression" dxfId="1971" priority="2081">
      <formula>IF(AND(AL903&lt;0, RIGHT(TEXT(AL903,"0.#"),1)&lt;&gt;"."),TRUE,FALSE)</formula>
    </cfRule>
    <cfRule type="expression" dxfId="1970" priority="2082">
      <formula>IF(AND(AL903&lt;0, RIGHT(TEXT(AL903,"0.#"),1)="."),TRUE,FALSE)</formula>
    </cfRule>
  </conditionalFormatting>
  <conditionalFormatting sqref="AL938:AO947">
    <cfRule type="expression" dxfId="1969" priority="2073">
      <formula>IF(AND(AL938&gt;=0, RIGHT(TEXT(AL938,"0.#"),1)&lt;&gt;"."),TRUE,FALSE)</formula>
    </cfRule>
    <cfRule type="expression" dxfId="1968" priority="2074">
      <formula>IF(AND(AL938&gt;=0, RIGHT(TEXT(AL938,"0.#"),1)="."),TRUE,FALSE)</formula>
    </cfRule>
    <cfRule type="expression" dxfId="1967" priority="2075">
      <formula>IF(AND(AL938&lt;0, RIGHT(TEXT(AL938,"0.#"),1)&lt;&gt;"."),TRUE,FALSE)</formula>
    </cfRule>
    <cfRule type="expression" dxfId="1966" priority="2076">
      <formula>IF(AND(AL938&lt;0, RIGHT(TEXT(AL938,"0.#"),1)="."),TRUE,FALSE)</formula>
    </cfRule>
  </conditionalFormatting>
  <conditionalFormatting sqref="AL936:AO937">
    <cfRule type="expression" dxfId="1965" priority="2067">
      <formula>IF(AND(AL936&gt;=0, RIGHT(TEXT(AL936,"0.#"),1)&lt;&gt;"."),TRUE,FALSE)</formula>
    </cfRule>
    <cfRule type="expression" dxfId="1964" priority="2068">
      <formula>IF(AND(AL936&gt;=0, RIGHT(TEXT(AL936,"0.#"),1)="."),TRUE,FALSE)</formula>
    </cfRule>
    <cfRule type="expression" dxfId="1963" priority="2069">
      <formula>IF(AND(AL936&lt;0, RIGHT(TEXT(AL936,"0.#"),1)&lt;&gt;"."),TRUE,FALSE)</formula>
    </cfRule>
    <cfRule type="expression" dxfId="1962" priority="2070">
      <formula>IF(AND(AL936&lt;0, RIGHT(TEXT(AL936,"0.#"),1)="."),TRUE,FALSE)</formula>
    </cfRule>
  </conditionalFormatting>
  <conditionalFormatting sqref="AL971:AO998">
    <cfRule type="expression" dxfId="1961" priority="2061">
      <formula>IF(AND(AL971&gt;=0, RIGHT(TEXT(AL971,"0.#"),1)&lt;&gt;"."),TRUE,FALSE)</formula>
    </cfRule>
    <cfRule type="expression" dxfId="1960" priority="2062">
      <formula>IF(AND(AL971&gt;=0, RIGHT(TEXT(AL971,"0.#"),1)="."),TRUE,FALSE)</formula>
    </cfRule>
    <cfRule type="expression" dxfId="1959" priority="2063">
      <formula>IF(AND(AL971&lt;0, RIGHT(TEXT(AL971,"0.#"),1)&lt;&gt;"."),TRUE,FALSE)</formula>
    </cfRule>
    <cfRule type="expression" dxfId="1958" priority="2064">
      <formula>IF(AND(AL971&lt;0, RIGHT(TEXT(AL971,"0.#"),1)="."),TRUE,FALSE)</formula>
    </cfRule>
  </conditionalFormatting>
  <conditionalFormatting sqref="AL969:AO970">
    <cfRule type="expression" dxfId="1957" priority="2055">
      <formula>IF(AND(AL969&gt;=0, RIGHT(TEXT(AL969,"0.#"),1)&lt;&gt;"."),TRUE,FALSE)</formula>
    </cfRule>
    <cfRule type="expression" dxfId="1956" priority="2056">
      <formula>IF(AND(AL969&gt;=0, RIGHT(TEXT(AL969,"0.#"),1)="."),TRUE,FALSE)</formula>
    </cfRule>
    <cfRule type="expression" dxfId="1955" priority="2057">
      <formula>IF(AND(AL969&lt;0, RIGHT(TEXT(AL969,"0.#"),1)&lt;&gt;"."),TRUE,FALSE)</formula>
    </cfRule>
    <cfRule type="expression" dxfId="1954" priority="2058">
      <formula>IF(AND(AL969&lt;0, RIGHT(TEXT(AL969,"0.#"),1)="."),TRUE,FALSE)</formula>
    </cfRule>
  </conditionalFormatting>
  <conditionalFormatting sqref="AL1004:AO1031">
    <cfRule type="expression" dxfId="1953" priority="2049">
      <formula>IF(AND(AL1004&gt;=0, RIGHT(TEXT(AL1004,"0.#"),1)&lt;&gt;"."),TRUE,FALSE)</formula>
    </cfRule>
    <cfRule type="expression" dxfId="1952" priority="2050">
      <formula>IF(AND(AL1004&gt;=0, RIGHT(TEXT(AL1004,"0.#"),1)="."),TRUE,FALSE)</formula>
    </cfRule>
    <cfRule type="expression" dxfId="1951" priority="2051">
      <formula>IF(AND(AL1004&lt;0, RIGHT(TEXT(AL1004,"0.#"),1)&lt;&gt;"."),TRUE,FALSE)</formula>
    </cfRule>
    <cfRule type="expression" dxfId="1950" priority="2052">
      <formula>IF(AND(AL1004&lt;0, RIGHT(TEXT(AL1004,"0.#"),1)="."),TRUE,FALSE)</formula>
    </cfRule>
  </conditionalFormatting>
  <conditionalFormatting sqref="AL1002:AO1003">
    <cfRule type="expression" dxfId="1949" priority="2043">
      <formula>IF(AND(AL1002&gt;=0, RIGHT(TEXT(AL1002,"0.#"),1)&lt;&gt;"."),TRUE,FALSE)</formula>
    </cfRule>
    <cfRule type="expression" dxfId="1948" priority="2044">
      <formula>IF(AND(AL1002&gt;=0, RIGHT(TEXT(AL1002,"0.#"),1)="."),TRUE,FALSE)</formula>
    </cfRule>
    <cfRule type="expression" dxfId="1947" priority="2045">
      <formula>IF(AND(AL1002&lt;0, RIGHT(TEXT(AL1002,"0.#"),1)&lt;&gt;"."),TRUE,FALSE)</formula>
    </cfRule>
    <cfRule type="expression" dxfId="1946" priority="2046">
      <formula>IF(AND(AL1002&lt;0, RIGHT(TEXT(AL1002,"0.#"),1)="."),TRUE,FALSE)</formula>
    </cfRule>
  </conditionalFormatting>
  <conditionalFormatting sqref="Y1002:Y1003">
    <cfRule type="expression" dxfId="1945" priority="2041">
      <formula>IF(RIGHT(TEXT(Y1002,"0.#"),1)=".",FALSE,TRUE)</formula>
    </cfRule>
    <cfRule type="expression" dxfId="1944" priority="2042">
      <formula>IF(RIGHT(TEXT(Y1002,"0.#"),1)=".",TRUE,FALSE)</formula>
    </cfRule>
  </conditionalFormatting>
  <conditionalFormatting sqref="AL1037:AO1064">
    <cfRule type="expression" dxfId="1943" priority="2037">
      <formula>IF(AND(AL1037&gt;=0, RIGHT(TEXT(AL1037,"0.#"),1)&lt;&gt;"."),TRUE,FALSE)</formula>
    </cfRule>
    <cfRule type="expression" dxfId="1942" priority="2038">
      <formula>IF(AND(AL1037&gt;=0, RIGHT(TEXT(AL1037,"0.#"),1)="."),TRUE,FALSE)</formula>
    </cfRule>
    <cfRule type="expression" dxfId="1941" priority="2039">
      <formula>IF(AND(AL1037&lt;0, RIGHT(TEXT(AL1037,"0.#"),1)&lt;&gt;"."),TRUE,FALSE)</formula>
    </cfRule>
    <cfRule type="expression" dxfId="1940" priority="2040">
      <formula>IF(AND(AL1037&lt;0, RIGHT(TEXT(AL1037,"0.#"),1)="."),TRUE,FALSE)</formula>
    </cfRule>
  </conditionalFormatting>
  <conditionalFormatting sqref="Y1037:Y1064">
    <cfRule type="expression" dxfId="1939" priority="2035">
      <formula>IF(RIGHT(TEXT(Y1037,"0.#"),1)=".",FALSE,TRUE)</formula>
    </cfRule>
    <cfRule type="expression" dxfId="1938" priority="2036">
      <formula>IF(RIGHT(TEXT(Y1037,"0.#"),1)=".",TRUE,FALSE)</formula>
    </cfRule>
  </conditionalFormatting>
  <conditionalFormatting sqref="AL1035:AO1036">
    <cfRule type="expression" dxfId="1937" priority="2031">
      <formula>IF(AND(AL1035&gt;=0, RIGHT(TEXT(AL1035,"0.#"),1)&lt;&gt;"."),TRUE,FALSE)</formula>
    </cfRule>
    <cfRule type="expression" dxfId="1936" priority="2032">
      <formula>IF(AND(AL1035&gt;=0, RIGHT(TEXT(AL1035,"0.#"),1)="."),TRUE,FALSE)</formula>
    </cfRule>
    <cfRule type="expression" dxfId="1935" priority="2033">
      <formula>IF(AND(AL1035&lt;0, RIGHT(TEXT(AL1035,"0.#"),1)&lt;&gt;"."),TRUE,FALSE)</formula>
    </cfRule>
    <cfRule type="expression" dxfId="1934" priority="2034">
      <formula>IF(AND(AL1035&lt;0, RIGHT(TEXT(AL1035,"0.#"),1)="."),TRUE,FALSE)</formula>
    </cfRule>
  </conditionalFormatting>
  <conditionalFormatting sqref="Y1035:Y1036">
    <cfRule type="expression" dxfId="1933" priority="2029">
      <formula>IF(RIGHT(TEXT(Y1035,"0.#"),1)=".",FALSE,TRUE)</formula>
    </cfRule>
    <cfRule type="expression" dxfId="1932" priority="2030">
      <formula>IF(RIGHT(TEXT(Y1035,"0.#"),1)=".",TRUE,FALSE)</formula>
    </cfRule>
  </conditionalFormatting>
  <conditionalFormatting sqref="AL1070:AO1097">
    <cfRule type="expression" dxfId="1931" priority="2025">
      <formula>IF(AND(AL1070&gt;=0, RIGHT(TEXT(AL1070,"0.#"),1)&lt;&gt;"."),TRUE,FALSE)</formula>
    </cfRule>
    <cfRule type="expression" dxfId="1930" priority="2026">
      <formula>IF(AND(AL1070&gt;=0, RIGHT(TEXT(AL1070,"0.#"),1)="."),TRUE,FALSE)</formula>
    </cfRule>
    <cfRule type="expression" dxfId="1929" priority="2027">
      <formula>IF(AND(AL1070&lt;0, RIGHT(TEXT(AL1070,"0.#"),1)&lt;&gt;"."),TRUE,FALSE)</formula>
    </cfRule>
    <cfRule type="expression" dxfId="1928" priority="2028">
      <formula>IF(AND(AL1070&lt;0, RIGHT(TEXT(AL1070,"0.#"),1)="."),TRUE,FALSE)</formula>
    </cfRule>
  </conditionalFormatting>
  <conditionalFormatting sqref="Y1070:Y1097">
    <cfRule type="expression" dxfId="1927" priority="2023">
      <formula>IF(RIGHT(TEXT(Y1070,"0.#"),1)=".",FALSE,TRUE)</formula>
    </cfRule>
    <cfRule type="expression" dxfId="1926" priority="2024">
      <formula>IF(RIGHT(TEXT(Y1070,"0.#"),1)=".",TRUE,FALSE)</formula>
    </cfRule>
  </conditionalFormatting>
  <conditionalFormatting sqref="AL1068:AO1069">
    <cfRule type="expression" dxfId="1925" priority="2019">
      <formula>IF(AND(AL1068&gt;=0, RIGHT(TEXT(AL1068,"0.#"),1)&lt;&gt;"."),TRUE,FALSE)</formula>
    </cfRule>
    <cfRule type="expression" dxfId="1924" priority="2020">
      <formula>IF(AND(AL1068&gt;=0, RIGHT(TEXT(AL1068,"0.#"),1)="."),TRUE,FALSE)</formula>
    </cfRule>
    <cfRule type="expression" dxfId="1923" priority="2021">
      <formula>IF(AND(AL1068&lt;0, RIGHT(TEXT(AL1068,"0.#"),1)&lt;&gt;"."),TRUE,FALSE)</formula>
    </cfRule>
    <cfRule type="expression" dxfId="1922" priority="2022">
      <formula>IF(AND(AL1068&lt;0, RIGHT(TEXT(AL1068,"0.#"),1)="."),TRUE,FALSE)</formula>
    </cfRule>
  </conditionalFormatting>
  <conditionalFormatting sqref="Y1068:Y1069">
    <cfRule type="expression" dxfId="1921" priority="2017">
      <formula>IF(RIGHT(TEXT(Y1068,"0.#"),1)=".",FALSE,TRUE)</formula>
    </cfRule>
    <cfRule type="expression" dxfId="1920" priority="2018">
      <formula>IF(RIGHT(TEXT(Y1068,"0.#"),1)=".",TRUE,FALSE)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Y957:Y965">
    <cfRule type="expression" dxfId="725" priority="21">
      <formula>IF(RIGHT(TEXT(Y957,"0.#"),1)=".",FALSE,TRUE)</formula>
    </cfRule>
    <cfRule type="expression" dxfId="724" priority="22">
      <formula>IF(RIGHT(TEXT(Y957,"0.#"),1)=".",TRUE,FALSE)</formula>
    </cfRule>
  </conditionalFormatting>
  <conditionalFormatting sqref="AL957:AO965">
    <cfRule type="expression" dxfId="723" priority="23">
      <formula>IF(AND(AL957&gt;=0, RIGHT(TEXT(AL957,"0.#"),1)&lt;&gt;"."),TRUE,FALSE)</formula>
    </cfRule>
    <cfRule type="expression" dxfId="722" priority="24">
      <formula>IF(AND(AL957&gt;=0, RIGHT(TEXT(AL957,"0.#"),1)="."),TRUE,FALSE)</formula>
    </cfRule>
    <cfRule type="expression" dxfId="721" priority="25">
      <formula>IF(AND(AL957&lt;0, RIGHT(TEXT(AL957,"0.#"),1)&lt;&gt;"."),TRUE,FALSE)</formula>
    </cfRule>
    <cfRule type="expression" dxfId="720" priority="26">
      <formula>IF(AND(AL957&lt;0, RIGHT(TEXT(AL957,"0.#"),1)="."),TRUE,FALSE)</formula>
    </cfRule>
  </conditionalFormatting>
  <conditionalFormatting sqref="Y948:Y956">
    <cfRule type="expression" dxfId="719" priority="15">
      <formula>IF(RIGHT(TEXT(Y948,"0.#"),1)=".",FALSE,TRUE)</formula>
    </cfRule>
    <cfRule type="expression" dxfId="718" priority="16">
      <formula>IF(RIGHT(TEXT(Y948,"0.#"),1)=".",TRUE,FALSE)</formula>
    </cfRule>
  </conditionalFormatting>
  <conditionalFormatting sqref="AL948:AO956">
    <cfRule type="expression" dxfId="717" priority="17">
      <formula>IF(AND(AL948&gt;=0, RIGHT(TEXT(AL948,"0.#"),1)&lt;&gt;"."),TRUE,FALSE)</formula>
    </cfRule>
    <cfRule type="expression" dxfId="716" priority="18">
      <formula>IF(AND(AL948&gt;=0, RIGHT(TEXT(AL948,"0.#"),1)="."),TRUE,FALSE)</formula>
    </cfRule>
    <cfRule type="expression" dxfId="715" priority="19">
      <formula>IF(AND(AL948&lt;0, RIGHT(TEXT(AL948,"0.#"),1)&lt;&gt;"."),TRUE,FALSE)</formula>
    </cfRule>
    <cfRule type="expression" dxfId="714" priority="20">
      <formula>IF(AND(AL948&lt;0, RIGHT(TEXT(AL948,"0.#"),1)="."),TRUE,FALSE)</formula>
    </cfRule>
  </conditionalFormatting>
  <conditionalFormatting sqref="AM117">
    <cfRule type="expression" dxfId="713" priority="13">
      <formula>IF(RIGHT(TEXT(AM117,"0.#"),1)=".",FALSE,TRUE)</formula>
    </cfRule>
    <cfRule type="expression" dxfId="712" priority="14">
      <formula>IF(RIGHT(TEXT(AM117,"0.#"),1)=".",TRUE,FALSE)</formula>
    </cfRule>
  </conditionalFormatting>
  <conditionalFormatting sqref="AL844:AO844">
    <cfRule type="expression" dxfId="711" priority="9">
      <formula>IF(AND(AL844&gt;=0, RIGHT(TEXT(AL844,"0.#"),1)&lt;&gt;"."),TRUE,FALSE)</formula>
    </cfRule>
    <cfRule type="expression" dxfId="710" priority="10">
      <formula>IF(AND(AL844&gt;=0, RIGHT(TEXT(AL844,"0.#"),1)="."),TRUE,FALSE)</formula>
    </cfRule>
    <cfRule type="expression" dxfId="709" priority="11">
      <formula>IF(AND(AL844&lt;0, RIGHT(TEXT(AL844,"0.#"),1)&lt;&gt;"."),TRUE,FALSE)</formula>
    </cfRule>
    <cfRule type="expression" dxfId="708" priority="12">
      <formula>IF(AND(AL844&lt;0, RIGHT(TEXT(AL844,"0.#"),1)="."),TRUE,FALSE)</formula>
    </cfRule>
  </conditionalFormatting>
  <conditionalFormatting sqref="Y844">
    <cfRule type="expression" dxfId="707" priority="7">
      <formula>IF(RIGHT(TEXT(Y844,"0.#"),1)=".",FALSE,TRUE)</formula>
    </cfRule>
    <cfRule type="expression" dxfId="706" priority="8">
      <formula>IF(RIGHT(TEXT(Y844,"0.#"),1)=".",TRUE,FALSE)</formula>
    </cfRule>
  </conditionalFormatting>
  <conditionalFormatting sqref="AL1104:AO1104">
    <cfRule type="expression" dxfId="705" priority="3">
      <formula>IF(AND(AL1104&gt;=0, RIGHT(TEXT(AL1104,"0.#"),1)&lt;&gt;"."),TRUE,FALSE)</formula>
    </cfRule>
    <cfRule type="expression" dxfId="704" priority="4">
      <formula>IF(AND(AL1104&gt;=0, RIGHT(TEXT(AL1104,"0.#"),1)="."),TRUE,FALSE)</formula>
    </cfRule>
    <cfRule type="expression" dxfId="703" priority="5">
      <formula>IF(AND(AL1104&lt;0, RIGHT(TEXT(AL1104,"0.#"),1)&lt;&gt;"."),TRUE,FALSE)</formula>
    </cfRule>
    <cfRule type="expression" dxfId="702" priority="6">
      <formula>IF(AND(AL1104&lt;0, RIGHT(TEXT(AL1104,"0.#"),1)="."),TRUE,FALSE)</formula>
    </cfRule>
  </conditionalFormatting>
  <conditionalFormatting sqref="Y1104">
    <cfRule type="expression" dxfId="701" priority="1">
      <formula>IF(RIGHT(TEXT(Y1104,"0.#"),1)=".",FALSE,TRUE)</formula>
    </cfRule>
    <cfRule type="expression" dxfId="700" priority="2">
      <formula>IF(RIGHT(TEXT(Y1104,"0.#"),1)=".",TRUE,FALSE)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4" max="49" man="1"/>
    <brk id="714" max="49" man="1"/>
    <brk id="739" max="49" man="1"/>
    <brk id="83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B6" sqref="B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t="s">
        <v>572</v>
      </c>
      <c r="C2" s="13" t="str">
        <f>IF(B2="","",A2)</f>
        <v>医療分野の研究開発関連</v>
      </c>
      <c r="D2" s="13" t="str">
        <f>IF(C2="","",IF(D1&lt;&gt;"",CONCATENATE(D1,"、",C2),C2))</f>
        <v>医療分野の研究開発関連</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t="s">
        <v>572</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452</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4"/>
      <c r="Z2" s="830"/>
      <c r="AA2" s="831"/>
      <c r="AB2" s="1028" t="s">
        <v>11</v>
      </c>
      <c r="AC2" s="1029"/>
      <c r="AD2" s="1030"/>
      <c r="AE2" s="1034" t="s">
        <v>554</v>
      </c>
      <c r="AF2" s="1034"/>
      <c r="AG2" s="1034"/>
      <c r="AH2" s="1034"/>
      <c r="AI2" s="1034" t="s">
        <v>551</v>
      </c>
      <c r="AJ2" s="1034"/>
      <c r="AK2" s="1034"/>
      <c r="AL2" s="1034"/>
      <c r="AM2" s="1034" t="s">
        <v>525</v>
      </c>
      <c r="AN2" s="1034"/>
      <c r="AO2" s="1034"/>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5"/>
      <c r="Z3" s="1026"/>
      <c r="AA3" s="1027"/>
      <c r="AB3" s="1031"/>
      <c r="AC3" s="1032"/>
      <c r="AD3" s="1033"/>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1"/>
      <c r="I4" s="1001"/>
      <c r="J4" s="1001"/>
      <c r="K4" s="1001"/>
      <c r="L4" s="1001"/>
      <c r="M4" s="1001"/>
      <c r="N4" s="1001"/>
      <c r="O4" s="1002"/>
      <c r="P4" s="105"/>
      <c r="Q4" s="1009"/>
      <c r="R4" s="1009"/>
      <c r="S4" s="1009"/>
      <c r="T4" s="1009"/>
      <c r="U4" s="1009"/>
      <c r="V4" s="1009"/>
      <c r="W4" s="1009"/>
      <c r="X4" s="1010"/>
      <c r="Y4" s="1019" t="s">
        <v>12</v>
      </c>
      <c r="Z4" s="1020"/>
      <c r="AA4" s="1021"/>
      <c r="AB4" s="461"/>
      <c r="AC4" s="1023"/>
      <c r="AD4" s="102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3"/>
      <c r="H5" s="1004"/>
      <c r="I5" s="1004"/>
      <c r="J5" s="1004"/>
      <c r="K5" s="1004"/>
      <c r="L5" s="1004"/>
      <c r="M5" s="1004"/>
      <c r="N5" s="1004"/>
      <c r="O5" s="1005"/>
      <c r="P5" s="1011"/>
      <c r="Q5" s="1011"/>
      <c r="R5" s="1011"/>
      <c r="S5" s="1011"/>
      <c r="T5" s="1011"/>
      <c r="U5" s="1011"/>
      <c r="V5" s="1011"/>
      <c r="W5" s="1011"/>
      <c r="X5" s="1012"/>
      <c r="Y5" s="415" t="s">
        <v>54</v>
      </c>
      <c r="Z5" s="1016"/>
      <c r="AA5" s="1017"/>
      <c r="AB5" s="523"/>
      <c r="AC5" s="1022"/>
      <c r="AD5" s="102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6"/>
      <c r="H6" s="1007"/>
      <c r="I6" s="1007"/>
      <c r="J6" s="1007"/>
      <c r="K6" s="1007"/>
      <c r="L6" s="1007"/>
      <c r="M6" s="1007"/>
      <c r="N6" s="1007"/>
      <c r="O6" s="1008"/>
      <c r="P6" s="1013"/>
      <c r="Q6" s="1013"/>
      <c r="R6" s="1013"/>
      <c r="S6" s="1013"/>
      <c r="T6" s="1013"/>
      <c r="U6" s="1013"/>
      <c r="V6" s="1013"/>
      <c r="W6" s="1013"/>
      <c r="X6" s="1014"/>
      <c r="Y6" s="1015" t="s">
        <v>13</v>
      </c>
      <c r="Z6" s="1016"/>
      <c r="AA6" s="1017"/>
      <c r="AB6" s="595" t="s">
        <v>301</v>
      </c>
      <c r="AC6" s="1018"/>
      <c r="AD6" s="101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4"/>
      <c r="Z9" s="830"/>
      <c r="AA9" s="831"/>
      <c r="AB9" s="1028" t="s">
        <v>11</v>
      </c>
      <c r="AC9" s="1029"/>
      <c r="AD9" s="1030"/>
      <c r="AE9" s="1034" t="s">
        <v>555</v>
      </c>
      <c r="AF9" s="1034"/>
      <c r="AG9" s="1034"/>
      <c r="AH9" s="1034"/>
      <c r="AI9" s="1034" t="s">
        <v>551</v>
      </c>
      <c r="AJ9" s="1034"/>
      <c r="AK9" s="1034"/>
      <c r="AL9" s="1034"/>
      <c r="AM9" s="1034" t="s">
        <v>525</v>
      </c>
      <c r="AN9" s="1034"/>
      <c r="AO9" s="1034"/>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5"/>
      <c r="Z10" s="1026"/>
      <c r="AA10" s="1027"/>
      <c r="AB10" s="1031"/>
      <c r="AC10" s="1032"/>
      <c r="AD10" s="1033"/>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1"/>
      <c r="I11" s="1001"/>
      <c r="J11" s="1001"/>
      <c r="K11" s="1001"/>
      <c r="L11" s="1001"/>
      <c r="M11" s="1001"/>
      <c r="N11" s="1001"/>
      <c r="O11" s="1002"/>
      <c r="P11" s="105"/>
      <c r="Q11" s="1009"/>
      <c r="R11" s="1009"/>
      <c r="S11" s="1009"/>
      <c r="T11" s="1009"/>
      <c r="U11" s="1009"/>
      <c r="V11" s="1009"/>
      <c r="W11" s="1009"/>
      <c r="X11" s="1010"/>
      <c r="Y11" s="1019" t="s">
        <v>12</v>
      </c>
      <c r="Z11" s="1020"/>
      <c r="AA11" s="1021"/>
      <c r="AB11" s="461"/>
      <c r="AC11" s="1023"/>
      <c r="AD11" s="102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3"/>
      <c r="H12" s="1004"/>
      <c r="I12" s="1004"/>
      <c r="J12" s="1004"/>
      <c r="K12" s="1004"/>
      <c r="L12" s="1004"/>
      <c r="M12" s="1004"/>
      <c r="N12" s="1004"/>
      <c r="O12" s="1005"/>
      <c r="P12" s="1011"/>
      <c r="Q12" s="1011"/>
      <c r="R12" s="1011"/>
      <c r="S12" s="1011"/>
      <c r="T12" s="1011"/>
      <c r="U12" s="1011"/>
      <c r="V12" s="1011"/>
      <c r="W12" s="1011"/>
      <c r="X12" s="1012"/>
      <c r="Y12" s="415" t="s">
        <v>54</v>
      </c>
      <c r="Z12" s="1016"/>
      <c r="AA12" s="1017"/>
      <c r="AB12" s="523"/>
      <c r="AC12" s="1022"/>
      <c r="AD12" s="102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5" t="s">
        <v>301</v>
      </c>
      <c r="AC13" s="1018"/>
      <c r="AD13" s="101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4"/>
      <c r="Z16" s="830"/>
      <c r="AA16" s="831"/>
      <c r="AB16" s="1028" t="s">
        <v>11</v>
      </c>
      <c r="AC16" s="1029"/>
      <c r="AD16" s="1030"/>
      <c r="AE16" s="1034" t="s">
        <v>554</v>
      </c>
      <c r="AF16" s="1034"/>
      <c r="AG16" s="1034"/>
      <c r="AH16" s="1034"/>
      <c r="AI16" s="1034" t="s">
        <v>552</v>
      </c>
      <c r="AJ16" s="1034"/>
      <c r="AK16" s="1034"/>
      <c r="AL16" s="1034"/>
      <c r="AM16" s="1034" t="s">
        <v>525</v>
      </c>
      <c r="AN16" s="1034"/>
      <c r="AO16" s="1034"/>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5"/>
      <c r="Z17" s="1026"/>
      <c r="AA17" s="1027"/>
      <c r="AB17" s="1031"/>
      <c r="AC17" s="1032"/>
      <c r="AD17" s="1033"/>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1"/>
      <c r="I18" s="1001"/>
      <c r="J18" s="1001"/>
      <c r="K18" s="1001"/>
      <c r="L18" s="1001"/>
      <c r="M18" s="1001"/>
      <c r="N18" s="1001"/>
      <c r="O18" s="1002"/>
      <c r="P18" s="105"/>
      <c r="Q18" s="1009"/>
      <c r="R18" s="1009"/>
      <c r="S18" s="1009"/>
      <c r="T18" s="1009"/>
      <c r="U18" s="1009"/>
      <c r="V18" s="1009"/>
      <c r="W18" s="1009"/>
      <c r="X18" s="1010"/>
      <c r="Y18" s="1019" t="s">
        <v>12</v>
      </c>
      <c r="Z18" s="1020"/>
      <c r="AA18" s="1021"/>
      <c r="AB18" s="461"/>
      <c r="AC18" s="1023"/>
      <c r="AD18" s="102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3"/>
      <c r="H19" s="1004"/>
      <c r="I19" s="1004"/>
      <c r="J19" s="1004"/>
      <c r="K19" s="1004"/>
      <c r="L19" s="1004"/>
      <c r="M19" s="1004"/>
      <c r="N19" s="1004"/>
      <c r="O19" s="1005"/>
      <c r="P19" s="1011"/>
      <c r="Q19" s="1011"/>
      <c r="R19" s="1011"/>
      <c r="S19" s="1011"/>
      <c r="T19" s="1011"/>
      <c r="U19" s="1011"/>
      <c r="V19" s="1011"/>
      <c r="W19" s="1011"/>
      <c r="X19" s="1012"/>
      <c r="Y19" s="415" t="s">
        <v>54</v>
      </c>
      <c r="Z19" s="1016"/>
      <c r="AA19" s="1017"/>
      <c r="AB19" s="523"/>
      <c r="AC19" s="1022"/>
      <c r="AD19" s="102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5" t="s">
        <v>301</v>
      </c>
      <c r="AC20" s="1018"/>
      <c r="AD20" s="101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4"/>
      <c r="Z23" s="830"/>
      <c r="AA23" s="831"/>
      <c r="AB23" s="1028" t="s">
        <v>11</v>
      </c>
      <c r="AC23" s="1029"/>
      <c r="AD23" s="1030"/>
      <c r="AE23" s="1034" t="s">
        <v>556</v>
      </c>
      <c r="AF23" s="1034"/>
      <c r="AG23" s="1034"/>
      <c r="AH23" s="1034"/>
      <c r="AI23" s="1034" t="s">
        <v>551</v>
      </c>
      <c r="AJ23" s="1034"/>
      <c r="AK23" s="1034"/>
      <c r="AL23" s="1034"/>
      <c r="AM23" s="1034" t="s">
        <v>525</v>
      </c>
      <c r="AN23" s="1034"/>
      <c r="AO23" s="1034"/>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5"/>
      <c r="Z24" s="1026"/>
      <c r="AA24" s="1027"/>
      <c r="AB24" s="1031"/>
      <c r="AC24" s="1032"/>
      <c r="AD24" s="1033"/>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1"/>
      <c r="I25" s="1001"/>
      <c r="J25" s="1001"/>
      <c r="K25" s="1001"/>
      <c r="L25" s="1001"/>
      <c r="M25" s="1001"/>
      <c r="N25" s="1001"/>
      <c r="O25" s="1002"/>
      <c r="P25" s="105"/>
      <c r="Q25" s="1009"/>
      <c r="R25" s="1009"/>
      <c r="S25" s="1009"/>
      <c r="T25" s="1009"/>
      <c r="U25" s="1009"/>
      <c r="V25" s="1009"/>
      <c r="W25" s="1009"/>
      <c r="X25" s="1010"/>
      <c r="Y25" s="1019" t="s">
        <v>12</v>
      </c>
      <c r="Z25" s="1020"/>
      <c r="AA25" s="1021"/>
      <c r="AB25" s="461"/>
      <c r="AC25" s="1023"/>
      <c r="AD25" s="102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3"/>
      <c r="H26" s="1004"/>
      <c r="I26" s="1004"/>
      <c r="J26" s="1004"/>
      <c r="K26" s="1004"/>
      <c r="L26" s="1004"/>
      <c r="M26" s="1004"/>
      <c r="N26" s="1004"/>
      <c r="O26" s="1005"/>
      <c r="P26" s="1011"/>
      <c r="Q26" s="1011"/>
      <c r="R26" s="1011"/>
      <c r="S26" s="1011"/>
      <c r="T26" s="1011"/>
      <c r="U26" s="1011"/>
      <c r="V26" s="1011"/>
      <c r="W26" s="1011"/>
      <c r="X26" s="1012"/>
      <c r="Y26" s="415" t="s">
        <v>54</v>
      </c>
      <c r="Z26" s="1016"/>
      <c r="AA26" s="1017"/>
      <c r="AB26" s="523"/>
      <c r="AC26" s="1022"/>
      <c r="AD26" s="102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5" t="s">
        <v>301</v>
      </c>
      <c r="AC27" s="1018"/>
      <c r="AD27" s="101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4"/>
      <c r="Z30" s="830"/>
      <c r="AA30" s="831"/>
      <c r="AB30" s="1028" t="s">
        <v>11</v>
      </c>
      <c r="AC30" s="1029"/>
      <c r="AD30" s="1030"/>
      <c r="AE30" s="1034" t="s">
        <v>554</v>
      </c>
      <c r="AF30" s="1034"/>
      <c r="AG30" s="1034"/>
      <c r="AH30" s="1034"/>
      <c r="AI30" s="1034" t="s">
        <v>551</v>
      </c>
      <c r="AJ30" s="1034"/>
      <c r="AK30" s="1034"/>
      <c r="AL30" s="1034"/>
      <c r="AM30" s="1034" t="s">
        <v>549</v>
      </c>
      <c r="AN30" s="1034"/>
      <c r="AO30" s="1034"/>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5"/>
      <c r="Z31" s="1026"/>
      <c r="AA31" s="1027"/>
      <c r="AB31" s="1031"/>
      <c r="AC31" s="1032"/>
      <c r="AD31" s="1033"/>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1"/>
      <c r="I32" s="1001"/>
      <c r="J32" s="1001"/>
      <c r="K32" s="1001"/>
      <c r="L32" s="1001"/>
      <c r="M32" s="1001"/>
      <c r="N32" s="1001"/>
      <c r="O32" s="1002"/>
      <c r="P32" s="105"/>
      <c r="Q32" s="1009"/>
      <c r="R32" s="1009"/>
      <c r="S32" s="1009"/>
      <c r="T32" s="1009"/>
      <c r="U32" s="1009"/>
      <c r="V32" s="1009"/>
      <c r="W32" s="1009"/>
      <c r="X32" s="1010"/>
      <c r="Y32" s="1019" t="s">
        <v>12</v>
      </c>
      <c r="Z32" s="1020"/>
      <c r="AA32" s="1021"/>
      <c r="AB32" s="461"/>
      <c r="AC32" s="1023"/>
      <c r="AD32" s="102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3"/>
      <c r="H33" s="1004"/>
      <c r="I33" s="1004"/>
      <c r="J33" s="1004"/>
      <c r="K33" s="1004"/>
      <c r="L33" s="1004"/>
      <c r="M33" s="1004"/>
      <c r="N33" s="1004"/>
      <c r="O33" s="1005"/>
      <c r="P33" s="1011"/>
      <c r="Q33" s="1011"/>
      <c r="R33" s="1011"/>
      <c r="S33" s="1011"/>
      <c r="T33" s="1011"/>
      <c r="U33" s="1011"/>
      <c r="V33" s="1011"/>
      <c r="W33" s="1011"/>
      <c r="X33" s="1012"/>
      <c r="Y33" s="415" t="s">
        <v>54</v>
      </c>
      <c r="Z33" s="1016"/>
      <c r="AA33" s="1017"/>
      <c r="AB33" s="523"/>
      <c r="AC33" s="1022"/>
      <c r="AD33" s="102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5" t="s">
        <v>301</v>
      </c>
      <c r="AC34" s="1018"/>
      <c r="AD34" s="101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4"/>
      <c r="Z37" s="830"/>
      <c r="AA37" s="831"/>
      <c r="AB37" s="1028" t="s">
        <v>11</v>
      </c>
      <c r="AC37" s="1029"/>
      <c r="AD37" s="1030"/>
      <c r="AE37" s="1034" t="s">
        <v>556</v>
      </c>
      <c r="AF37" s="1034"/>
      <c r="AG37" s="1034"/>
      <c r="AH37" s="1034"/>
      <c r="AI37" s="1034" t="s">
        <v>553</v>
      </c>
      <c r="AJ37" s="1034"/>
      <c r="AK37" s="1034"/>
      <c r="AL37" s="1034"/>
      <c r="AM37" s="1034" t="s">
        <v>550</v>
      </c>
      <c r="AN37" s="1034"/>
      <c r="AO37" s="1034"/>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5"/>
      <c r="Z38" s="1026"/>
      <c r="AA38" s="1027"/>
      <c r="AB38" s="1031"/>
      <c r="AC38" s="1032"/>
      <c r="AD38" s="1033"/>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1"/>
      <c r="I39" s="1001"/>
      <c r="J39" s="1001"/>
      <c r="K39" s="1001"/>
      <c r="L39" s="1001"/>
      <c r="M39" s="1001"/>
      <c r="N39" s="1001"/>
      <c r="O39" s="1002"/>
      <c r="P39" s="105"/>
      <c r="Q39" s="1009"/>
      <c r="R39" s="1009"/>
      <c r="S39" s="1009"/>
      <c r="T39" s="1009"/>
      <c r="U39" s="1009"/>
      <c r="V39" s="1009"/>
      <c r="W39" s="1009"/>
      <c r="X39" s="1010"/>
      <c r="Y39" s="1019" t="s">
        <v>12</v>
      </c>
      <c r="Z39" s="1020"/>
      <c r="AA39" s="1021"/>
      <c r="AB39" s="461"/>
      <c r="AC39" s="1023"/>
      <c r="AD39" s="102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3"/>
      <c r="H40" s="1004"/>
      <c r="I40" s="1004"/>
      <c r="J40" s="1004"/>
      <c r="K40" s="1004"/>
      <c r="L40" s="1004"/>
      <c r="M40" s="1004"/>
      <c r="N40" s="1004"/>
      <c r="O40" s="1005"/>
      <c r="P40" s="1011"/>
      <c r="Q40" s="1011"/>
      <c r="R40" s="1011"/>
      <c r="S40" s="1011"/>
      <c r="T40" s="1011"/>
      <c r="U40" s="1011"/>
      <c r="V40" s="1011"/>
      <c r="W40" s="1011"/>
      <c r="X40" s="1012"/>
      <c r="Y40" s="415" t="s">
        <v>54</v>
      </c>
      <c r="Z40" s="1016"/>
      <c r="AA40" s="1017"/>
      <c r="AB40" s="523"/>
      <c r="AC40" s="1022"/>
      <c r="AD40" s="102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5" t="s">
        <v>301</v>
      </c>
      <c r="AC41" s="1018"/>
      <c r="AD41" s="101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4"/>
      <c r="Z44" s="830"/>
      <c r="AA44" s="831"/>
      <c r="AB44" s="1028" t="s">
        <v>11</v>
      </c>
      <c r="AC44" s="1029"/>
      <c r="AD44" s="1030"/>
      <c r="AE44" s="1034" t="s">
        <v>554</v>
      </c>
      <c r="AF44" s="1034"/>
      <c r="AG44" s="1034"/>
      <c r="AH44" s="1034"/>
      <c r="AI44" s="1034" t="s">
        <v>551</v>
      </c>
      <c r="AJ44" s="1034"/>
      <c r="AK44" s="1034"/>
      <c r="AL44" s="1034"/>
      <c r="AM44" s="1034" t="s">
        <v>525</v>
      </c>
      <c r="AN44" s="1034"/>
      <c r="AO44" s="1034"/>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5"/>
      <c r="Z45" s="1026"/>
      <c r="AA45" s="1027"/>
      <c r="AB45" s="1031"/>
      <c r="AC45" s="1032"/>
      <c r="AD45" s="1033"/>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1"/>
      <c r="I46" s="1001"/>
      <c r="J46" s="1001"/>
      <c r="K46" s="1001"/>
      <c r="L46" s="1001"/>
      <c r="M46" s="1001"/>
      <c r="N46" s="1001"/>
      <c r="O46" s="1002"/>
      <c r="P46" s="105"/>
      <c r="Q46" s="1009"/>
      <c r="R46" s="1009"/>
      <c r="S46" s="1009"/>
      <c r="T46" s="1009"/>
      <c r="U46" s="1009"/>
      <c r="V46" s="1009"/>
      <c r="W46" s="1009"/>
      <c r="X46" s="1010"/>
      <c r="Y46" s="1019" t="s">
        <v>12</v>
      </c>
      <c r="Z46" s="1020"/>
      <c r="AA46" s="1021"/>
      <c r="AB46" s="461"/>
      <c r="AC46" s="1023"/>
      <c r="AD46" s="102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3"/>
      <c r="H47" s="1004"/>
      <c r="I47" s="1004"/>
      <c r="J47" s="1004"/>
      <c r="K47" s="1004"/>
      <c r="L47" s="1004"/>
      <c r="M47" s="1004"/>
      <c r="N47" s="1004"/>
      <c r="O47" s="1005"/>
      <c r="P47" s="1011"/>
      <c r="Q47" s="1011"/>
      <c r="R47" s="1011"/>
      <c r="S47" s="1011"/>
      <c r="T47" s="1011"/>
      <c r="U47" s="1011"/>
      <c r="V47" s="1011"/>
      <c r="W47" s="1011"/>
      <c r="X47" s="1012"/>
      <c r="Y47" s="415" t="s">
        <v>54</v>
      </c>
      <c r="Z47" s="1016"/>
      <c r="AA47" s="1017"/>
      <c r="AB47" s="523"/>
      <c r="AC47" s="1022"/>
      <c r="AD47" s="102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5" t="s">
        <v>301</v>
      </c>
      <c r="AC48" s="1018"/>
      <c r="AD48" s="101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4"/>
      <c r="Z51" s="830"/>
      <c r="AA51" s="831"/>
      <c r="AB51" s="557" t="s">
        <v>11</v>
      </c>
      <c r="AC51" s="1029"/>
      <c r="AD51" s="1030"/>
      <c r="AE51" s="1034" t="s">
        <v>554</v>
      </c>
      <c r="AF51" s="1034"/>
      <c r="AG51" s="1034"/>
      <c r="AH51" s="1034"/>
      <c r="AI51" s="1034" t="s">
        <v>551</v>
      </c>
      <c r="AJ51" s="1034"/>
      <c r="AK51" s="1034"/>
      <c r="AL51" s="1034"/>
      <c r="AM51" s="1034" t="s">
        <v>525</v>
      </c>
      <c r="AN51" s="1034"/>
      <c r="AO51" s="1034"/>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5"/>
      <c r="Z52" s="1026"/>
      <c r="AA52" s="1027"/>
      <c r="AB52" s="1031"/>
      <c r="AC52" s="1032"/>
      <c r="AD52" s="1033"/>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1"/>
      <c r="I53" s="1001"/>
      <c r="J53" s="1001"/>
      <c r="K53" s="1001"/>
      <c r="L53" s="1001"/>
      <c r="M53" s="1001"/>
      <c r="N53" s="1001"/>
      <c r="O53" s="1002"/>
      <c r="P53" s="105"/>
      <c r="Q53" s="1009"/>
      <c r="R53" s="1009"/>
      <c r="S53" s="1009"/>
      <c r="T53" s="1009"/>
      <c r="U53" s="1009"/>
      <c r="V53" s="1009"/>
      <c r="W53" s="1009"/>
      <c r="X53" s="1010"/>
      <c r="Y53" s="1019" t="s">
        <v>12</v>
      </c>
      <c r="Z53" s="1020"/>
      <c r="AA53" s="1021"/>
      <c r="AB53" s="461"/>
      <c r="AC53" s="1023"/>
      <c r="AD53" s="102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3"/>
      <c r="H54" s="1004"/>
      <c r="I54" s="1004"/>
      <c r="J54" s="1004"/>
      <c r="K54" s="1004"/>
      <c r="L54" s="1004"/>
      <c r="M54" s="1004"/>
      <c r="N54" s="1004"/>
      <c r="O54" s="1005"/>
      <c r="P54" s="1011"/>
      <c r="Q54" s="1011"/>
      <c r="R54" s="1011"/>
      <c r="S54" s="1011"/>
      <c r="T54" s="1011"/>
      <c r="U54" s="1011"/>
      <c r="V54" s="1011"/>
      <c r="W54" s="1011"/>
      <c r="X54" s="1012"/>
      <c r="Y54" s="415" t="s">
        <v>54</v>
      </c>
      <c r="Z54" s="1016"/>
      <c r="AA54" s="1017"/>
      <c r="AB54" s="523"/>
      <c r="AC54" s="1022"/>
      <c r="AD54" s="102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5" t="s">
        <v>301</v>
      </c>
      <c r="AC55" s="1018"/>
      <c r="AD55" s="101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4"/>
      <c r="Z58" s="830"/>
      <c r="AA58" s="831"/>
      <c r="AB58" s="1028" t="s">
        <v>11</v>
      </c>
      <c r="AC58" s="1029"/>
      <c r="AD58" s="1030"/>
      <c r="AE58" s="1034" t="s">
        <v>554</v>
      </c>
      <c r="AF58" s="1034"/>
      <c r="AG58" s="1034"/>
      <c r="AH58" s="1034"/>
      <c r="AI58" s="1034" t="s">
        <v>551</v>
      </c>
      <c r="AJ58" s="1034"/>
      <c r="AK58" s="1034"/>
      <c r="AL58" s="1034"/>
      <c r="AM58" s="1034" t="s">
        <v>525</v>
      </c>
      <c r="AN58" s="1034"/>
      <c r="AO58" s="1034"/>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5"/>
      <c r="Z59" s="1026"/>
      <c r="AA59" s="1027"/>
      <c r="AB59" s="1031"/>
      <c r="AC59" s="1032"/>
      <c r="AD59" s="1033"/>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1"/>
      <c r="I60" s="1001"/>
      <c r="J60" s="1001"/>
      <c r="K60" s="1001"/>
      <c r="L60" s="1001"/>
      <c r="M60" s="1001"/>
      <c r="N60" s="1001"/>
      <c r="O60" s="1002"/>
      <c r="P60" s="105"/>
      <c r="Q60" s="1009"/>
      <c r="R60" s="1009"/>
      <c r="S60" s="1009"/>
      <c r="T60" s="1009"/>
      <c r="U60" s="1009"/>
      <c r="V60" s="1009"/>
      <c r="W60" s="1009"/>
      <c r="X60" s="1010"/>
      <c r="Y60" s="1019" t="s">
        <v>12</v>
      </c>
      <c r="Z60" s="1020"/>
      <c r="AA60" s="1021"/>
      <c r="AB60" s="461"/>
      <c r="AC60" s="1023"/>
      <c r="AD60" s="102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3"/>
      <c r="H61" s="1004"/>
      <c r="I61" s="1004"/>
      <c r="J61" s="1004"/>
      <c r="K61" s="1004"/>
      <c r="L61" s="1004"/>
      <c r="M61" s="1004"/>
      <c r="N61" s="1004"/>
      <c r="O61" s="1005"/>
      <c r="P61" s="1011"/>
      <c r="Q61" s="1011"/>
      <c r="R61" s="1011"/>
      <c r="S61" s="1011"/>
      <c r="T61" s="1011"/>
      <c r="U61" s="1011"/>
      <c r="V61" s="1011"/>
      <c r="W61" s="1011"/>
      <c r="X61" s="1012"/>
      <c r="Y61" s="415" t="s">
        <v>54</v>
      </c>
      <c r="Z61" s="1016"/>
      <c r="AA61" s="1017"/>
      <c r="AB61" s="523"/>
      <c r="AC61" s="1022"/>
      <c r="AD61" s="102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5" t="s">
        <v>301</v>
      </c>
      <c r="AC62" s="1018"/>
      <c r="AD62" s="101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4"/>
      <c r="Z65" s="830"/>
      <c r="AA65" s="831"/>
      <c r="AB65" s="1028" t="s">
        <v>11</v>
      </c>
      <c r="AC65" s="1029"/>
      <c r="AD65" s="1030"/>
      <c r="AE65" s="1034" t="s">
        <v>554</v>
      </c>
      <c r="AF65" s="1034"/>
      <c r="AG65" s="1034"/>
      <c r="AH65" s="1034"/>
      <c r="AI65" s="1034" t="s">
        <v>551</v>
      </c>
      <c r="AJ65" s="1034"/>
      <c r="AK65" s="1034"/>
      <c r="AL65" s="1034"/>
      <c r="AM65" s="1034" t="s">
        <v>525</v>
      </c>
      <c r="AN65" s="1034"/>
      <c r="AO65" s="1034"/>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5"/>
      <c r="Z66" s="1026"/>
      <c r="AA66" s="1027"/>
      <c r="AB66" s="1031"/>
      <c r="AC66" s="1032"/>
      <c r="AD66" s="1033"/>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1"/>
      <c r="I67" s="1001"/>
      <c r="J67" s="1001"/>
      <c r="K67" s="1001"/>
      <c r="L67" s="1001"/>
      <c r="M67" s="1001"/>
      <c r="N67" s="1001"/>
      <c r="O67" s="1002"/>
      <c r="P67" s="105"/>
      <c r="Q67" s="1009"/>
      <c r="R67" s="1009"/>
      <c r="S67" s="1009"/>
      <c r="T67" s="1009"/>
      <c r="U67" s="1009"/>
      <c r="V67" s="1009"/>
      <c r="W67" s="1009"/>
      <c r="X67" s="1010"/>
      <c r="Y67" s="1019" t="s">
        <v>12</v>
      </c>
      <c r="Z67" s="1020"/>
      <c r="AA67" s="1021"/>
      <c r="AB67" s="461"/>
      <c r="AC67" s="1023"/>
      <c r="AD67" s="102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3"/>
      <c r="H68" s="1004"/>
      <c r="I68" s="1004"/>
      <c r="J68" s="1004"/>
      <c r="K68" s="1004"/>
      <c r="L68" s="1004"/>
      <c r="M68" s="1004"/>
      <c r="N68" s="1004"/>
      <c r="O68" s="1005"/>
      <c r="P68" s="1011"/>
      <c r="Q68" s="1011"/>
      <c r="R68" s="1011"/>
      <c r="S68" s="1011"/>
      <c r="T68" s="1011"/>
      <c r="U68" s="1011"/>
      <c r="V68" s="1011"/>
      <c r="W68" s="1011"/>
      <c r="X68" s="1012"/>
      <c r="Y68" s="415" t="s">
        <v>54</v>
      </c>
      <c r="Z68" s="1016"/>
      <c r="AA68" s="1017"/>
      <c r="AB68" s="523"/>
      <c r="AC68" s="1022"/>
      <c r="AD68" s="102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6"/>
      <c r="H69" s="1007"/>
      <c r="I69" s="1007"/>
      <c r="J69" s="1007"/>
      <c r="K69" s="1007"/>
      <c r="L69" s="1007"/>
      <c r="M69" s="1007"/>
      <c r="N69" s="1007"/>
      <c r="O69" s="1008"/>
      <c r="P69" s="1013"/>
      <c r="Q69" s="1013"/>
      <c r="R69" s="1013"/>
      <c r="S69" s="1013"/>
      <c r="T69" s="1013"/>
      <c r="U69" s="1013"/>
      <c r="V69" s="1013"/>
      <c r="W69" s="1013"/>
      <c r="X69" s="1014"/>
      <c r="Y69" s="415" t="s">
        <v>13</v>
      </c>
      <c r="Z69" s="1016"/>
      <c r="AA69" s="1017"/>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6" t="s">
        <v>489</v>
      </c>
      <c r="H2" s="597"/>
      <c r="I2" s="597"/>
      <c r="J2" s="597"/>
      <c r="K2" s="597"/>
      <c r="L2" s="597"/>
      <c r="M2" s="597"/>
      <c r="N2" s="597"/>
      <c r="O2" s="597"/>
      <c r="P2" s="597"/>
      <c r="Q2" s="597"/>
      <c r="R2" s="597"/>
      <c r="S2" s="597"/>
      <c r="T2" s="597"/>
      <c r="U2" s="597"/>
      <c r="V2" s="597"/>
      <c r="W2" s="597"/>
      <c r="X2" s="597"/>
      <c r="Y2" s="597"/>
      <c r="Z2" s="597"/>
      <c r="AA2" s="597"/>
      <c r="AB2" s="598"/>
      <c r="AC2" s="596" t="s">
        <v>491</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7"/>
      <c r="B4" s="1048"/>
      <c r="C4" s="1048"/>
      <c r="D4" s="1048"/>
      <c r="E4" s="1048"/>
      <c r="F4" s="1049"/>
      <c r="G4" s="671"/>
      <c r="H4" s="672"/>
      <c r="I4" s="672"/>
      <c r="J4" s="672"/>
      <c r="K4" s="673"/>
      <c r="L4" s="665"/>
      <c r="M4" s="666"/>
      <c r="N4" s="666"/>
      <c r="O4" s="666"/>
      <c r="P4" s="666"/>
      <c r="Q4" s="666"/>
      <c r="R4" s="666"/>
      <c r="S4" s="666"/>
      <c r="T4" s="666"/>
      <c r="U4" s="666"/>
      <c r="V4" s="666"/>
      <c r="W4" s="666"/>
      <c r="X4" s="667"/>
      <c r="Y4" s="388"/>
      <c r="Z4" s="389"/>
      <c r="AA4" s="389"/>
      <c r="AB4" s="806"/>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47"/>
      <c r="B5" s="1048"/>
      <c r="C5" s="1048"/>
      <c r="D5" s="1048"/>
      <c r="E5" s="1048"/>
      <c r="F5" s="1049"/>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7"/>
      <c r="B6" s="1048"/>
      <c r="C6" s="1048"/>
      <c r="D6" s="1048"/>
      <c r="E6" s="1048"/>
      <c r="F6" s="1049"/>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7"/>
      <c r="B7" s="1048"/>
      <c r="C7" s="1048"/>
      <c r="D7" s="1048"/>
      <c r="E7" s="1048"/>
      <c r="F7" s="1049"/>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7"/>
      <c r="B8" s="1048"/>
      <c r="C8" s="1048"/>
      <c r="D8" s="1048"/>
      <c r="E8" s="1048"/>
      <c r="F8" s="1049"/>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7"/>
      <c r="B9" s="1048"/>
      <c r="C9" s="1048"/>
      <c r="D9" s="1048"/>
      <c r="E9" s="1048"/>
      <c r="F9" s="1049"/>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7"/>
      <c r="B10" s="1048"/>
      <c r="C10" s="1048"/>
      <c r="D10" s="1048"/>
      <c r="E10" s="1048"/>
      <c r="F10" s="1049"/>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7"/>
      <c r="B11" s="1048"/>
      <c r="C11" s="1048"/>
      <c r="D11" s="1048"/>
      <c r="E11" s="1048"/>
      <c r="F11" s="1049"/>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7"/>
      <c r="B12" s="1048"/>
      <c r="C12" s="1048"/>
      <c r="D12" s="1048"/>
      <c r="E12" s="1048"/>
      <c r="F12" s="1049"/>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7"/>
      <c r="B13" s="1048"/>
      <c r="C13" s="1048"/>
      <c r="D13" s="1048"/>
      <c r="E13" s="1048"/>
      <c r="F13" s="1049"/>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7"/>
      <c r="B14" s="1048"/>
      <c r="C14" s="1048"/>
      <c r="D14" s="1048"/>
      <c r="E14" s="1048"/>
      <c r="F14" s="1049"/>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7"/>
      <c r="B15" s="1048"/>
      <c r="C15" s="1048"/>
      <c r="D15" s="1048"/>
      <c r="E15" s="1048"/>
      <c r="F15" s="1049"/>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7"/>
      <c r="B16" s="1048"/>
      <c r="C16" s="1048"/>
      <c r="D16" s="1048"/>
      <c r="E16" s="1048"/>
      <c r="F16" s="1049"/>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7"/>
      <c r="B17" s="1048"/>
      <c r="C17" s="1048"/>
      <c r="D17" s="1048"/>
      <c r="E17" s="1048"/>
      <c r="F17" s="1049"/>
      <c r="G17" s="671"/>
      <c r="H17" s="672"/>
      <c r="I17" s="672"/>
      <c r="J17" s="672"/>
      <c r="K17" s="673"/>
      <c r="L17" s="665"/>
      <c r="M17" s="666"/>
      <c r="N17" s="666"/>
      <c r="O17" s="666"/>
      <c r="P17" s="666"/>
      <c r="Q17" s="666"/>
      <c r="R17" s="666"/>
      <c r="S17" s="666"/>
      <c r="T17" s="666"/>
      <c r="U17" s="666"/>
      <c r="V17" s="666"/>
      <c r="W17" s="666"/>
      <c r="X17" s="667"/>
      <c r="Y17" s="388"/>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47"/>
      <c r="B18" s="1048"/>
      <c r="C18" s="1048"/>
      <c r="D18" s="1048"/>
      <c r="E18" s="1048"/>
      <c r="F18" s="1049"/>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7"/>
      <c r="B19" s="1048"/>
      <c r="C19" s="1048"/>
      <c r="D19" s="1048"/>
      <c r="E19" s="1048"/>
      <c r="F19" s="1049"/>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7"/>
      <c r="B20" s="1048"/>
      <c r="C20" s="1048"/>
      <c r="D20" s="1048"/>
      <c r="E20" s="1048"/>
      <c r="F20" s="1049"/>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7"/>
      <c r="B21" s="1048"/>
      <c r="C21" s="1048"/>
      <c r="D21" s="1048"/>
      <c r="E21" s="1048"/>
      <c r="F21" s="1049"/>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7"/>
      <c r="B22" s="1048"/>
      <c r="C22" s="1048"/>
      <c r="D22" s="1048"/>
      <c r="E22" s="1048"/>
      <c r="F22" s="1049"/>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7"/>
      <c r="B23" s="1048"/>
      <c r="C23" s="1048"/>
      <c r="D23" s="1048"/>
      <c r="E23" s="1048"/>
      <c r="F23" s="1049"/>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7"/>
      <c r="B24" s="1048"/>
      <c r="C24" s="1048"/>
      <c r="D24" s="1048"/>
      <c r="E24" s="1048"/>
      <c r="F24" s="1049"/>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7"/>
      <c r="B25" s="1048"/>
      <c r="C25" s="1048"/>
      <c r="D25" s="1048"/>
      <c r="E25" s="1048"/>
      <c r="F25" s="1049"/>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7"/>
      <c r="B26" s="1048"/>
      <c r="C26" s="1048"/>
      <c r="D26" s="1048"/>
      <c r="E26" s="1048"/>
      <c r="F26" s="1049"/>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7"/>
      <c r="B27" s="1048"/>
      <c r="C27" s="1048"/>
      <c r="D27" s="1048"/>
      <c r="E27" s="1048"/>
      <c r="F27" s="1049"/>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7"/>
      <c r="B28" s="1048"/>
      <c r="C28" s="1048"/>
      <c r="D28" s="1048"/>
      <c r="E28" s="1048"/>
      <c r="F28" s="1049"/>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7"/>
      <c r="B29" s="1048"/>
      <c r="C29" s="1048"/>
      <c r="D29" s="1048"/>
      <c r="E29" s="1048"/>
      <c r="F29" s="1049"/>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7"/>
      <c r="B30" s="1048"/>
      <c r="C30" s="1048"/>
      <c r="D30" s="1048"/>
      <c r="E30" s="1048"/>
      <c r="F30" s="1049"/>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47"/>
      <c r="B31" s="1048"/>
      <c r="C31" s="1048"/>
      <c r="D31" s="1048"/>
      <c r="E31" s="1048"/>
      <c r="F31" s="1049"/>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7"/>
      <c r="B32" s="1048"/>
      <c r="C32" s="1048"/>
      <c r="D32" s="1048"/>
      <c r="E32" s="1048"/>
      <c r="F32" s="1049"/>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7"/>
      <c r="B33" s="1048"/>
      <c r="C33" s="1048"/>
      <c r="D33" s="1048"/>
      <c r="E33" s="1048"/>
      <c r="F33" s="1049"/>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7"/>
      <c r="B34" s="1048"/>
      <c r="C34" s="1048"/>
      <c r="D34" s="1048"/>
      <c r="E34" s="1048"/>
      <c r="F34" s="1049"/>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7"/>
      <c r="B35" s="1048"/>
      <c r="C35" s="1048"/>
      <c r="D35" s="1048"/>
      <c r="E35" s="1048"/>
      <c r="F35" s="1049"/>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7"/>
      <c r="B36" s="1048"/>
      <c r="C36" s="1048"/>
      <c r="D36" s="1048"/>
      <c r="E36" s="1048"/>
      <c r="F36" s="1049"/>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7"/>
      <c r="B37" s="1048"/>
      <c r="C37" s="1048"/>
      <c r="D37" s="1048"/>
      <c r="E37" s="1048"/>
      <c r="F37" s="1049"/>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7"/>
      <c r="B38" s="1048"/>
      <c r="C38" s="1048"/>
      <c r="D38" s="1048"/>
      <c r="E38" s="1048"/>
      <c r="F38" s="1049"/>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7"/>
      <c r="B39" s="1048"/>
      <c r="C39" s="1048"/>
      <c r="D39" s="1048"/>
      <c r="E39" s="1048"/>
      <c r="F39" s="1049"/>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7"/>
      <c r="B40" s="1048"/>
      <c r="C40" s="1048"/>
      <c r="D40" s="1048"/>
      <c r="E40" s="1048"/>
      <c r="F40" s="1049"/>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7"/>
      <c r="B41" s="1048"/>
      <c r="C41" s="1048"/>
      <c r="D41" s="1048"/>
      <c r="E41" s="1048"/>
      <c r="F41" s="1049"/>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7"/>
      <c r="B42" s="1048"/>
      <c r="C42" s="1048"/>
      <c r="D42" s="1048"/>
      <c r="E42" s="1048"/>
      <c r="F42" s="1049"/>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7"/>
      <c r="B43" s="1048"/>
      <c r="C43" s="1048"/>
      <c r="D43" s="1048"/>
      <c r="E43" s="1048"/>
      <c r="F43" s="1049"/>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47"/>
      <c r="B44" s="1048"/>
      <c r="C44" s="1048"/>
      <c r="D44" s="1048"/>
      <c r="E44" s="1048"/>
      <c r="F44" s="1049"/>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7"/>
      <c r="B45" s="1048"/>
      <c r="C45" s="1048"/>
      <c r="D45" s="1048"/>
      <c r="E45" s="1048"/>
      <c r="F45" s="1049"/>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7"/>
      <c r="B46" s="1048"/>
      <c r="C46" s="1048"/>
      <c r="D46" s="1048"/>
      <c r="E46" s="1048"/>
      <c r="F46" s="1049"/>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7"/>
      <c r="B47" s="1048"/>
      <c r="C47" s="1048"/>
      <c r="D47" s="1048"/>
      <c r="E47" s="1048"/>
      <c r="F47" s="1049"/>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7"/>
      <c r="B48" s="1048"/>
      <c r="C48" s="1048"/>
      <c r="D48" s="1048"/>
      <c r="E48" s="1048"/>
      <c r="F48" s="1049"/>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7"/>
      <c r="B49" s="1048"/>
      <c r="C49" s="1048"/>
      <c r="D49" s="1048"/>
      <c r="E49" s="1048"/>
      <c r="F49" s="1049"/>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7"/>
      <c r="B50" s="1048"/>
      <c r="C50" s="1048"/>
      <c r="D50" s="1048"/>
      <c r="E50" s="1048"/>
      <c r="F50" s="1049"/>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7"/>
      <c r="B51" s="1048"/>
      <c r="C51" s="1048"/>
      <c r="D51" s="1048"/>
      <c r="E51" s="1048"/>
      <c r="F51" s="1049"/>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7"/>
      <c r="B52" s="1048"/>
      <c r="C52" s="1048"/>
      <c r="D52" s="1048"/>
      <c r="E52" s="1048"/>
      <c r="F52" s="1049"/>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7"/>
      <c r="B56" s="1048"/>
      <c r="C56" s="1048"/>
      <c r="D56" s="1048"/>
      <c r="E56" s="1048"/>
      <c r="F56" s="1049"/>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7"/>
      <c r="B57" s="1048"/>
      <c r="C57" s="1048"/>
      <c r="D57" s="1048"/>
      <c r="E57" s="1048"/>
      <c r="F57" s="1049"/>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47"/>
      <c r="B58" s="1048"/>
      <c r="C58" s="1048"/>
      <c r="D58" s="1048"/>
      <c r="E58" s="1048"/>
      <c r="F58" s="1049"/>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7"/>
      <c r="B59" s="1048"/>
      <c r="C59" s="1048"/>
      <c r="D59" s="1048"/>
      <c r="E59" s="1048"/>
      <c r="F59" s="1049"/>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7"/>
      <c r="B60" s="1048"/>
      <c r="C60" s="1048"/>
      <c r="D60" s="1048"/>
      <c r="E60" s="1048"/>
      <c r="F60" s="1049"/>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7"/>
      <c r="B61" s="1048"/>
      <c r="C61" s="1048"/>
      <c r="D61" s="1048"/>
      <c r="E61" s="1048"/>
      <c r="F61" s="1049"/>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7"/>
      <c r="B62" s="1048"/>
      <c r="C62" s="1048"/>
      <c r="D62" s="1048"/>
      <c r="E62" s="1048"/>
      <c r="F62" s="1049"/>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7"/>
      <c r="B63" s="1048"/>
      <c r="C63" s="1048"/>
      <c r="D63" s="1048"/>
      <c r="E63" s="1048"/>
      <c r="F63" s="1049"/>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7"/>
      <c r="B64" s="1048"/>
      <c r="C64" s="1048"/>
      <c r="D64" s="1048"/>
      <c r="E64" s="1048"/>
      <c r="F64" s="1049"/>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7"/>
      <c r="B65" s="1048"/>
      <c r="C65" s="1048"/>
      <c r="D65" s="1048"/>
      <c r="E65" s="1048"/>
      <c r="F65" s="1049"/>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7"/>
      <c r="B66" s="1048"/>
      <c r="C66" s="1048"/>
      <c r="D66" s="1048"/>
      <c r="E66" s="1048"/>
      <c r="F66" s="1049"/>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7"/>
      <c r="B67" s="1048"/>
      <c r="C67" s="1048"/>
      <c r="D67" s="1048"/>
      <c r="E67" s="1048"/>
      <c r="F67" s="1049"/>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7"/>
      <c r="B68" s="1048"/>
      <c r="C68" s="1048"/>
      <c r="D68" s="1048"/>
      <c r="E68" s="1048"/>
      <c r="F68" s="1049"/>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7"/>
      <c r="B69" s="1048"/>
      <c r="C69" s="1048"/>
      <c r="D69" s="1048"/>
      <c r="E69" s="1048"/>
      <c r="F69" s="1049"/>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7"/>
      <c r="B70" s="1048"/>
      <c r="C70" s="1048"/>
      <c r="D70" s="1048"/>
      <c r="E70" s="1048"/>
      <c r="F70" s="1049"/>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47"/>
      <c r="B71" s="1048"/>
      <c r="C71" s="1048"/>
      <c r="D71" s="1048"/>
      <c r="E71" s="1048"/>
      <c r="F71" s="1049"/>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7"/>
      <c r="B72" s="1048"/>
      <c r="C72" s="1048"/>
      <c r="D72" s="1048"/>
      <c r="E72" s="1048"/>
      <c r="F72" s="1049"/>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7"/>
      <c r="B73" s="1048"/>
      <c r="C73" s="1048"/>
      <c r="D73" s="1048"/>
      <c r="E73" s="1048"/>
      <c r="F73" s="1049"/>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7"/>
      <c r="B74" s="1048"/>
      <c r="C74" s="1048"/>
      <c r="D74" s="1048"/>
      <c r="E74" s="1048"/>
      <c r="F74" s="1049"/>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7"/>
      <c r="B75" s="1048"/>
      <c r="C75" s="1048"/>
      <c r="D75" s="1048"/>
      <c r="E75" s="1048"/>
      <c r="F75" s="1049"/>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7"/>
      <c r="B76" s="1048"/>
      <c r="C76" s="1048"/>
      <c r="D76" s="1048"/>
      <c r="E76" s="1048"/>
      <c r="F76" s="1049"/>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7"/>
      <c r="B77" s="1048"/>
      <c r="C77" s="1048"/>
      <c r="D77" s="1048"/>
      <c r="E77" s="1048"/>
      <c r="F77" s="1049"/>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7"/>
      <c r="B78" s="1048"/>
      <c r="C78" s="1048"/>
      <c r="D78" s="1048"/>
      <c r="E78" s="1048"/>
      <c r="F78" s="1049"/>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7"/>
      <c r="B79" s="1048"/>
      <c r="C79" s="1048"/>
      <c r="D79" s="1048"/>
      <c r="E79" s="1048"/>
      <c r="F79" s="1049"/>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7"/>
      <c r="B80" s="1048"/>
      <c r="C80" s="1048"/>
      <c r="D80" s="1048"/>
      <c r="E80" s="1048"/>
      <c r="F80" s="1049"/>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7"/>
      <c r="B81" s="1048"/>
      <c r="C81" s="1048"/>
      <c r="D81" s="1048"/>
      <c r="E81" s="1048"/>
      <c r="F81" s="1049"/>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7"/>
      <c r="B82" s="1048"/>
      <c r="C82" s="1048"/>
      <c r="D82" s="1048"/>
      <c r="E82" s="1048"/>
      <c r="F82" s="1049"/>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7"/>
      <c r="B83" s="1048"/>
      <c r="C83" s="1048"/>
      <c r="D83" s="1048"/>
      <c r="E83" s="1048"/>
      <c r="F83" s="1049"/>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47"/>
      <c r="B84" s="1048"/>
      <c r="C84" s="1048"/>
      <c r="D84" s="1048"/>
      <c r="E84" s="1048"/>
      <c r="F84" s="1049"/>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7"/>
      <c r="B85" s="1048"/>
      <c r="C85" s="1048"/>
      <c r="D85" s="1048"/>
      <c r="E85" s="1048"/>
      <c r="F85" s="1049"/>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7"/>
      <c r="B86" s="1048"/>
      <c r="C86" s="1048"/>
      <c r="D86" s="1048"/>
      <c r="E86" s="1048"/>
      <c r="F86" s="1049"/>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7"/>
      <c r="B87" s="1048"/>
      <c r="C87" s="1048"/>
      <c r="D87" s="1048"/>
      <c r="E87" s="1048"/>
      <c r="F87" s="1049"/>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7"/>
      <c r="B88" s="1048"/>
      <c r="C88" s="1048"/>
      <c r="D88" s="1048"/>
      <c r="E88" s="1048"/>
      <c r="F88" s="1049"/>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7"/>
      <c r="B89" s="1048"/>
      <c r="C89" s="1048"/>
      <c r="D89" s="1048"/>
      <c r="E89" s="1048"/>
      <c r="F89" s="1049"/>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7"/>
      <c r="B90" s="1048"/>
      <c r="C90" s="1048"/>
      <c r="D90" s="1048"/>
      <c r="E90" s="1048"/>
      <c r="F90" s="1049"/>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7"/>
      <c r="B91" s="1048"/>
      <c r="C91" s="1048"/>
      <c r="D91" s="1048"/>
      <c r="E91" s="1048"/>
      <c r="F91" s="1049"/>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7"/>
      <c r="B92" s="1048"/>
      <c r="C92" s="1048"/>
      <c r="D92" s="1048"/>
      <c r="E92" s="1048"/>
      <c r="F92" s="1049"/>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7"/>
      <c r="B93" s="1048"/>
      <c r="C93" s="1048"/>
      <c r="D93" s="1048"/>
      <c r="E93" s="1048"/>
      <c r="F93" s="1049"/>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7"/>
      <c r="B94" s="1048"/>
      <c r="C94" s="1048"/>
      <c r="D94" s="1048"/>
      <c r="E94" s="1048"/>
      <c r="F94" s="1049"/>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7"/>
      <c r="B95" s="1048"/>
      <c r="C95" s="1048"/>
      <c r="D95" s="1048"/>
      <c r="E95" s="1048"/>
      <c r="F95" s="1049"/>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7"/>
      <c r="B96" s="1048"/>
      <c r="C96" s="1048"/>
      <c r="D96" s="1048"/>
      <c r="E96" s="1048"/>
      <c r="F96" s="1049"/>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47"/>
      <c r="B97" s="1048"/>
      <c r="C97" s="1048"/>
      <c r="D97" s="1048"/>
      <c r="E97" s="1048"/>
      <c r="F97" s="1049"/>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7"/>
      <c r="B98" s="1048"/>
      <c r="C98" s="1048"/>
      <c r="D98" s="1048"/>
      <c r="E98" s="1048"/>
      <c r="F98" s="1049"/>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7"/>
      <c r="B99" s="1048"/>
      <c r="C99" s="1048"/>
      <c r="D99" s="1048"/>
      <c r="E99" s="1048"/>
      <c r="F99" s="1049"/>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7"/>
      <c r="B100" s="1048"/>
      <c r="C100" s="1048"/>
      <c r="D100" s="1048"/>
      <c r="E100" s="1048"/>
      <c r="F100" s="1049"/>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7"/>
      <c r="B101" s="1048"/>
      <c r="C101" s="1048"/>
      <c r="D101" s="1048"/>
      <c r="E101" s="1048"/>
      <c r="F101" s="1049"/>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7"/>
      <c r="B102" s="1048"/>
      <c r="C102" s="1048"/>
      <c r="D102" s="1048"/>
      <c r="E102" s="1048"/>
      <c r="F102" s="1049"/>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7"/>
      <c r="B103" s="1048"/>
      <c r="C103" s="1048"/>
      <c r="D103" s="1048"/>
      <c r="E103" s="1048"/>
      <c r="F103" s="1049"/>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7"/>
      <c r="B104" s="1048"/>
      <c r="C104" s="1048"/>
      <c r="D104" s="1048"/>
      <c r="E104" s="1048"/>
      <c r="F104" s="1049"/>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7"/>
      <c r="B105" s="1048"/>
      <c r="C105" s="1048"/>
      <c r="D105" s="1048"/>
      <c r="E105" s="1048"/>
      <c r="F105" s="1049"/>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7"/>
      <c r="B109" s="1048"/>
      <c r="C109" s="1048"/>
      <c r="D109" s="1048"/>
      <c r="E109" s="1048"/>
      <c r="F109" s="1049"/>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7"/>
      <c r="B110" s="1048"/>
      <c r="C110" s="1048"/>
      <c r="D110" s="1048"/>
      <c r="E110" s="1048"/>
      <c r="F110" s="1049"/>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47"/>
      <c r="B111" s="1048"/>
      <c r="C111" s="1048"/>
      <c r="D111" s="1048"/>
      <c r="E111" s="1048"/>
      <c r="F111" s="1049"/>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7"/>
      <c r="B112" s="1048"/>
      <c r="C112" s="1048"/>
      <c r="D112" s="1048"/>
      <c r="E112" s="1048"/>
      <c r="F112" s="1049"/>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7"/>
      <c r="B113" s="1048"/>
      <c r="C113" s="1048"/>
      <c r="D113" s="1048"/>
      <c r="E113" s="1048"/>
      <c r="F113" s="1049"/>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7"/>
      <c r="B114" s="1048"/>
      <c r="C114" s="1048"/>
      <c r="D114" s="1048"/>
      <c r="E114" s="1048"/>
      <c r="F114" s="1049"/>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7"/>
      <c r="B115" s="1048"/>
      <c r="C115" s="1048"/>
      <c r="D115" s="1048"/>
      <c r="E115" s="1048"/>
      <c r="F115" s="1049"/>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7"/>
      <c r="B116" s="1048"/>
      <c r="C116" s="1048"/>
      <c r="D116" s="1048"/>
      <c r="E116" s="1048"/>
      <c r="F116" s="1049"/>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7"/>
      <c r="B117" s="1048"/>
      <c r="C117" s="1048"/>
      <c r="D117" s="1048"/>
      <c r="E117" s="1048"/>
      <c r="F117" s="1049"/>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7"/>
      <c r="B118" s="1048"/>
      <c r="C118" s="1048"/>
      <c r="D118" s="1048"/>
      <c r="E118" s="1048"/>
      <c r="F118" s="1049"/>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7"/>
      <c r="B119" s="1048"/>
      <c r="C119" s="1048"/>
      <c r="D119" s="1048"/>
      <c r="E119" s="1048"/>
      <c r="F119" s="1049"/>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7"/>
      <c r="B120" s="1048"/>
      <c r="C120" s="1048"/>
      <c r="D120" s="1048"/>
      <c r="E120" s="1048"/>
      <c r="F120" s="1049"/>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7"/>
      <c r="B121" s="1048"/>
      <c r="C121" s="1048"/>
      <c r="D121" s="1048"/>
      <c r="E121" s="1048"/>
      <c r="F121" s="1049"/>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7"/>
      <c r="B122" s="1048"/>
      <c r="C122" s="1048"/>
      <c r="D122" s="1048"/>
      <c r="E122" s="1048"/>
      <c r="F122" s="1049"/>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7"/>
      <c r="B123" s="1048"/>
      <c r="C123" s="1048"/>
      <c r="D123" s="1048"/>
      <c r="E123" s="1048"/>
      <c r="F123" s="1049"/>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47"/>
      <c r="B124" s="1048"/>
      <c r="C124" s="1048"/>
      <c r="D124" s="1048"/>
      <c r="E124" s="1048"/>
      <c r="F124" s="1049"/>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7"/>
      <c r="B125" s="1048"/>
      <c r="C125" s="1048"/>
      <c r="D125" s="1048"/>
      <c r="E125" s="1048"/>
      <c r="F125" s="1049"/>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7"/>
      <c r="B126" s="1048"/>
      <c r="C126" s="1048"/>
      <c r="D126" s="1048"/>
      <c r="E126" s="1048"/>
      <c r="F126" s="1049"/>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7"/>
      <c r="B127" s="1048"/>
      <c r="C127" s="1048"/>
      <c r="D127" s="1048"/>
      <c r="E127" s="1048"/>
      <c r="F127" s="1049"/>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7"/>
      <c r="B128" s="1048"/>
      <c r="C128" s="1048"/>
      <c r="D128" s="1048"/>
      <c r="E128" s="1048"/>
      <c r="F128" s="1049"/>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7"/>
      <c r="B129" s="1048"/>
      <c r="C129" s="1048"/>
      <c r="D129" s="1048"/>
      <c r="E129" s="1048"/>
      <c r="F129" s="1049"/>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7"/>
      <c r="B130" s="1048"/>
      <c r="C130" s="1048"/>
      <c r="D130" s="1048"/>
      <c r="E130" s="1048"/>
      <c r="F130" s="1049"/>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7"/>
      <c r="B131" s="1048"/>
      <c r="C131" s="1048"/>
      <c r="D131" s="1048"/>
      <c r="E131" s="1048"/>
      <c r="F131" s="1049"/>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7"/>
      <c r="B132" s="1048"/>
      <c r="C132" s="1048"/>
      <c r="D132" s="1048"/>
      <c r="E132" s="1048"/>
      <c r="F132" s="1049"/>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7"/>
      <c r="B133" s="1048"/>
      <c r="C133" s="1048"/>
      <c r="D133" s="1048"/>
      <c r="E133" s="1048"/>
      <c r="F133" s="1049"/>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7"/>
      <c r="B134" s="1048"/>
      <c r="C134" s="1048"/>
      <c r="D134" s="1048"/>
      <c r="E134" s="1048"/>
      <c r="F134" s="1049"/>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7"/>
      <c r="B135" s="1048"/>
      <c r="C135" s="1048"/>
      <c r="D135" s="1048"/>
      <c r="E135" s="1048"/>
      <c r="F135" s="1049"/>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7"/>
      <c r="B136" s="1048"/>
      <c r="C136" s="1048"/>
      <c r="D136" s="1048"/>
      <c r="E136" s="1048"/>
      <c r="F136" s="1049"/>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47"/>
      <c r="B137" s="1048"/>
      <c r="C137" s="1048"/>
      <c r="D137" s="1048"/>
      <c r="E137" s="1048"/>
      <c r="F137" s="1049"/>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7"/>
      <c r="B138" s="1048"/>
      <c r="C138" s="1048"/>
      <c r="D138" s="1048"/>
      <c r="E138" s="1048"/>
      <c r="F138" s="1049"/>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7"/>
      <c r="B139" s="1048"/>
      <c r="C139" s="1048"/>
      <c r="D139" s="1048"/>
      <c r="E139" s="1048"/>
      <c r="F139" s="1049"/>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7"/>
      <c r="B140" s="1048"/>
      <c r="C140" s="1048"/>
      <c r="D140" s="1048"/>
      <c r="E140" s="1048"/>
      <c r="F140" s="1049"/>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7"/>
      <c r="B141" s="1048"/>
      <c r="C141" s="1048"/>
      <c r="D141" s="1048"/>
      <c r="E141" s="1048"/>
      <c r="F141" s="1049"/>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7"/>
      <c r="B142" s="1048"/>
      <c r="C142" s="1048"/>
      <c r="D142" s="1048"/>
      <c r="E142" s="1048"/>
      <c r="F142" s="1049"/>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7"/>
      <c r="B143" s="1048"/>
      <c r="C143" s="1048"/>
      <c r="D143" s="1048"/>
      <c r="E143" s="1048"/>
      <c r="F143" s="1049"/>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7"/>
      <c r="B144" s="1048"/>
      <c r="C144" s="1048"/>
      <c r="D144" s="1048"/>
      <c r="E144" s="1048"/>
      <c r="F144" s="1049"/>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7"/>
      <c r="B145" s="1048"/>
      <c r="C145" s="1048"/>
      <c r="D145" s="1048"/>
      <c r="E145" s="1048"/>
      <c r="F145" s="1049"/>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7"/>
      <c r="B146" s="1048"/>
      <c r="C146" s="1048"/>
      <c r="D146" s="1048"/>
      <c r="E146" s="1048"/>
      <c r="F146" s="1049"/>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7"/>
      <c r="B147" s="1048"/>
      <c r="C147" s="1048"/>
      <c r="D147" s="1048"/>
      <c r="E147" s="1048"/>
      <c r="F147" s="1049"/>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7"/>
      <c r="B148" s="1048"/>
      <c r="C148" s="1048"/>
      <c r="D148" s="1048"/>
      <c r="E148" s="1048"/>
      <c r="F148" s="1049"/>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7"/>
      <c r="B149" s="1048"/>
      <c r="C149" s="1048"/>
      <c r="D149" s="1048"/>
      <c r="E149" s="1048"/>
      <c r="F149" s="1049"/>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47"/>
      <c r="B150" s="1048"/>
      <c r="C150" s="1048"/>
      <c r="D150" s="1048"/>
      <c r="E150" s="1048"/>
      <c r="F150" s="1049"/>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7"/>
      <c r="B151" s="1048"/>
      <c r="C151" s="1048"/>
      <c r="D151" s="1048"/>
      <c r="E151" s="1048"/>
      <c r="F151" s="1049"/>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7"/>
      <c r="B152" s="1048"/>
      <c r="C152" s="1048"/>
      <c r="D152" s="1048"/>
      <c r="E152" s="1048"/>
      <c r="F152" s="1049"/>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7"/>
      <c r="B153" s="1048"/>
      <c r="C153" s="1048"/>
      <c r="D153" s="1048"/>
      <c r="E153" s="1048"/>
      <c r="F153" s="1049"/>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7"/>
      <c r="B154" s="1048"/>
      <c r="C154" s="1048"/>
      <c r="D154" s="1048"/>
      <c r="E154" s="1048"/>
      <c r="F154" s="1049"/>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7"/>
      <c r="B155" s="1048"/>
      <c r="C155" s="1048"/>
      <c r="D155" s="1048"/>
      <c r="E155" s="1048"/>
      <c r="F155" s="1049"/>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7"/>
      <c r="B156" s="1048"/>
      <c r="C156" s="1048"/>
      <c r="D156" s="1048"/>
      <c r="E156" s="1048"/>
      <c r="F156" s="1049"/>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7"/>
      <c r="B157" s="1048"/>
      <c r="C157" s="1048"/>
      <c r="D157" s="1048"/>
      <c r="E157" s="1048"/>
      <c r="F157" s="1049"/>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7"/>
      <c r="B158" s="1048"/>
      <c r="C158" s="1048"/>
      <c r="D158" s="1048"/>
      <c r="E158" s="1048"/>
      <c r="F158" s="1049"/>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7"/>
      <c r="B162" s="1048"/>
      <c r="C162" s="1048"/>
      <c r="D162" s="1048"/>
      <c r="E162" s="1048"/>
      <c r="F162" s="1049"/>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7"/>
      <c r="B163" s="1048"/>
      <c r="C163" s="1048"/>
      <c r="D163" s="1048"/>
      <c r="E163" s="1048"/>
      <c r="F163" s="1049"/>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47"/>
      <c r="B164" s="1048"/>
      <c r="C164" s="1048"/>
      <c r="D164" s="1048"/>
      <c r="E164" s="1048"/>
      <c r="F164" s="1049"/>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7"/>
      <c r="B165" s="1048"/>
      <c r="C165" s="1048"/>
      <c r="D165" s="1048"/>
      <c r="E165" s="1048"/>
      <c r="F165" s="1049"/>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7"/>
      <c r="B166" s="1048"/>
      <c r="C166" s="1048"/>
      <c r="D166" s="1048"/>
      <c r="E166" s="1048"/>
      <c r="F166" s="1049"/>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7"/>
      <c r="B167" s="1048"/>
      <c r="C167" s="1048"/>
      <c r="D167" s="1048"/>
      <c r="E167" s="1048"/>
      <c r="F167" s="1049"/>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7"/>
      <c r="B168" s="1048"/>
      <c r="C168" s="1048"/>
      <c r="D168" s="1048"/>
      <c r="E168" s="1048"/>
      <c r="F168" s="1049"/>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7"/>
      <c r="B169" s="1048"/>
      <c r="C169" s="1048"/>
      <c r="D169" s="1048"/>
      <c r="E169" s="1048"/>
      <c r="F169" s="1049"/>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7"/>
      <c r="B170" s="1048"/>
      <c r="C170" s="1048"/>
      <c r="D170" s="1048"/>
      <c r="E170" s="1048"/>
      <c r="F170" s="1049"/>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7"/>
      <c r="B171" s="1048"/>
      <c r="C171" s="1048"/>
      <c r="D171" s="1048"/>
      <c r="E171" s="1048"/>
      <c r="F171" s="1049"/>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7"/>
      <c r="B172" s="1048"/>
      <c r="C172" s="1048"/>
      <c r="D172" s="1048"/>
      <c r="E172" s="1048"/>
      <c r="F172" s="1049"/>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7"/>
      <c r="B173" s="1048"/>
      <c r="C173" s="1048"/>
      <c r="D173" s="1048"/>
      <c r="E173" s="1048"/>
      <c r="F173" s="1049"/>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7"/>
      <c r="B174" s="1048"/>
      <c r="C174" s="1048"/>
      <c r="D174" s="1048"/>
      <c r="E174" s="1048"/>
      <c r="F174" s="1049"/>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7"/>
      <c r="B175" s="1048"/>
      <c r="C175" s="1048"/>
      <c r="D175" s="1048"/>
      <c r="E175" s="1048"/>
      <c r="F175" s="1049"/>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7"/>
      <c r="B176" s="1048"/>
      <c r="C176" s="1048"/>
      <c r="D176" s="1048"/>
      <c r="E176" s="1048"/>
      <c r="F176" s="1049"/>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47"/>
      <c r="B177" s="1048"/>
      <c r="C177" s="1048"/>
      <c r="D177" s="1048"/>
      <c r="E177" s="1048"/>
      <c r="F177" s="1049"/>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7"/>
      <c r="B178" s="1048"/>
      <c r="C178" s="1048"/>
      <c r="D178" s="1048"/>
      <c r="E178" s="1048"/>
      <c r="F178" s="1049"/>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7"/>
      <c r="B179" s="1048"/>
      <c r="C179" s="1048"/>
      <c r="D179" s="1048"/>
      <c r="E179" s="1048"/>
      <c r="F179" s="1049"/>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7"/>
      <c r="B180" s="1048"/>
      <c r="C180" s="1048"/>
      <c r="D180" s="1048"/>
      <c r="E180" s="1048"/>
      <c r="F180" s="1049"/>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7"/>
      <c r="B181" s="1048"/>
      <c r="C181" s="1048"/>
      <c r="D181" s="1048"/>
      <c r="E181" s="1048"/>
      <c r="F181" s="1049"/>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7"/>
      <c r="B182" s="1048"/>
      <c r="C182" s="1048"/>
      <c r="D182" s="1048"/>
      <c r="E182" s="1048"/>
      <c r="F182" s="1049"/>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7"/>
      <c r="B183" s="1048"/>
      <c r="C183" s="1048"/>
      <c r="D183" s="1048"/>
      <c r="E183" s="1048"/>
      <c r="F183" s="1049"/>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7"/>
      <c r="B184" s="1048"/>
      <c r="C184" s="1048"/>
      <c r="D184" s="1048"/>
      <c r="E184" s="1048"/>
      <c r="F184" s="1049"/>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7"/>
      <c r="B185" s="1048"/>
      <c r="C185" s="1048"/>
      <c r="D185" s="1048"/>
      <c r="E185" s="1048"/>
      <c r="F185" s="1049"/>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7"/>
      <c r="B186" s="1048"/>
      <c r="C186" s="1048"/>
      <c r="D186" s="1048"/>
      <c r="E186" s="1048"/>
      <c r="F186" s="1049"/>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7"/>
      <c r="B187" s="1048"/>
      <c r="C187" s="1048"/>
      <c r="D187" s="1048"/>
      <c r="E187" s="1048"/>
      <c r="F187" s="1049"/>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7"/>
      <c r="B188" s="1048"/>
      <c r="C188" s="1048"/>
      <c r="D188" s="1048"/>
      <c r="E188" s="1048"/>
      <c r="F188" s="1049"/>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7"/>
      <c r="B189" s="1048"/>
      <c r="C189" s="1048"/>
      <c r="D189" s="1048"/>
      <c r="E189" s="1048"/>
      <c r="F189" s="1049"/>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47"/>
      <c r="B190" s="1048"/>
      <c r="C190" s="1048"/>
      <c r="D190" s="1048"/>
      <c r="E190" s="1048"/>
      <c r="F190" s="1049"/>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7"/>
      <c r="B191" s="1048"/>
      <c r="C191" s="1048"/>
      <c r="D191" s="1048"/>
      <c r="E191" s="1048"/>
      <c r="F191" s="1049"/>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7"/>
      <c r="B192" s="1048"/>
      <c r="C192" s="1048"/>
      <c r="D192" s="1048"/>
      <c r="E192" s="1048"/>
      <c r="F192" s="1049"/>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7"/>
      <c r="B193" s="1048"/>
      <c r="C193" s="1048"/>
      <c r="D193" s="1048"/>
      <c r="E193" s="1048"/>
      <c r="F193" s="1049"/>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7"/>
      <c r="B194" s="1048"/>
      <c r="C194" s="1048"/>
      <c r="D194" s="1048"/>
      <c r="E194" s="1048"/>
      <c r="F194" s="1049"/>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7"/>
      <c r="B195" s="1048"/>
      <c r="C195" s="1048"/>
      <c r="D195" s="1048"/>
      <c r="E195" s="1048"/>
      <c r="F195" s="1049"/>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7"/>
      <c r="B196" s="1048"/>
      <c r="C196" s="1048"/>
      <c r="D196" s="1048"/>
      <c r="E196" s="1048"/>
      <c r="F196" s="1049"/>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7"/>
      <c r="B197" s="1048"/>
      <c r="C197" s="1048"/>
      <c r="D197" s="1048"/>
      <c r="E197" s="1048"/>
      <c r="F197" s="1049"/>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7"/>
      <c r="B198" s="1048"/>
      <c r="C198" s="1048"/>
      <c r="D198" s="1048"/>
      <c r="E198" s="1048"/>
      <c r="F198" s="1049"/>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7"/>
      <c r="B199" s="1048"/>
      <c r="C199" s="1048"/>
      <c r="D199" s="1048"/>
      <c r="E199" s="1048"/>
      <c r="F199" s="1049"/>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7"/>
      <c r="B200" s="1048"/>
      <c r="C200" s="1048"/>
      <c r="D200" s="1048"/>
      <c r="E200" s="1048"/>
      <c r="F200" s="1049"/>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7"/>
      <c r="B201" s="1048"/>
      <c r="C201" s="1048"/>
      <c r="D201" s="1048"/>
      <c r="E201" s="1048"/>
      <c r="F201" s="1049"/>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7"/>
      <c r="B202" s="1048"/>
      <c r="C202" s="1048"/>
      <c r="D202" s="1048"/>
      <c r="E202" s="1048"/>
      <c r="F202" s="1049"/>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47"/>
      <c r="B203" s="1048"/>
      <c r="C203" s="1048"/>
      <c r="D203" s="1048"/>
      <c r="E203" s="1048"/>
      <c r="F203" s="1049"/>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7"/>
      <c r="B204" s="1048"/>
      <c r="C204" s="1048"/>
      <c r="D204" s="1048"/>
      <c r="E204" s="1048"/>
      <c r="F204" s="1049"/>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7"/>
      <c r="B205" s="1048"/>
      <c r="C205" s="1048"/>
      <c r="D205" s="1048"/>
      <c r="E205" s="1048"/>
      <c r="F205" s="1049"/>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7"/>
      <c r="B206" s="1048"/>
      <c r="C206" s="1048"/>
      <c r="D206" s="1048"/>
      <c r="E206" s="1048"/>
      <c r="F206" s="1049"/>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7"/>
      <c r="B207" s="1048"/>
      <c r="C207" s="1048"/>
      <c r="D207" s="1048"/>
      <c r="E207" s="1048"/>
      <c r="F207" s="1049"/>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7"/>
      <c r="B208" s="1048"/>
      <c r="C208" s="1048"/>
      <c r="D208" s="1048"/>
      <c r="E208" s="1048"/>
      <c r="F208" s="1049"/>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7"/>
      <c r="B209" s="1048"/>
      <c r="C209" s="1048"/>
      <c r="D209" s="1048"/>
      <c r="E209" s="1048"/>
      <c r="F209" s="1049"/>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7"/>
      <c r="B210" s="1048"/>
      <c r="C210" s="1048"/>
      <c r="D210" s="1048"/>
      <c r="E210" s="1048"/>
      <c r="F210" s="1049"/>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7"/>
      <c r="B211" s="1048"/>
      <c r="C211" s="1048"/>
      <c r="D211" s="1048"/>
      <c r="E211" s="1048"/>
      <c r="F211" s="1049"/>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7"/>
      <c r="B215" s="1048"/>
      <c r="C215" s="1048"/>
      <c r="D215" s="1048"/>
      <c r="E215" s="1048"/>
      <c r="F215" s="1049"/>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7"/>
      <c r="B216" s="1048"/>
      <c r="C216" s="1048"/>
      <c r="D216" s="1048"/>
      <c r="E216" s="1048"/>
      <c r="F216" s="1049"/>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47"/>
      <c r="B217" s="1048"/>
      <c r="C217" s="1048"/>
      <c r="D217" s="1048"/>
      <c r="E217" s="1048"/>
      <c r="F217" s="1049"/>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7"/>
      <c r="B218" s="1048"/>
      <c r="C218" s="1048"/>
      <c r="D218" s="1048"/>
      <c r="E218" s="1048"/>
      <c r="F218" s="1049"/>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7"/>
      <c r="B219" s="1048"/>
      <c r="C219" s="1048"/>
      <c r="D219" s="1048"/>
      <c r="E219" s="1048"/>
      <c r="F219" s="1049"/>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7"/>
      <c r="B220" s="1048"/>
      <c r="C220" s="1048"/>
      <c r="D220" s="1048"/>
      <c r="E220" s="1048"/>
      <c r="F220" s="1049"/>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7"/>
      <c r="B221" s="1048"/>
      <c r="C221" s="1048"/>
      <c r="D221" s="1048"/>
      <c r="E221" s="1048"/>
      <c r="F221" s="1049"/>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7"/>
      <c r="B222" s="1048"/>
      <c r="C222" s="1048"/>
      <c r="D222" s="1048"/>
      <c r="E222" s="1048"/>
      <c r="F222" s="1049"/>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7"/>
      <c r="B223" s="1048"/>
      <c r="C223" s="1048"/>
      <c r="D223" s="1048"/>
      <c r="E223" s="1048"/>
      <c r="F223" s="1049"/>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7"/>
      <c r="B224" s="1048"/>
      <c r="C224" s="1048"/>
      <c r="D224" s="1048"/>
      <c r="E224" s="1048"/>
      <c r="F224" s="1049"/>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7"/>
      <c r="B225" s="1048"/>
      <c r="C225" s="1048"/>
      <c r="D225" s="1048"/>
      <c r="E225" s="1048"/>
      <c r="F225" s="1049"/>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7"/>
      <c r="B226" s="1048"/>
      <c r="C226" s="1048"/>
      <c r="D226" s="1048"/>
      <c r="E226" s="1048"/>
      <c r="F226" s="1049"/>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7"/>
      <c r="B227" s="1048"/>
      <c r="C227" s="1048"/>
      <c r="D227" s="1048"/>
      <c r="E227" s="1048"/>
      <c r="F227" s="1049"/>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7"/>
      <c r="B228" s="1048"/>
      <c r="C228" s="1048"/>
      <c r="D228" s="1048"/>
      <c r="E228" s="1048"/>
      <c r="F228" s="1049"/>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7"/>
      <c r="B229" s="1048"/>
      <c r="C229" s="1048"/>
      <c r="D229" s="1048"/>
      <c r="E229" s="1048"/>
      <c r="F229" s="1049"/>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47"/>
      <c r="B230" s="1048"/>
      <c r="C230" s="1048"/>
      <c r="D230" s="1048"/>
      <c r="E230" s="1048"/>
      <c r="F230" s="1049"/>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7"/>
      <c r="B231" s="1048"/>
      <c r="C231" s="1048"/>
      <c r="D231" s="1048"/>
      <c r="E231" s="1048"/>
      <c r="F231" s="1049"/>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7"/>
      <c r="B232" s="1048"/>
      <c r="C232" s="1048"/>
      <c r="D232" s="1048"/>
      <c r="E232" s="1048"/>
      <c r="F232" s="1049"/>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7"/>
      <c r="B233" s="1048"/>
      <c r="C233" s="1048"/>
      <c r="D233" s="1048"/>
      <c r="E233" s="1048"/>
      <c r="F233" s="1049"/>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7"/>
      <c r="B234" s="1048"/>
      <c r="C234" s="1048"/>
      <c r="D234" s="1048"/>
      <c r="E234" s="1048"/>
      <c r="F234" s="1049"/>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7"/>
      <c r="B235" s="1048"/>
      <c r="C235" s="1048"/>
      <c r="D235" s="1048"/>
      <c r="E235" s="1048"/>
      <c r="F235" s="1049"/>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7"/>
      <c r="B236" s="1048"/>
      <c r="C236" s="1048"/>
      <c r="D236" s="1048"/>
      <c r="E236" s="1048"/>
      <c r="F236" s="1049"/>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7"/>
      <c r="B237" s="1048"/>
      <c r="C237" s="1048"/>
      <c r="D237" s="1048"/>
      <c r="E237" s="1048"/>
      <c r="F237" s="1049"/>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7"/>
      <c r="B238" s="1048"/>
      <c r="C238" s="1048"/>
      <c r="D238" s="1048"/>
      <c r="E238" s="1048"/>
      <c r="F238" s="1049"/>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7"/>
      <c r="B239" s="1048"/>
      <c r="C239" s="1048"/>
      <c r="D239" s="1048"/>
      <c r="E239" s="1048"/>
      <c r="F239" s="1049"/>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7"/>
      <c r="B240" s="1048"/>
      <c r="C240" s="1048"/>
      <c r="D240" s="1048"/>
      <c r="E240" s="1048"/>
      <c r="F240" s="1049"/>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7"/>
      <c r="B241" s="1048"/>
      <c r="C241" s="1048"/>
      <c r="D241" s="1048"/>
      <c r="E241" s="1048"/>
      <c r="F241" s="1049"/>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7"/>
      <c r="B242" s="1048"/>
      <c r="C242" s="1048"/>
      <c r="D242" s="1048"/>
      <c r="E242" s="1048"/>
      <c r="F242" s="1049"/>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47"/>
      <c r="B243" s="1048"/>
      <c r="C243" s="1048"/>
      <c r="D243" s="1048"/>
      <c r="E243" s="1048"/>
      <c r="F243" s="1049"/>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7"/>
      <c r="B244" s="1048"/>
      <c r="C244" s="1048"/>
      <c r="D244" s="1048"/>
      <c r="E244" s="1048"/>
      <c r="F244" s="1049"/>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7"/>
      <c r="B245" s="1048"/>
      <c r="C245" s="1048"/>
      <c r="D245" s="1048"/>
      <c r="E245" s="1048"/>
      <c r="F245" s="1049"/>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7"/>
      <c r="B246" s="1048"/>
      <c r="C246" s="1048"/>
      <c r="D246" s="1048"/>
      <c r="E246" s="1048"/>
      <c r="F246" s="1049"/>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7"/>
      <c r="B247" s="1048"/>
      <c r="C247" s="1048"/>
      <c r="D247" s="1048"/>
      <c r="E247" s="1048"/>
      <c r="F247" s="1049"/>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7"/>
      <c r="B248" s="1048"/>
      <c r="C248" s="1048"/>
      <c r="D248" s="1048"/>
      <c r="E248" s="1048"/>
      <c r="F248" s="1049"/>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7"/>
      <c r="B249" s="1048"/>
      <c r="C249" s="1048"/>
      <c r="D249" s="1048"/>
      <c r="E249" s="1048"/>
      <c r="F249" s="1049"/>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7"/>
      <c r="B250" s="1048"/>
      <c r="C250" s="1048"/>
      <c r="D250" s="1048"/>
      <c r="E250" s="1048"/>
      <c r="F250" s="1049"/>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7"/>
      <c r="B251" s="1048"/>
      <c r="C251" s="1048"/>
      <c r="D251" s="1048"/>
      <c r="E251" s="1048"/>
      <c r="F251" s="1049"/>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7"/>
      <c r="B252" s="1048"/>
      <c r="C252" s="1048"/>
      <c r="D252" s="1048"/>
      <c r="E252" s="1048"/>
      <c r="F252" s="1049"/>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7"/>
      <c r="B253" s="1048"/>
      <c r="C253" s="1048"/>
      <c r="D253" s="1048"/>
      <c r="E253" s="1048"/>
      <c r="F253" s="1049"/>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7"/>
      <c r="B254" s="1048"/>
      <c r="C254" s="1048"/>
      <c r="D254" s="1048"/>
      <c r="E254" s="1048"/>
      <c r="F254" s="1049"/>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7"/>
      <c r="B255" s="1048"/>
      <c r="C255" s="1048"/>
      <c r="D255" s="1048"/>
      <c r="E255" s="1048"/>
      <c r="F255" s="1049"/>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47"/>
      <c r="B256" s="1048"/>
      <c r="C256" s="1048"/>
      <c r="D256" s="1048"/>
      <c r="E256" s="1048"/>
      <c r="F256" s="1049"/>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7"/>
      <c r="B257" s="1048"/>
      <c r="C257" s="1048"/>
      <c r="D257" s="1048"/>
      <c r="E257" s="1048"/>
      <c r="F257" s="1049"/>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7"/>
      <c r="B258" s="1048"/>
      <c r="C258" s="1048"/>
      <c r="D258" s="1048"/>
      <c r="E258" s="1048"/>
      <c r="F258" s="1049"/>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7"/>
      <c r="B259" s="1048"/>
      <c r="C259" s="1048"/>
      <c r="D259" s="1048"/>
      <c r="E259" s="1048"/>
      <c r="F259" s="1049"/>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7"/>
      <c r="B260" s="1048"/>
      <c r="C260" s="1048"/>
      <c r="D260" s="1048"/>
      <c r="E260" s="1048"/>
      <c r="F260" s="1049"/>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7"/>
      <c r="B261" s="1048"/>
      <c r="C261" s="1048"/>
      <c r="D261" s="1048"/>
      <c r="E261" s="1048"/>
      <c r="F261" s="1049"/>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7"/>
      <c r="B262" s="1048"/>
      <c r="C262" s="1048"/>
      <c r="D262" s="1048"/>
      <c r="E262" s="1048"/>
      <c r="F262" s="1049"/>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7"/>
      <c r="B263" s="1048"/>
      <c r="C263" s="1048"/>
      <c r="D263" s="1048"/>
      <c r="E263" s="1048"/>
      <c r="F263" s="1049"/>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7"/>
      <c r="B264" s="1048"/>
      <c r="C264" s="1048"/>
      <c r="D264" s="1048"/>
      <c r="E264" s="1048"/>
      <c r="F264" s="1049"/>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8">
        <v>1</v>
      </c>
      <c r="B4" s="105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8">
        <v>2</v>
      </c>
      <c r="B5" s="105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8">
        <v>3</v>
      </c>
      <c r="B6" s="105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8">
        <v>4</v>
      </c>
      <c r="B7" s="105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8">
        <v>5</v>
      </c>
      <c r="B8" s="105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8">
        <v>6</v>
      </c>
      <c r="B9" s="105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8">
        <v>7</v>
      </c>
      <c r="B10" s="105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8">
        <v>8</v>
      </c>
      <c r="B11" s="105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8">
        <v>9</v>
      </c>
      <c r="B12" s="105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8">
        <v>10</v>
      </c>
      <c r="B13" s="105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8">
        <v>11</v>
      </c>
      <c r="B14" s="105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8">
        <v>12</v>
      </c>
      <c r="B15" s="105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8">
        <v>13</v>
      </c>
      <c r="B16" s="105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8">
        <v>14</v>
      </c>
      <c r="B17" s="105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8">
        <v>15</v>
      </c>
      <c r="B18" s="105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8">
        <v>16</v>
      </c>
      <c r="B19" s="105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8">
        <v>17</v>
      </c>
      <c r="B20" s="105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8">
        <v>18</v>
      </c>
      <c r="B21" s="105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8">
        <v>19</v>
      </c>
      <c r="B22" s="105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8">
        <v>20</v>
      </c>
      <c r="B23" s="105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8">
        <v>21</v>
      </c>
      <c r="B24" s="105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8">
        <v>22</v>
      </c>
      <c r="B25" s="105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8">
        <v>23</v>
      </c>
      <c r="B26" s="105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8">
        <v>24</v>
      </c>
      <c r="B27" s="105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8">
        <v>25</v>
      </c>
      <c r="B28" s="105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8">
        <v>26</v>
      </c>
      <c r="B29" s="105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8">
        <v>27</v>
      </c>
      <c r="B30" s="105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8">
        <v>28</v>
      </c>
      <c r="B31" s="105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8">
        <v>29</v>
      </c>
      <c r="B32" s="105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8">
        <v>30</v>
      </c>
      <c r="B33" s="105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8">
        <v>1</v>
      </c>
      <c r="B37" s="105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8">
        <v>2</v>
      </c>
      <c r="B38" s="105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8">
        <v>3</v>
      </c>
      <c r="B39" s="105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8">
        <v>4</v>
      </c>
      <c r="B40" s="105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8">
        <v>5</v>
      </c>
      <c r="B41" s="105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8">
        <v>6</v>
      </c>
      <c r="B42" s="105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8">
        <v>7</v>
      </c>
      <c r="B43" s="105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8">
        <v>8</v>
      </c>
      <c r="B44" s="105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8">
        <v>9</v>
      </c>
      <c r="B45" s="105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8">
        <v>10</v>
      </c>
      <c r="B46" s="105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8">
        <v>11</v>
      </c>
      <c r="B47" s="105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8">
        <v>12</v>
      </c>
      <c r="B48" s="105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8">
        <v>13</v>
      </c>
      <c r="B49" s="105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8">
        <v>14</v>
      </c>
      <c r="B50" s="105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8">
        <v>15</v>
      </c>
      <c r="B51" s="105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8">
        <v>16</v>
      </c>
      <c r="B52" s="105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8">
        <v>17</v>
      </c>
      <c r="B53" s="105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8">
        <v>18</v>
      </c>
      <c r="B54" s="105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8">
        <v>19</v>
      </c>
      <c r="B55" s="105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8">
        <v>20</v>
      </c>
      <c r="B56" s="105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8">
        <v>21</v>
      </c>
      <c r="B57" s="105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8">
        <v>22</v>
      </c>
      <c r="B58" s="105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8">
        <v>23</v>
      </c>
      <c r="B59" s="105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8">
        <v>24</v>
      </c>
      <c r="B60" s="105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8">
        <v>25</v>
      </c>
      <c r="B61" s="105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8">
        <v>26</v>
      </c>
      <c r="B62" s="105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8">
        <v>27</v>
      </c>
      <c r="B63" s="105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8">
        <v>28</v>
      </c>
      <c r="B64" s="105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8">
        <v>29</v>
      </c>
      <c r="B65" s="105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8">
        <v>30</v>
      </c>
      <c r="B66" s="105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8">
        <v>1</v>
      </c>
      <c r="B70" s="105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8">
        <v>2</v>
      </c>
      <c r="B71" s="105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8">
        <v>3</v>
      </c>
      <c r="B72" s="105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8">
        <v>4</v>
      </c>
      <c r="B73" s="105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8">
        <v>5</v>
      </c>
      <c r="B74" s="105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8">
        <v>6</v>
      </c>
      <c r="B75" s="105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8">
        <v>7</v>
      </c>
      <c r="B76" s="105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8">
        <v>8</v>
      </c>
      <c r="B77" s="105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8">
        <v>9</v>
      </c>
      <c r="B78" s="105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8">
        <v>10</v>
      </c>
      <c r="B79" s="105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8">
        <v>11</v>
      </c>
      <c r="B80" s="105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8">
        <v>12</v>
      </c>
      <c r="B81" s="105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8">
        <v>13</v>
      </c>
      <c r="B82" s="105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8">
        <v>14</v>
      </c>
      <c r="B83" s="105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8">
        <v>15</v>
      </c>
      <c r="B84" s="105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8">
        <v>16</v>
      </c>
      <c r="B85" s="105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8">
        <v>17</v>
      </c>
      <c r="B86" s="105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8">
        <v>18</v>
      </c>
      <c r="B87" s="105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8">
        <v>19</v>
      </c>
      <c r="B88" s="105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8">
        <v>20</v>
      </c>
      <c r="B89" s="105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8">
        <v>21</v>
      </c>
      <c r="B90" s="105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8">
        <v>22</v>
      </c>
      <c r="B91" s="105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8">
        <v>23</v>
      </c>
      <c r="B92" s="105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8">
        <v>24</v>
      </c>
      <c r="B93" s="105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8">
        <v>25</v>
      </c>
      <c r="B94" s="105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8">
        <v>26</v>
      </c>
      <c r="B95" s="105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8">
        <v>27</v>
      </c>
      <c r="B96" s="105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8">
        <v>28</v>
      </c>
      <c r="B97" s="105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8">
        <v>29</v>
      </c>
      <c r="B98" s="105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8">
        <v>30</v>
      </c>
      <c r="B99" s="105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8">
        <v>1</v>
      </c>
      <c r="B103" s="105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8">
        <v>2</v>
      </c>
      <c r="B104" s="105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8">
        <v>3</v>
      </c>
      <c r="B105" s="105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8">
        <v>4</v>
      </c>
      <c r="B106" s="105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8">
        <v>5</v>
      </c>
      <c r="B107" s="105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8">
        <v>6</v>
      </c>
      <c r="B108" s="105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8">
        <v>7</v>
      </c>
      <c r="B109" s="105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8">
        <v>8</v>
      </c>
      <c r="B110" s="105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8">
        <v>9</v>
      </c>
      <c r="B111" s="105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8">
        <v>10</v>
      </c>
      <c r="B112" s="105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8">
        <v>11</v>
      </c>
      <c r="B113" s="105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8">
        <v>12</v>
      </c>
      <c r="B114" s="105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8">
        <v>13</v>
      </c>
      <c r="B115" s="105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8">
        <v>14</v>
      </c>
      <c r="B116" s="105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8">
        <v>15</v>
      </c>
      <c r="B117" s="105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8">
        <v>16</v>
      </c>
      <c r="B118" s="105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8">
        <v>17</v>
      </c>
      <c r="B119" s="105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8">
        <v>18</v>
      </c>
      <c r="B120" s="105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8">
        <v>19</v>
      </c>
      <c r="B121" s="105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8">
        <v>20</v>
      </c>
      <c r="B122" s="105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8">
        <v>21</v>
      </c>
      <c r="B123" s="105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8">
        <v>22</v>
      </c>
      <c r="B124" s="105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8">
        <v>23</v>
      </c>
      <c r="B125" s="105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8">
        <v>24</v>
      </c>
      <c r="B126" s="105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8">
        <v>25</v>
      </c>
      <c r="B127" s="105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8">
        <v>26</v>
      </c>
      <c r="B128" s="105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8">
        <v>27</v>
      </c>
      <c r="B129" s="105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8">
        <v>28</v>
      </c>
      <c r="B130" s="105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8">
        <v>29</v>
      </c>
      <c r="B131" s="105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8">
        <v>30</v>
      </c>
      <c r="B132" s="105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8">
        <v>1</v>
      </c>
      <c r="B136" s="105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8">
        <v>2</v>
      </c>
      <c r="B137" s="105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8">
        <v>3</v>
      </c>
      <c r="B138" s="105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8">
        <v>4</v>
      </c>
      <c r="B139" s="105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8">
        <v>5</v>
      </c>
      <c r="B140" s="105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8">
        <v>6</v>
      </c>
      <c r="B141" s="105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8">
        <v>7</v>
      </c>
      <c r="B142" s="105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8">
        <v>8</v>
      </c>
      <c r="B143" s="105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8">
        <v>9</v>
      </c>
      <c r="B144" s="105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8">
        <v>10</v>
      </c>
      <c r="B145" s="105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8">
        <v>11</v>
      </c>
      <c r="B146" s="105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8">
        <v>12</v>
      </c>
      <c r="B147" s="105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8">
        <v>13</v>
      </c>
      <c r="B148" s="105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8">
        <v>14</v>
      </c>
      <c r="B149" s="105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8">
        <v>15</v>
      </c>
      <c r="B150" s="105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8">
        <v>16</v>
      </c>
      <c r="B151" s="105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8">
        <v>17</v>
      </c>
      <c r="B152" s="105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8">
        <v>18</v>
      </c>
      <c r="B153" s="105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8">
        <v>19</v>
      </c>
      <c r="B154" s="105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8">
        <v>20</v>
      </c>
      <c r="B155" s="105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8">
        <v>21</v>
      </c>
      <c r="B156" s="105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8">
        <v>22</v>
      </c>
      <c r="B157" s="105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8">
        <v>23</v>
      </c>
      <c r="B158" s="105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8">
        <v>24</v>
      </c>
      <c r="B159" s="105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8">
        <v>25</v>
      </c>
      <c r="B160" s="105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8">
        <v>26</v>
      </c>
      <c r="B161" s="105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8">
        <v>27</v>
      </c>
      <c r="B162" s="105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8">
        <v>28</v>
      </c>
      <c r="B163" s="105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8">
        <v>29</v>
      </c>
      <c r="B164" s="105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8">
        <v>30</v>
      </c>
      <c r="B165" s="105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8">
        <v>1</v>
      </c>
      <c r="B169" s="105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8">
        <v>2</v>
      </c>
      <c r="B170" s="105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8">
        <v>3</v>
      </c>
      <c r="B171" s="105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8">
        <v>4</v>
      </c>
      <c r="B172" s="105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8">
        <v>5</v>
      </c>
      <c r="B173" s="105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8">
        <v>6</v>
      </c>
      <c r="B174" s="105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8">
        <v>7</v>
      </c>
      <c r="B175" s="105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8">
        <v>8</v>
      </c>
      <c r="B176" s="105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8">
        <v>9</v>
      </c>
      <c r="B177" s="105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8">
        <v>10</v>
      </c>
      <c r="B178" s="105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8">
        <v>11</v>
      </c>
      <c r="B179" s="105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8">
        <v>12</v>
      </c>
      <c r="B180" s="105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8">
        <v>13</v>
      </c>
      <c r="B181" s="105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8">
        <v>14</v>
      </c>
      <c r="B182" s="105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8">
        <v>15</v>
      </c>
      <c r="B183" s="105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8">
        <v>16</v>
      </c>
      <c r="B184" s="105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8">
        <v>17</v>
      </c>
      <c r="B185" s="105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8">
        <v>18</v>
      </c>
      <c r="B186" s="105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8">
        <v>19</v>
      </c>
      <c r="B187" s="105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8">
        <v>20</v>
      </c>
      <c r="B188" s="105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8">
        <v>21</v>
      </c>
      <c r="B189" s="105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8">
        <v>22</v>
      </c>
      <c r="B190" s="105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8">
        <v>23</v>
      </c>
      <c r="B191" s="105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8">
        <v>24</v>
      </c>
      <c r="B192" s="105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8">
        <v>25</v>
      </c>
      <c r="B193" s="105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8">
        <v>26</v>
      </c>
      <c r="B194" s="105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8">
        <v>27</v>
      </c>
      <c r="B195" s="105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8">
        <v>28</v>
      </c>
      <c r="B196" s="105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8">
        <v>29</v>
      </c>
      <c r="B197" s="105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8">
        <v>30</v>
      </c>
      <c r="B198" s="105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8">
        <v>1</v>
      </c>
      <c r="B202" s="105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8">
        <v>2</v>
      </c>
      <c r="B203" s="105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8">
        <v>3</v>
      </c>
      <c r="B204" s="105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8">
        <v>4</v>
      </c>
      <c r="B205" s="105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8">
        <v>5</v>
      </c>
      <c r="B206" s="105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8">
        <v>6</v>
      </c>
      <c r="B207" s="105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8">
        <v>7</v>
      </c>
      <c r="B208" s="105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8">
        <v>8</v>
      </c>
      <c r="B209" s="105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8">
        <v>9</v>
      </c>
      <c r="B210" s="105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8">
        <v>10</v>
      </c>
      <c r="B211" s="105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8">
        <v>11</v>
      </c>
      <c r="B212" s="105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8">
        <v>12</v>
      </c>
      <c r="B213" s="105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8">
        <v>13</v>
      </c>
      <c r="B214" s="105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8">
        <v>14</v>
      </c>
      <c r="B215" s="105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8">
        <v>15</v>
      </c>
      <c r="B216" s="105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8">
        <v>16</v>
      </c>
      <c r="B217" s="105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8">
        <v>17</v>
      </c>
      <c r="B218" s="105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8">
        <v>18</v>
      </c>
      <c r="B219" s="105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8">
        <v>19</v>
      </c>
      <c r="B220" s="105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8">
        <v>20</v>
      </c>
      <c r="B221" s="105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8">
        <v>21</v>
      </c>
      <c r="B222" s="105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8">
        <v>22</v>
      </c>
      <c r="B223" s="105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8">
        <v>23</v>
      </c>
      <c r="B224" s="105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8">
        <v>24</v>
      </c>
      <c r="B225" s="105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8">
        <v>25</v>
      </c>
      <c r="B226" s="105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8">
        <v>26</v>
      </c>
      <c r="B227" s="105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8">
        <v>27</v>
      </c>
      <c r="B228" s="105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8">
        <v>28</v>
      </c>
      <c r="B229" s="105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8">
        <v>29</v>
      </c>
      <c r="B230" s="105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8">
        <v>30</v>
      </c>
      <c r="B231" s="105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8">
        <v>1</v>
      </c>
      <c r="B235" s="105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8">
        <v>2</v>
      </c>
      <c r="B236" s="105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8">
        <v>3</v>
      </c>
      <c r="B237" s="105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8">
        <v>4</v>
      </c>
      <c r="B238" s="105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8">
        <v>5</v>
      </c>
      <c r="B239" s="105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8">
        <v>6</v>
      </c>
      <c r="B240" s="105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8">
        <v>7</v>
      </c>
      <c r="B241" s="105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8">
        <v>8</v>
      </c>
      <c r="B242" s="105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8">
        <v>9</v>
      </c>
      <c r="B243" s="105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8">
        <v>10</v>
      </c>
      <c r="B244" s="105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8">
        <v>11</v>
      </c>
      <c r="B245" s="105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8">
        <v>12</v>
      </c>
      <c r="B246" s="105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8">
        <v>13</v>
      </c>
      <c r="B247" s="105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8">
        <v>14</v>
      </c>
      <c r="B248" s="105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8">
        <v>15</v>
      </c>
      <c r="B249" s="105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8">
        <v>16</v>
      </c>
      <c r="B250" s="105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8">
        <v>17</v>
      </c>
      <c r="B251" s="105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8">
        <v>18</v>
      </c>
      <c r="B252" s="105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8">
        <v>19</v>
      </c>
      <c r="B253" s="105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8">
        <v>20</v>
      </c>
      <c r="B254" s="105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8">
        <v>21</v>
      </c>
      <c r="B255" s="105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8">
        <v>22</v>
      </c>
      <c r="B256" s="105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8">
        <v>23</v>
      </c>
      <c r="B257" s="105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8">
        <v>24</v>
      </c>
      <c r="B258" s="105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8">
        <v>25</v>
      </c>
      <c r="B259" s="105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8">
        <v>26</v>
      </c>
      <c r="B260" s="105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8">
        <v>27</v>
      </c>
      <c r="B261" s="105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8">
        <v>28</v>
      </c>
      <c r="B262" s="105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8">
        <v>29</v>
      </c>
      <c r="B263" s="105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8">
        <v>30</v>
      </c>
      <c r="B264" s="105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8">
        <v>1</v>
      </c>
      <c r="B268" s="105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8">
        <v>2</v>
      </c>
      <c r="B269" s="105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8">
        <v>3</v>
      </c>
      <c r="B270" s="105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8">
        <v>4</v>
      </c>
      <c r="B271" s="105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8">
        <v>5</v>
      </c>
      <c r="B272" s="105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8">
        <v>6</v>
      </c>
      <c r="B273" s="105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8">
        <v>7</v>
      </c>
      <c r="B274" s="105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8">
        <v>8</v>
      </c>
      <c r="B275" s="105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8">
        <v>9</v>
      </c>
      <c r="B276" s="105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8">
        <v>10</v>
      </c>
      <c r="B277" s="105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8">
        <v>11</v>
      </c>
      <c r="B278" s="105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8">
        <v>12</v>
      </c>
      <c r="B279" s="105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8">
        <v>13</v>
      </c>
      <c r="B280" s="105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8">
        <v>14</v>
      </c>
      <c r="B281" s="105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8">
        <v>15</v>
      </c>
      <c r="B282" s="105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8">
        <v>16</v>
      </c>
      <c r="B283" s="105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8">
        <v>17</v>
      </c>
      <c r="B284" s="105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8">
        <v>18</v>
      </c>
      <c r="B285" s="105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8">
        <v>19</v>
      </c>
      <c r="B286" s="105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8">
        <v>20</v>
      </c>
      <c r="B287" s="105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8">
        <v>21</v>
      </c>
      <c r="B288" s="105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8">
        <v>22</v>
      </c>
      <c r="B289" s="105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8">
        <v>23</v>
      </c>
      <c r="B290" s="105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8">
        <v>24</v>
      </c>
      <c r="B291" s="105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8">
        <v>25</v>
      </c>
      <c r="B292" s="105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8">
        <v>26</v>
      </c>
      <c r="B293" s="105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8">
        <v>27</v>
      </c>
      <c r="B294" s="105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8">
        <v>28</v>
      </c>
      <c r="B295" s="105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8">
        <v>29</v>
      </c>
      <c r="B296" s="105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8">
        <v>30</v>
      </c>
      <c r="B297" s="105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8">
        <v>1</v>
      </c>
      <c r="B301" s="105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8">
        <v>2</v>
      </c>
      <c r="B302" s="105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8">
        <v>3</v>
      </c>
      <c r="B303" s="105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8">
        <v>4</v>
      </c>
      <c r="B304" s="105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8">
        <v>5</v>
      </c>
      <c r="B305" s="105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8">
        <v>6</v>
      </c>
      <c r="B306" s="105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8">
        <v>7</v>
      </c>
      <c r="B307" s="105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8">
        <v>8</v>
      </c>
      <c r="B308" s="105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8">
        <v>9</v>
      </c>
      <c r="B309" s="105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8">
        <v>10</v>
      </c>
      <c r="B310" s="105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8">
        <v>11</v>
      </c>
      <c r="B311" s="105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8">
        <v>12</v>
      </c>
      <c r="B312" s="105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8">
        <v>13</v>
      </c>
      <c r="B313" s="105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8">
        <v>14</v>
      </c>
      <c r="B314" s="105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8">
        <v>15</v>
      </c>
      <c r="B315" s="105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8">
        <v>16</v>
      </c>
      <c r="B316" s="105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8">
        <v>17</v>
      </c>
      <c r="B317" s="105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8">
        <v>18</v>
      </c>
      <c r="B318" s="105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8">
        <v>19</v>
      </c>
      <c r="B319" s="105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8">
        <v>20</v>
      </c>
      <c r="B320" s="105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8">
        <v>21</v>
      </c>
      <c r="B321" s="105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8">
        <v>22</v>
      </c>
      <c r="B322" s="105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8">
        <v>23</v>
      </c>
      <c r="B323" s="105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8">
        <v>24</v>
      </c>
      <c r="B324" s="105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8">
        <v>25</v>
      </c>
      <c r="B325" s="105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8">
        <v>26</v>
      </c>
      <c r="B326" s="105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8">
        <v>27</v>
      </c>
      <c r="B327" s="105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8">
        <v>28</v>
      </c>
      <c r="B328" s="105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8">
        <v>29</v>
      </c>
      <c r="B329" s="105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8">
        <v>30</v>
      </c>
      <c r="B330" s="105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8">
        <v>1</v>
      </c>
      <c r="B334" s="105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8">
        <v>2</v>
      </c>
      <c r="B335" s="105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8">
        <v>3</v>
      </c>
      <c r="B336" s="105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8">
        <v>4</v>
      </c>
      <c r="B337" s="105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8">
        <v>5</v>
      </c>
      <c r="B338" s="105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8">
        <v>6</v>
      </c>
      <c r="B339" s="105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8">
        <v>7</v>
      </c>
      <c r="B340" s="105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8">
        <v>8</v>
      </c>
      <c r="B341" s="105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8">
        <v>9</v>
      </c>
      <c r="B342" s="105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8">
        <v>10</v>
      </c>
      <c r="B343" s="105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8">
        <v>11</v>
      </c>
      <c r="B344" s="105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8">
        <v>12</v>
      </c>
      <c r="B345" s="105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8">
        <v>13</v>
      </c>
      <c r="B346" s="105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8">
        <v>14</v>
      </c>
      <c r="B347" s="105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8">
        <v>15</v>
      </c>
      <c r="B348" s="105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8">
        <v>16</v>
      </c>
      <c r="B349" s="105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8">
        <v>17</v>
      </c>
      <c r="B350" s="105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8">
        <v>18</v>
      </c>
      <c r="B351" s="105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8">
        <v>19</v>
      </c>
      <c r="B352" s="105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8">
        <v>20</v>
      </c>
      <c r="B353" s="105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8">
        <v>21</v>
      </c>
      <c r="B354" s="105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8">
        <v>22</v>
      </c>
      <c r="B355" s="105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8">
        <v>23</v>
      </c>
      <c r="B356" s="105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8">
        <v>24</v>
      </c>
      <c r="B357" s="105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8">
        <v>25</v>
      </c>
      <c r="B358" s="105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8">
        <v>26</v>
      </c>
      <c r="B359" s="105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8">
        <v>27</v>
      </c>
      <c r="B360" s="105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8">
        <v>28</v>
      </c>
      <c r="B361" s="105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8">
        <v>29</v>
      </c>
      <c r="B362" s="105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8">
        <v>30</v>
      </c>
      <c r="B363" s="105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8">
        <v>1</v>
      </c>
      <c r="B367" s="105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8">
        <v>2</v>
      </c>
      <c r="B368" s="105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8">
        <v>3</v>
      </c>
      <c r="B369" s="105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8">
        <v>4</v>
      </c>
      <c r="B370" s="105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8">
        <v>5</v>
      </c>
      <c r="B371" s="105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8">
        <v>6</v>
      </c>
      <c r="B372" s="105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8">
        <v>7</v>
      </c>
      <c r="B373" s="105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8">
        <v>8</v>
      </c>
      <c r="B374" s="105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8">
        <v>9</v>
      </c>
      <c r="B375" s="105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8">
        <v>10</v>
      </c>
      <c r="B376" s="105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8">
        <v>11</v>
      </c>
      <c r="B377" s="105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8">
        <v>12</v>
      </c>
      <c r="B378" s="105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8">
        <v>13</v>
      </c>
      <c r="B379" s="105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8">
        <v>14</v>
      </c>
      <c r="B380" s="105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8">
        <v>15</v>
      </c>
      <c r="B381" s="105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8">
        <v>16</v>
      </c>
      <c r="B382" s="105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8">
        <v>17</v>
      </c>
      <c r="B383" s="105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8">
        <v>18</v>
      </c>
      <c r="B384" s="105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8">
        <v>19</v>
      </c>
      <c r="B385" s="105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8">
        <v>20</v>
      </c>
      <c r="B386" s="105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8">
        <v>21</v>
      </c>
      <c r="B387" s="105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8">
        <v>22</v>
      </c>
      <c r="B388" s="105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8">
        <v>23</v>
      </c>
      <c r="B389" s="105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8">
        <v>24</v>
      </c>
      <c r="B390" s="105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8">
        <v>25</v>
      </c>
      <c r="B391" s="105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8">
        <v>26</v>
      </c>
      <c r="B392" s="105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8">
        <v>27</v>
      </c>
      <c r="B393" s="105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8">
        <v>28</v>
      </c>
      <c r="B394" s="105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8">
        <v>29</v>
      </c>
      <c r="B395" s="105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8">
        <v>30</v>
      </c>
      <c r="B396" s="105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8">
        <v>1</v>
      </c>
      <c r="B400" s="105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8">
        <v>2</v>
      </c>
      <c r="B401" s="105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8">
        <v>3</v>
      </c>
      <c r="B402" s="105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8">
        <v>4</v>
      </c>
      <c r="B403" s="105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8">
        <v>5</v>
      </c>
      <c r="B404" s="105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8">
        <v>6</v>
      </c>
      <c r="B405" s="105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8">
        <v>7</v>
      </c>
      <c r="B406" s="105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8">
        <v>8</v>
      </c>
      <c r="B407" s="105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8">
        <v>9</v>
      </c>
      <c r="B408" s="105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8">
        <v>10</v>
      </c>
      <c r="B409" s="105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8">
        <v>11</v>
      </c>
      <c r="B410" s="105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8">
        <v>12</v>
      </c>
      <c r="B411" s="105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8">
        <v>13</v>
      </c>
      <c r="B412" s="105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8">
        <v>14</v>
      </c>
      <c r="B413" s="105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8">
        <v>15</v>
      </c>
      <c r="B414" s="105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8">
        <v>16</v>
      </c>
      <c r="B415" s="105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8">
        <v>17</v>
      </c>
      <c r="B416" s="105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8">
        <v>18</v>
      </c>
      <c r="B417" s="105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8">
        <v>19</v>
      </c>
      <c r="B418" s="105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8">
        <v>20</v>
      </c>
      <c r="B419" s="105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8">
        <v>21</v>
      </c>
      <c r="B420" s="105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8">
        <v>22</v>
      </c>
      <c r="B421" s="105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8">
        <v>23</v>
      </c>
      <c r="B422" s="105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8">
        <v>24</v>
      </c>
      <c r="B423" s="105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8">
        <v>25</v>
      </c>
      <c r="B424" s="105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8">
        <v>26</v>
      </c>
      <c r="B425" s="105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8">
        <v>27</v>
      </c>
      <c r="B426" s="105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8">
        <v>28</v>
      </c>
      <c r="B427" s="105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8">
        <v>29</v>
      </c>
      <c r="B428" s="105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8">
        <v>30</v>
      </c>
      <c r="B429" s="105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8">
        <v>1</v>
      </c>
      <c r="B433" s="105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8">
        <v>2</v>
      </c>
      <c r="B434" s="105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8">
        <v>3</v>
      </c>
      <c r="B435" s="105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8">
        <v>4</v>
      </c>
      <c r="B436" s="105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8">
        <v>5</v>
      </c>
      <c r="B437" s="105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8">
        <v>6</v>
      </c>
      <c r="B438" s="105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8">
        <v>7</v>
      </c>
      <c r="B439" s="105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8">
        <v>8</v>
      </c>
      <c r="B440" s="105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8">
        <v>9</v>
      </c>
      <c r="B441" s="105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8">
        <v>10</v>
      </c>
      <c r="B442" s="105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8">
        <v>11</v>
      </c>
      <c r="B443" s="105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8">
        <v>12</v>
      </c>
      <c r="B444" s="105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8">
        <v>13</v>
      </c>
      <c r="B445" s="105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8">
        <v>14</v>
      </c>
      <c r="B446" s="105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8">
        <v>15</v>
      </c>
      <c r="B447" s="105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8">
        <v>16</v>
      </c>
      <c r="B448" s="105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8">
        <v>17</v>
      </c>
      <c r="B449" s="105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8">
        <v>18</v>
      </c>
      <c r="B450" s="105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8">
        <v>19</v>
      </c>
      <c r="B451" s="105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8">
        <v>20</v>
      </c>
      <c r="B452" s="105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8">
        <v>21</v>
      </c>
      <c r="B453" s="105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8">
        <v>22</v>
      </c>
      <c r="B454" s="105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8">
        <v>23</v>
      </c>
      <c r="B455" s="105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8">
        <v>24</v>
      </c>
      <c r="B456" s="105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8">
        <v>25</v>
      </c>
      <c r="B457" s="105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8">
        <v>26</v>
      </c>
      <c r="B458" s="105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8">
        <v>27</v>
      </c>
      <c r="B459" s="105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8">
        <v>28</v>
      </c>
      <c r="B460" s="105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8">
        <v>29</v>
      </c>
      <c r="B461" s="105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8">
        <v>30</v>
      </c>
      <c r="B462" s="105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8">
        <v>1</v>
      </c>
      <c r="B466" s="105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8">
        <v>2</v>
      </c>
      <c r="B467" s="105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8">
        <v>3</v>
      </c>
      <c r="B468" s="105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8">
        <v>4</v>
      </c>
      <c r="B469" s="105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8">
        <v>5</v>
      </c>
      <c r="B470" s="105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8">
        <v>6</v>
      </c>
      <c r="B471" s="105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8">
        <v>7</v>
      </c>
      <c r="B472" s="105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8">
        <v>8</v>
      </c>
      <c r="B473" s="105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8">
        <v>9</v>
      </c>
      <c r="B474" s="105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8">
        <v>10</v>
      </c>
      <c r="B475" s="105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8">
        <v>11</v>
      </c>
      <c r="B476" s="105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8">
        <v>12</v>
      </c>
      <c r="B477" s="105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8">
        <v>13</v>
      </c>
      <c r="B478" s="105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8">
        <v>14</v>
      </c>
      <c r="B479" s="105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8">
        <v>15</v>
      </c>
      <c r="B480" s="105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8">
        <v>16</v>
      </c>
      <c r="B481" s="105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8">
        <v>17</v>
      </c>
      <c r="B482" s="105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8">
        <v>18</v>
      </c>
      <c r="B483" s="105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8">
        <v>19</v>
      </c>
      <c r="B484" s="105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8">
        <v>20</v>
      </c>
      <c r="B485" s="105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8">
        <v>21</v>
      </c>
      <c r="B486" s="105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8">
        <v>22</v>
      </c>
      <c r="B487" s="105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8">
        <v>23</v>
      </c>
      <c r="B488" s="105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8">
        <v>24</v>
      </c>
      <c r="B489" s="105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8">
        <v>25</v>
      </c>
      <c r="B490" s="105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8">
        <v>26</v>
      </c>
      <c r="B491" s="105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8">
        <v>27</v>
      </c>
      <c r="B492" s="105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8">
        <v>28</v>
      </c>
      <c r="B493" s="105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8">
        <v>29</v>
      </c>
      <c r="B494" s="105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8">
        <v>30</v>
      </c>
      <c r="B495" s="105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8">
        <v>1</v>
      </c>
      <c r="B499" s="105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8">
        <v>2</v>
      </c>
      <c r="B500" s="105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8">
        <v>3</v>
      </c>
      <c r="B501" s="105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8">
        <v>4</v>
      </c>
      <c r="B502" s="105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8">
        <v>5</v>
      </c>
      <c r="B503" s="105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8">
        <v>6</v>
      </c>
      <c r="B504" s="105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8">
        <v>7</v>
      </c>
      <c r="B505" s="105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8">
        <v>8</v>
      </c>
      <c r="B506" s="105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8">
        <v>9</v>
      </c>
      <c r="B507" s="105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8">
        <v>10</v>
      </c>
      <c r="B508" s="105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8">
        <v>11</v>
      </c>
      <c r="B509" s="105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8">
        <v>12</v>
      </c>
      <c r="B510" s="105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8">
        <v>13</v>
      </c>
      <c r="B511" s="105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8">
        <v>14</v>
      </c>
      <c r="B512" s="105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8">
        <v>15</v>
      </c>
      <c r="B513" s="105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8">
        <v>16</v>
      </c>
      <c r="B514" s="105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8">
        <v>17</v>
      </c>
      <c r="B515" s="105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8">
        <v>18</v>
      </c>
      <c r="B516" s="105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8">
        <v>19</v>
      </c>
      <c r="B517" s="105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8">
        <v>20</v>
      </c>
      <c r="B518" s="105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8">
        <v>21</v>
      </c>
      <c r="B519" s="105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8">
        <v>22</v>
      </c>
      <c r="B520" s="105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8">
        <v>23</v>
      </c>
      <c r="B521" s="105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8">
        <v>24</v>
      </c>
      <c r="B522" s="105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8">
        <v>25</v>
      </c>
      <c r="B523" s="105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8">
        <v>26</v>
      </c>
      <c r="B524" s="105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8">
        <v>27</v>
      </c>
      <c r="B525" s="105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8">
        <v>28</v>
      </c>
      <c r="B526" s="105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8">
        <v>29</v>
      </c>
      <c r="B527" s="105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8">
        <v>30</v>
      </c>
      <c r="B528" s="105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8">
        <v>1</v>
      </c>
      <c r="B532" s="105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8">
        <v>2</v>
      </c>
      <c r="B533" s="105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8">
        <v>3</v>
      </c>
      <c r="B534" s="105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8">
        <v>4</v>
      </c>
      <c r="B535" s="105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8">
        <v>5</v>
      </c>
      <c r="B536" s="105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8">
        <v>6</v>
      </c>
      <c r="B537" s="105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8">
        <v>7</v>
      </c>
      <c r="B538" s="105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8">
        <v>8</v>
      </c>
      <c r="B539" s="105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8">
        <v>9</v>
      </c>
      <c r="B540" s="105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8">
        <v>10</v>
      </c>
      <c r="B541" s="105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8">
        <v>11</v>
      </c>
      <c r="B542" s="105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8">
        <v>12</v>
      </c>
      <c r="B543" s="105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8">
        <v>13</v>
      </c>
      <c r="B544" s="105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8">
        <v>14</v>
      </c>
      <c r="B545" s="105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8">
        <v>15</v>
      </c>
      <c r="B546" s="105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8">
        <v>16</v>
      </c>
      <c r="B547" s="105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8">
        <v>17</v>
      </c>
      <c r="B548" s="105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8">
        <v>18</v>
      </c>
      <c r="B549" s="105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8">
        <v>19</v>
      </c>
      <c r="B550" s="105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8">
        <v>20</v>
      </c>
      <c r="B551" s="105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8">
        <v>21</v>
      </c>
      <c r="B552" s="105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8">
        <v>22</v>
      </c>
      <c r="B553" s="105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8">
        <v>23</v>
      </c>
      <c r="B554" s="105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8">
        <v>24</v>
      </c>
      <c r="B555" s="105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8">
        <v>25</v>
      </c>
      <c r="B556" s="105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8">
        <v>26</v>
      </c>
      <c r="B557" s="105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8">
        <v>27</v>
      </c>
      <c r="B558" s="105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8">
        <v>28</v>
      </c>
      <c r="B559" s="105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8">
        <v>29</v>
      </c>
      <c r="B560" s="105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8">
        <v>30</v>
      </c>
      <c r="B561" s="105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8">
        <v>1</v>
      </c>
      <c r="B565" s="105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8">
        <v>2</v>
      </c>
      <c r="B566" s="105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8">
        <v>3</v>
      </c>
      <c r="B567" s="105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8">
        <v>4</v>
      </c>
      <c r="B568" s="105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8">
        <v>5</v>
      </c>
      <c r="B569" s="105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8">
        <v>6</v>
      </c>
      <c r="B570" s="105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8">
        <v>7</v>
      </c>
      <c r="B571" s="105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8">
        <v>8</v>
      </c>
      <c r="B572" s="105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8">
        <v>9</v>
      </c>
      <c r="B573" s="105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8">
        <v>10</v>
      </c>
      <c r="B574" s="105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8">
        <v>11</v>
      </c>
      <c r="B575" s="105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8">
        <v>12</v>
      </c>
      <c r="B576" s="105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8">
        <v>13</v>
      </c>
      <c r="B577" s="105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8">
        <v>14</v>
      </c>
      <c r="B578" s="105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8">
        <v>15</v>
      </c>
      <c r="B579" s="105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8">
        <v>16</v>
      </c>
      <c r="B580" s="105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8">
        <v>17</v>
      </c>
      <c r="B581" s="105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8">
        <v>18</v>
      </c>
      <c r="B582" s="105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8">
        <v>19</v>
      </c>
      <c r="B583" s="105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8">
        <v>20</v>
      </c>
      <c r="B584" s="105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8">
        <v>21</v>
      </c>
      <c r="B585" s="105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8">
        <v>22</v>
      </c>
      <c r="B586" s="105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8">
        <v>23</v>
      </c>
      <c r="B587" s="105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8">
        <v>24</v>
      </c>
      <c r="B588" s="105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8">
        <v>25</v>
      </c>
      <c r="B589" s="105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8">
        <v>26</v>
      </c>
      <c r="B590" s="105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8">
        <v>27</v>
      </c>
      <c r="B591" s="105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8">
        <v>28</v>
      </c>
      <c r="B592" s="105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8">
        <v>29</v>
      </c>
      <c r="B593" s="105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8">
        <v>30</v>
      </c>
      <c r="B594" s="105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8">
        <v>1</v>
      </c>
      <c r="B598" s="105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8">
        <v>2</v>
      </c>
      <c r="B599" s="105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8">
        <v>3</v>
      </c>
      <c r="B600" s="105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8">
        <v>4</v>
      </c>
      <c r="B601" s="105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8">
        <v>5</v>
      </c>
      <c r="B602" s="105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8">
        <v>6</v>
      </c>
      <c r="B603" s="105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8">
        <v>7</v>
      </c>
      <c r="B604" s="105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8">
        <v>8</v>
      </c>
      <c r="B605" s="105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8">
        <v>9</v>
      </c>
      <c r="B606" s="105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8">
        <v>10</v>
      </c>
      <c r="B607" s="105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8">
        <v>11</v>
      </c>
      <c r="B608" s="105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8">
        <v>12</v>
      </c>
      <c r="B609" s="105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8">
        <v>13</v>
      </c>
      <c r="B610" s="105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8">
        <v>14</v>
      </c>
      <c r="B611" s="105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8">
        <v>15</v>
      </c>
      <c r="B612" s="105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8">
        <v>16</v>
      </c>
      <c r="B613" s="105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8">
        <v>17</v>
      </c>
      <c r="B614" s="105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8">
        <v>18</v>
      </c>
      <c r="B615" s="105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8">
        <v>19</v>
      </c>
      <c r="B616" s="105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8">
        <v>20</v>
      </c>
      <c r="B617" s="105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8">
        <v>21</v>
      </c>
      <c r="B618" s="105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8">
        <v>22</v>
      </c>
      <c r="B619" s="105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8">
        <v>23</v>
      </c>
      <c r="B620" s="105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8">
        <v>24</v>
      </c>
      <c r="B621" s="105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8">
        <v>25</v>
      </c>
      <c r="B622" s="105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8">
        <v>26</v>
      </c>
      <c r="B623" s="105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8">
        <v>27</v>
      </c>
      <c r="B624" s="105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8">
        <v>28</v>
      </c>
      <c r="B625" s="105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8">
        <v>29</v>
      </c>
      <c r="B626" s="105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8">
        <v>30</v>
      </c>
      <c r="B627" s="105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8">
        <v>1</v>
      </c>
      <c r="B631" s="105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8">
        <v>2</v>
      </c>
      <c r="B632" s="105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8">
        <v>3</v>
      </c>
      <c r="B633" s="105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8">
        <v>4</v>
      </c>
      <c r="B634" s="105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8">
        <v>5</v>
      </c>
      <c r="B635" s="105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8">
        <v>6</v>
      </c>
      <c r="B636" s="105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8">
        <v>7</v>
      </c>
      <c r="B637" s="105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8">
        <v>8</v>
      </c>
      <c r="B638" s="105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8">
        <v>9</v>
      </c>
      <c r="B639" s="105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8">
        <v>10</v>
      </c>
      <c r="B640" s="105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8">
        <v>11</v>
      </c>
      <c r="B641" s="105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8">
        <v>12</v>
      </c>
      <c r="B642" s="105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8">
        <v>13</v>
      </c>
      <c r="B643" s="105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8">
        <v>14</v>
      </c>
      <c r="B644" s="105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8">
        <v>15</v>
      </c>
      <c r="B645" s="105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8">
        <v>16</v>
      </c>
      <c r="B646" s="105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8">
        <v>17</v>
      </c>
      <c r="B647" s="105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8">
        <v>18</v>
      </c>
      <c r="B648" s="105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8">
        <v>19</v>
      </c>
      <c r="B649" s="105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8">
        <v>20</v>
      </c>
      <c r="B650" s="105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8">
        <v>21</v>
      </c>
      <c r="B651" s="105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8">
        <v>22</v>
      </c>
      <c r="B652" s="105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8">
        <v>23</v>
      </c>
      <c r="B653" s="105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8">
        <v>24</v>
      </c>
      <c r="B654" s="105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8">
        <v>25</v>
      </c>
      <c r="B655" s="105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8">
        <v>26</v>
      </c>
      <c r="B656" s="105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8">
        <v>27</v>
      </c>
      <c r="B657" s="105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8">
        <v>28</v>
      </c>
      <c r="B658" s="105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8">
        <v>29</v>
      </c>
      <c r="B659" s="105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8">
        <v>30</v>
      </c>
      <c r="B660" s="105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8">
        <v>1</v>
      </c>
      <c r="B664" s="105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8">
        <v>2</v>
      </c>
      <c r="B665" s="105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8">
        <v>3</v>
      </c>
      <c r="B666" s="105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8">
        <v>4</v>
      </c>
      <c r="B667" s="105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8">
        <v>5</v>
      </c>
      <c r="B668" s="105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8">
        <v>6</v>
      </c>
      <c r="B669" s="105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8">
        <v>7</v>
      </c>
      <c r="B670" s="105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8">
        <v>8</v>
      </c>
      <c r="B671" s="105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8">
        <v>9</v>
      </c>
      <c r="B672" s="105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8">
        <v>10</v>
      </c>
      <c r="B673" s="105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8">
        <v>11</v>
      </c>
      <c r="B674" s="105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8">
        <v>12</v>
      </c>
      <c r="B675" s="105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8">
        <v>13</v>
      </c>
      <c r="B676" s="105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8">
        <v>14</v>
      </c>
      <c r="B677" s="105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8">
        <v>15</v>
      </c>
      <c r="B678" s="105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8">
        <v>16</v>
      </c>
      <c r="B679" s="105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8">
        <v>17</v>
      </c>
      <c r="B680" s="105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8">
        <v>18</v>
      </c>
      <c r="B681" s="105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8">
        <v>19</v>
      </c>
      <c r="B682" s="105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8">
        <v>20</v>
      </c>
      <c r="B683" s="105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8">
        <v>21</v>
      </c>
      <c r="B684" s="105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8">
        <v>22</v>
      </c>
      <c r="B685" s="105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8">
        <v>23</v>
      </c>
      <c r="B686" s="105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8">
        <v>24</v>
      </c>
      <c r="B687" s="105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8">
        <v>25</v>
      </c>
      <c r="B688" s="105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8">
        <v>26</v>
      </c>
      <c r="B689" s="105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8">
        <v>27</v>
      </c>
      <c r="B690" s="105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8">
        <v>28</v>
      </c>
      <c r="B691" s="105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8">
        <v>29</v>
      </c>
      <c r="B692" s="105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8">
        <v>30</v>
      </c>
      <c r="B693" s="105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8">
        <v>1</v>
      </c>
      <c r="B697" s="105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8">
        <v>2</v>
      </c>
      <c r="B698" s="105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8">
        <v>3</v>
      </c>
      <c r="B699" s="105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8">
        <v>4</v>
      </c>
      <c r="B700" s="105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8">
        <v>5</v>
      </c>
      <c r="B701" s="105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8">
        <v>6</v>
      </c>
      <c r="B702" s="105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8">
        <v>7</v>
      </c>
      <c r="B703" s="105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8">
        <v>8</v>
      </c>
      <c r="B704" s="105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8">
        <v>9</v>
      </c>
      <c r="B705" s="105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8">
        <v>10</v>
      </c>
      <c r="B706" s="105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8">
        <v>11</v>
      </c>
      <c r="B707" s="105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8">
        <v>12</v>
      </c>
      <c r="B708" s="105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8">
        <v>13</v>
      </c>
      <c r="B709" s="105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8">
        <v>14</v>
      </c>
      <c r="B710" s="105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8">
        <v>15</v>
      </c>
      <c r="B711" s="105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8">
        <v>16</v>
      </c>
      <c r="B712" s="105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8">
        <v>17</v>
      </c>
      <c r="B713" s="105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8">
        <v>18</v>
      </c>
      <c r="B714" s="105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8">
        <v>19</v>
      </c>
      <c r="B715" s="105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8">
        <v>20</v>
      </c>
      <c r="B716" s="105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8">
        <v>21</v>
      </c>
      <c r="B717" s="105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8">
        <v>22</v>
      </c>
      <c r="B718" s="105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8">
        <v>23</v>
      </c>
      <c r="B719" s="105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8">
        <v>24</v>
      </c>
      <c r="B720" s="105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8">
        <v>25</v>
      </c>
      <c r="B721" s="105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8">
        <v>26</v>
      </c>
      <c r="B722" s="105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8">
        <v>27</v>
      </c>
      <c r="B723" s="105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8">
        <v>28</v>
      </c>
      <c r="B724" s="105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8">
        <v>29</v>
      </c>
      <c r="B725" s="105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8">
        <v>30</v>
      </c>
      <c r="B726" s="105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8">
        <v>1</v>
      </c>
      <c r="B730" s="105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8">
        <v>2</v>
      </c>
      <c r="B731" s="105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8">
        <v>3</v>
      </c>
      <c r="B732" s="105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8">
        <v>4</v>
      </c>
      <c r="B733" s="105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8">
        <v>5</v>
      </c>
      <c r="B734" s="105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8">
        <v>6</v>
      </c>
      <c r="B735" s="105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8">
        <v>7</v>
      </c>
      <c r="B736" s="105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8">
        <v>8</v>
      </c>
      <c r="B737" s="105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8">
        <v>9</v>
      </c>
      <c r="B738" s="105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8">
        <v>10</v>
      </c>
      <c r="B739" s="105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8">
        <v>11</v>
      </c>
      <c r="B740" s="105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8">
        <v>12</v>
      </c>
      <c r="B741" s="105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8">
        <v>13</v>
      </c>
      <c r="B742" s="105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8">
        <v>14</v>
      </c>
      <c r="B743" s="105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8">
        <v>15</v>
      </c>
      <c r="B744" s="105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8">
        <v>16</v>
      </c>
      <c r="B745" s="105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8">
        <v>17</v>
      </c>
      <c r="B746" s="105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8">
        <v>18</v>
      </c>
      <c r="B747" s="105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8">
        <v>19</v>
      </c>
      <c r="B748" s="105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8">
        <v>20</v>
      </c>
      <c r="B749" s="105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8">
        <v>21</v>
      </c>
      <c r="B750" s="105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8">
        <v>22</v>
      </c>
      <c r="B751" s="105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8">
        <v>23</v>
      </c>
      <c r="B752" s="105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8">
        <v>24</v>
      </c>
      <c r="B753" s="105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8">
        <v>25</v>
      </c>
      <c r="B754" s="105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8">
        <v>26</v>
      </c>
      <c r="B755" s="105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8">
        <v>27</v>
      </c>
      <c r="B756" s="105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8">
        <v>28</v>
      </c>
      <c r="B757" s="105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8">
        <v>29</v>
      </c>
      <c r="B758" s="105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8">
        <v>30</v>
      </c>
      <c r="B759" s="105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8">
        <v>1</v>
      </c>
      <c r="B763" s="105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8">
        <v>2</v>
      </c>
      <c r="B764" s="105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8">
        <v>3</v>
      </c>
      <c r="B765" s="105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8">
        <v>4</v>
      </c>
      <c r="B766" s="105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8">
        <v>5</v>
      </c>
      <c r="B767" s="105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8">
        <v>6</v>
      </c>
      <c r="B768" s="105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8">
        <v>7</v>
      </c>
      <c r="B769" s="105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8">
        <v>8</v>
      </c>
      <c r="B770" s="105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8">
        <v>9</v>
      </c>
      <c r="B771" s="105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8">
        <v>10</v>
      </c>
      <c r="B772" s="105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8">
        <v>11</v>
      </c>
      <c r="B773" s="105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8">
        <v>12</v>
      </c>
      <c r="B774" s="105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8">
        <v>13</v>
      </c>
      <c r="B775" s="105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8">
        <v>14</v>
      </c>
      <c r="B776" s="105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8">
        <v>15</v>
      </c>
      <c r="B777" s="105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8">
        <v>16</v>
      </c>
      <c r="B778" s="105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8">
        <v>17</v>
      </c>
      <c r="B779" s="105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8">
        <v>18</v>
      </c>
      <c r="B780" s="105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8">
        <v>19</v>
      </c>
      <c r="B781" s="105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8">
        <v>20</v>
      </c>
      <c r="B782" s="105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8">
        <v>21</v>
      </c>
      <c r="B783" s="105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8">
        <v>22</v>
      </c>
      <c r="B784" s="105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8">
        <v>23</v>
      </c>
      <c r="B785" s="105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8">
        <v>24</v>
      </c>
      <c r="B786" s="105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8">
        <v>25</v>
      </c>
      <c r="B787" s="105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8">
        <v>26</v>
      </c>
      <c r="B788" s="105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8">
        <v>27</v>
      </c>
      <c r="B789" s="105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8">
        <v>28</v>
      </c>
      <c r="B790" s="105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8">
        <v>29</v>
      </c>
      <c r="B791" s="105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8">
        <v>30</v>
      </c>
      <c r="B792" s="105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8">
        <v>1</v>
      </c>
      <c r="B796" s="105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8">
        <v>2</v>
      </c>
      <c r="B797" s="105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8">
        <v>3</v>
      </c>
      <c r="B798" s="105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8">
        <v>4</v>
      </c>
      <c r="B799" s="105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8">
        <v>5</v>
      </c>
      <c r="B800" s="105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8">
        <v>6</v>
      </c>
      <c r="B801" s="105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8">
        <v>7</v>
      </c>
      <c r="B802" s="105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8">
        <v>8</v>
      </c>
      <c r="B803" s="105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8">
        <v>9</v>
      </c>
      <c r="B804" s="105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8">
        <v>10</v>
      </c>
      <c r="B805" s="105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8">
        <v>11</v>
      </c>
      <c r="B806" s="105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8">
        <v>12</v>
      </c>
      <c r="B807" s="105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8">
        <v>13</v>
      </c>
      <c r="B808" s="105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8">
        <v>14</v>
      </c>
      <c r="B809" s="105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8">
        <v>15</v>
      </c>
      <c r="B810" s="105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8">
        <v>16</v>
      </c>
      <c r="B811" s="105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8">
        <v>17</v>
      </c>
      <c r="B812" s="105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8">
        <v>18</v>
      </c>
      <c r="B813" s="105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8">
        <v>19</v>
      </c>
      <c r="B814" s="105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8">
        <v>20</v>
      </c>
      <c r="B815" s="105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8">
        <v>21</v>
      </c>
      <c r="B816" s="105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8">
        <v>22</v>
      </c>
      <c r="B817" s="105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8">
        <v>23</v>
      </c>
      <c r="B818" s="105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8">
        <v>24</v>
      </c>
      <c r="B819" s="105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8">
        <v>25</v>
      </c>
      <c r="B820" s="105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8">
        <v>26</v>
      </c>
      <c r="B821" s="105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8">
        <v>27</v>
      </c>
      <c r="B822" s="105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8">
        <v>28</v>
      </c>
      <c r="B823" s="105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8">
        <v>29</v>
      </c>
      <c r="B824" s="105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8">
        <v>30</v>
      </c>
      <c r="B825" s="105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8">
        <v>1</v>
      </c>
      <c r="B829" s="105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8">
        <v>2</v>
      </c>
      <c r="B830" s="105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8">
        <v>3</v>
      </c>
      <c r="B831" s="105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8">
        <v>4</v>
      </c>
      <c r="B832" s="105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8">
        <v>5</v>
      </c>
      <c r="B833" s="105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8">
        <v>6</v>
      </c>
      <c r="B834" s="105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8">
        <v>7</v>
      </c>
      <c r="B835" s="105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8">
        <v>8</v>
      </c>
      <c r="B836" s="105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8">
        <v>9</v>
      </c>
      <c r="B837" s="105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8">
        <v>10</v>
      </c>
      <c r="B838" s="105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8">
        <v>11</v>
      </c>
      <c r="B839" s="105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8">
        <v>12</v>
      </c>
      <c r="B840" s="105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8">
        <v>13</v>
      </c>
      <c r="B841" s="105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8">
        <v>14</v>
      </c>
      <c r="B842" s="105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8">
        <v>15</v>
      </c>
      <c r="B843" s="105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8">
        <v>16</v>
      </c>
      <c r="B844" s="105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8">
        <v>17</v>
      </c>
      <c r="B845" s="105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8">
        <v>18</v>
      </c>
      <c r="B846" s="105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8">
        <v>19</v>
      </c>
      <c r="B847" s="105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8">
        <v>20</v>
      </c>
      <c r="B848" s="105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8">
        <v>21</v>
      </c>
      <c r="B849" s="105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8">
        <v>22</v>
      </c>
      <c r="B850" s="105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8">
        <v>23</v>
      </c>
      <c r="B851" s="105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8">
        <v>24</v>
      </c>
      <c r="B852" s="105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8">
        <v>25</v>
      </c>
      <c r="B853" s="105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8">
        <v>26</v>
      </c>
      <c r="B854" s="105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8">
        <v>27</v>
      </c>
      <c r="B855" s="105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8">
        <v>28</v>
      </c>
      <c r="B856" s="105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8">
        <v>29</v>
      </c>
      <c r="B857" s="105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8">
        <v>30</v>
      </c>
      <c r="B858" s="105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8">
        <v>1</v>
      </c>
      <c r="B862" s="105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8">
        <v>2</v>
      </c>
      <c r="B863" s="105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8">
        <v>3</v>
      </c>
      <c r="B864" s="105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8">
        <v>4</v>
      </c>
      <c r="B865" s="105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8">
        <v>5</v>
      </c>
      <c r="B866" s="105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8">
        <v>6</v>
      </c>
      <c r="B867" s="105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8">
        <v>7</v>
      </c>
      <c r="B868" s="105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8">
        <v>8</v>
      </c>
      <c r="B869" s="105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8">
        <v>9</v>
      </c>
      <c r="B870" s="105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8">
        <v>10</v>
      </c>
      <c r="B871" s="105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8">
        <v>11</v>
      </c>
      <c r="B872" s="105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8">
        <v>12</v>
      </c>
      <c r="B873" s="105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8">
        <v>13</v>
      </c>
      <c r="B874" s="105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8">
        <v>14</v>
      </c>
      <c r="B875" s="105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8">
        <v>15</v>
      </c>
      <c r="B876" s="105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8">
        <v>16</v>
      </c>
      <c r="B877" s="105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8">
        <v>17</v>
      </c>
      <c r="B878" s="105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8">
        <v>18</v>
      </c>
      <c r="B879" s="105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8">
        <v>19</v>
      </c>
      <c r="B880" s="105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8">
        <v>20</v>
      </c>
      <c r="B881" s="105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8">
        <v>21</v>
      </c>
      <c r="B882" s="105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8">
        <v>22</v>
      </c>
      <c r="B883" s="105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8">
        <v>23</v>
      </c>
      <c r="B884" s="105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8">
        <v>24</v>
      </c>
      <c r="B885" s="105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8">
        <v>25</v>
      </c>
      <c r="B886" s="105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8">
        <v>26</v>
      </c>
      <c r="B887" s="105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8">
        <v>27</v>
      </c>
      <c r="B888" s="105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8">
        <v>28</v>
      </c>
      <c r="B889" s="105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8">
        <v>29</v>
      </c>
      <c r="B890" s="105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8">
        <v>30</v>
      </c>
      <c r="B891" s="105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8">
        <v>1</v>
      </c>
      <c r="B895" s="105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8">
        <v>2</v>
      </c>
      <c r="B896" s="105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8">
        <v>3</v>
      </c>
      <c r="B897" s="105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8">
        <v>4</v>
      </c>
      <c r="B898" s="105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8">
        <v>5</v>
      </c>
      <c r="B899" s="105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8">
        <v>6</v>
      </c>
      <c r="B900" s="105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8">
        <v>7</v>
      </c>
      <c r="B901" s="105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8">
        <v>8</v>
      </c>
      <c r="B902" s="105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8">
        <v>9</v>
      </c>
      <c r="B903" s="105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8">
        <v>10</v>
      </c>
      <c r="B904" s="105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8">
        <v>11</v>
      </c>
      <c r="B905" s="105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8">
        <v>12</v>
      </c>
      <c r="B906" s="105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8">
        <v>13</v>
      </c>
      <c r="B907" s="105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8">
        <v>14</v>
      </c>
      <c r="B908" s="105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8">
        <v>15</v>
      </c>
      <c r="B909" s="105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8">
        <v>16</v>
      </c>
      <c r="B910" s="105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8">
        <v>17</v>
      </c>
      <c r="B911" s="105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8">
        <v>18</v>
      </c>
      <c r="B912" s="105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8">
        <v>19</v>
      </c>
      <c r="B913" s="105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8">
        <v>20</v>
      </c>
      <c r="B914" s="105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8">
        <v>21</v>
      </c>
      <c r="B915" s="105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8">
        <v>22</v>
      </c>
      <c r="B916" s="105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8">
        <v>23</v>
      </c>
      <c r="B917" s="105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8">
        <v>24</v>
      </c>
      <c r="B918" s="105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8">
        <v>25</v>
      </c>
      <c r="B919" s="105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8">
        <v>26</v>
      </c>
      <c r="B920" s="105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8">
        <v>27</v>
      </c>
      <c r="B921" s="105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8">
        <v>28</v>
      </c>
      <c r="B922" s="105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8">
        <v>29</v>
      </c>
      <c r="B923" s="105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8">
        <v>30</v>
      </c>
      <c r="B924" s="105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8">
        <v>1</v>
      </c>
      <c r="B928" s="105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8">
        <v>2</v>
      </c>
      <c r="B929" s="105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8">
        <v>3</v>
      </c>
      <c r="B930" s="105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8">
        <v>4</v>
      </c>
      <c r="B931" s="105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8">
        <v>5</v>
      </c>
      <c r="B932" s="105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8">
        <v>6</v>
      </c>
      <c r="B933" s="105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8">
        <v>7</v>
      </c>
      <c r="B934" s="105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8">
        <v>8</v>
      </c>
      <c r="B935" s="105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8">
        <v>9</v>
      </c>
      <c r="B936" s="105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8">
        <v>10</v>
      </c>
      <c r="B937" s="105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8">
        <v>11</v>
      </c>
      <c r="B938" s="105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8">
        <v>12</v>
      </c>
      <c r="B939" s="105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8">
        <v>13</v>
      </c>
      <c r="B940" s="105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8">
        <v>14</v>
      </c>
      <c r="B941" s="105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8">
        <v>15</v>
      </c>
      <c r="B942" s="105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8">
        <v>16</v>
      </c>
      <c r="B943" s="105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8">
        <v>17</v>
      </c>
      <c r="B944" s="105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8">
        <v>18</v>
      </c>
      <c r="B945" s="105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8">
        <v>19</v>
      </c>
      <c r="B946" s="105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8">
        <v>20</v>
      </c>
      <c r="B947" s="105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8">
        <v>21</v>
      </c>
      <c r="B948" s="105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8">
        <v>22</v>
      </c>
      <c r="B949" s="105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8">
        <v>23</v>
      </c>
      <c r="B950" s="105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8">
        <v>24</v>
      </c>
      <c r="B951" s="105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8">
        <v>25</v>
      </c>
      <c r="B952" s="105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8">
        <v>26</v>
      </c>
      <c r="B953" s="105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8">
        <v>27</v>
      </c>
      <c r="B954" s="105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8">
        <v>28</v>
      </c>
      <c r="B955" s="105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8">
        <v>29</v>
      </c>
      <c r="B956" s="105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8">
        <v>30</v>
      </c>
      <c r="B957" s="105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8">
        <v>1</v>
      </c>
      <c r="B961" s="105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8">
        <v>2</v>
      </c>
      <c r="B962" s="105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8">
        <v>3</v>
      </c>
      <c r="B963" s="105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8">
        <v>4</v>
      </c>
      <c r="B964" s="105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8">
        <v>5</v>
      </c>
      <c r="B965" s="105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8">
        <v>6</v>
      </c>
      <c r="B966" s="105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8">
        <v>7</v>
      </c>
      <c r="B967" s="105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8">
        <v>8</v>
      </c>
      <c r="B968" s="105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8">
        <v>9</v>
      </c>
      <c r="B969" s="105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8">
        <v>10</v>
      </c>
      <c r="B970" s="105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8">
        <v>11</v>
      </c>
      <c r="B971" s="105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8">
        <v>12</v>
      </c>
      <c r="B972" s="105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8">
        <v>13</v>
      </c>
      <c r="B973" s="105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8">
        <v>14</v>
      </c>
      <c r="B974" s="105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8">
        <v>15</v>
      </c>
      <c r="B975" s="105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8">
        <v>16</v>
      </c>
      <c r="B976" s="105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8">
        <v>17</v>
      </c>
      <c r="B977" s="105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8">
        <v>18</v>
      </c>
      <c r="B978" s="105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8">
        <v>19</v>
      </c>
      <c r="B979" s="105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8">
        <v>20</v>
      </c>
      <c r="B980" s="105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8">
        <v>21</v>
      </c>
      <c r="B981" s="105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8">
        <v>22</v>
      </c>
      <c r="B982" s="105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8">
        <v>23</v>
      </c>
      <c r="B983" s="105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8">
        <v>24</v>
      </c>
      <c r="B984" s="105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8">
        <v>25</v>
      </c>
      <c r="B985" s="105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8">
        <v>26</v>
      </c>
      <c r="B986" s="105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8">
        <v>27</v>
      </c>
      <c r="B987" s="105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8">
        <v>28</v>
      </c>
      <c r="B988" s="105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8">
        <v>29</v>
      </c>
      <c r="B989" s="105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8">
        <v>30</v>
      </c>
      <c r="B990" s="105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8">
        <v>1</v>
      </c>
      <c r="B994" s="105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8">
        <v>2</v>
      </c>
      <c r="B995" s="105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8">
        <v>3</v>
      </c>
      <c r="B996" s="105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8">
        <v>4</v>
      </c>
      <c r="B997" s="105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8">
        <v>5</v>
      </c>
      <c r="B998" s="105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8">
        <v>6</v>
      </c>
      <c r="B999" s="105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8">
        <v>7</v>
      </c>
      <c r="B1000" s="105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8">
        <v>8</v>
      </c>
      <c r="B1001" s="105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8">
        <v>9</v>
      </c>
      <c r="B1002" s="105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8">
        <v>10</v>
      </c>
      <c r="B1003" s="105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8">
        <v>11</v>
      </c>
      <c r="B1004" s="105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8">
        <v>12</v>
      </c>
      <c r="B1005" s="105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8">
        <v>13</v>
      </c>
      <c r="B1006" s="105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8">
        <v>14</v>
      </c>
      <c r="B1007" s="105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8">
        <v>15</v>
      </c>
      <c r="B1008" s="105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8">
        <v>16</v>
      </c>
      <c r="B1009" s="105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8">
        <v>17</v>
      </c>
      <c r="B1010" s="105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8">
        <v>18</v>
      </c>
      <c r="B1011" s="105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8">
        <v>19</v>
      </c>
      <c r="B1012" s="105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8">
        <v>20</v>
      </c>
      <c r="B1013" s="105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8">
        <v>21</v>
      </c>
      <c r="B1014" s="105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8">
        <v>22</v>
      </c>
      <c r="B1015" s="105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8">
        <v>23</v>
      </c>
      <c r="B1016" s="105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8">
        <v>24</v>
      </c>
      <c r="B1017" s="105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8">
        <v>25</v>
      </c>
      <c r="B1018" s="105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8">
        <v>26</v>
      </c>
      <c r="B1019" s="105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8">
        <v>27</v>
      </c>
      <c r="B1020" s="105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8">
        <v>28</v>
      </c>
      <c r="B1021" s="105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8">
        <v>29</v>
      </c>
      <c r="B1022" s="105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8">
        <v>30</v>
      </c>
      <c r="B1023" s="105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8">
        <v>1</v>
      </c>
      <c r="B1027" s="105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8">
        <v>2</v>
      </c>
      <c r="B1028" s="105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8">
        <v>3</v>
      </c>
      <c r="B1029" s="105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8">
        <v>4</v>
      </c>
      <c r="B1030" s="105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8">
        <v>5</v>
      </c>
      <c r="B1031" s="105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8">
        <v>6</v>
      </c>
      <c r="B1032" s="105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8">
        <v>7</v>
      </c>
      <c r="B1033" s="105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8">
        <v>8</v>
      </c>
      <c r="B1034" s="105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8">
        <v>9</v>
      </c>
      <c r="B1035" s="105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8">
        <v>10</v>
      </c>
      <c r="B1036" s="105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8">
        <v>11</v>
      </c>
      <c r="B1037" s="105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8">
        <v>12</v>
      </c>
      <c r="B1038" s="105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8">
        <v>13</v>
      </c>
      <c r="B1039" s="105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8">
        <v>14</v>
      </c>
      <c r="B1040" s="105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8">
        <v>15</v>
      </c>
      <c r="B1041" s="105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8">
        <v>16</v>
      </c>
      <c r="B1042" s="105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8">
        <v>17</v>
      </c>
      <c r="B1043" s="105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8">
        <v>18</v>
      </c>
      <c r="B1044" s="105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8">
        <v>19</v>
      </c>
      <c r="B1045" s="105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8">
        <v>20</v>
      </c>
      <c r="B1046" s="105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8">
        <v>21</v>
      </c>
      <c r="B1047" s="105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8">
        <v>22</v>
      </c>
      <c r="B1048" s="105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8">
        <v>23</v>
      </c>
      <c r="B1049" s="105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8">
        <v>24</v>
      </c>
      <c r="B1050" s="105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8">
        <v>25</v>
      </c>
      <c r="B1051" s="105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8">
        <v>26</v>
      </c>
      <c r="B1052" s="105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8">
        <v>27</v>
      </c>
      <c r="B1053" s="105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8">
        <v>28</v>
      </c>
      <c r="B1054" s="105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8">
        <v>29</v>
      </c>
      <c r="B1055" s="105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8">
        <v>30</v>
      </c>
      <c r="B1056" s="105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8">
        <v>1</v>
      </c>
      <c r="B1060" s="105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8">
        <v>2</v>
      </c>
      <c r="B1061" s="105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8">
        <v>3</v>
      </c>
      <c r="B1062" s="105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8">
        <v>4</v>
      </c>
      <c r="B1063" s="105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8">
        <v>5</v>
      </c>
      <c r="B1064" s="105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8">
        <v>6</v>
      </c>
      <c r="B1065" s="105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8">
        <v>7</v>
      </c>
      <c r="B1066" s="105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8">
        <v>8</v>
      </c>
      <c r="B1067" s="105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8">
        <v>9</v>
      </c>
      <c r="B1068" s="105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8">
        <v>10</v>
      </c>
      <c r="B1069" s="105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8">
        <v>11</v>
      </c>
      <c r="B1070" s="105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8">
        <v>12</v>
      </c>
      <c r="B1071" s="105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8">
        <v>13</v>
      </c>
      <c r="B1072" s="105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8">
        <v>14</v>
      </c>
      <c r="B1073" s="105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8">
        <v>15</v>
      </c>
      <c r="B1074" s="105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8">
        <v>16</v>
      </c>
      <c r="B1075" s="105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8">
        <v>17</v>
      </c>
      <c r="B1076" s="105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8">
        <v>18</v>
      </c>
      <c r="B1077" s="105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8">
        <v>19</v>
      </c>
      <c r="B1078" s="105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8">
        <v>20</v>
      </c>
      <c r="B1079" s="105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8">
        <v>21</v>
      </c>
      <c r="B1080" s="105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8">
        <v>22</v>
      </c>
      <c r="B1081" s="105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8">
        <v>23</v>
      </c>
      <c r="B1082" s="105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8">
        <v>24</v>
      </c>
      <c r="B1083" s="105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8">
        <v>25</v>
      </c>
      <c r="B1084" s="105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8">
        <v>26</v>
      </c>
      <c r="B1085" s="105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8">
        <v>27</v>
      </c>
      <c r="B1086" s="105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8">
        <v>28</v>
      </c>
      <c r="B1087" s="105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8">
        <v>29</v>
      </c>
      <c r="B1088" s="105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8">
        <v>30</v>
      </c>
      <c r="B1089" s="105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8">
        <v>1</v>
      </c>
      <c r="B1093" s="105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8">
        <v>2</v>
      </c>
      <c r="B1094" s="105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8">
        <v>3</v>
      </c>
      <c r="B1095" s="105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8">
        <v>4</v>
      </c>
      <c r="B1096" s="105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8">
        <v>5</v>
      </c>
      <c r="B1097" s="105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8">
        <v>6</v>
      </c>
      <c r="B1098" s="105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8">
        <v>7</v>
      </c>
      <c r="B1099" s="105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8">
        <v>8</v>
      </c>
      <c r="B1100" s="105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8">
        <v>9</v>
      </c>
      <c r="B1101" s="105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8">
        <v>10</v>
      </c>
      <c r="B1102" s="105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8">
        <v>11</v>
      </c>
      <c r="B1103" s="105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8">
        <v>12</v>
      </c>
      <c r="B1104" s="105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8">
        <v>13</v>
      </c>
      <c r="B1105" s="105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8">
        <v>14</v>
      </c>
      <c r="B1106" s="105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8">
        <v>15</v>
      </c>
      <c r="B1107" s="105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8">
        <v>16</v>
      </c>
      <c r="B1108" s="105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8">
        <v>17</v>
      </c>
      <c r="B1109" s="105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8">
        <v>18</v>
      </c>
      <c r="B1110" s="105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8">
        <v>19</v>
      </c>
      <c r="B1111" s="105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8">
        <v>20</v>
      </c>
      <c r="B1112" s="105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8">
        <v>21</v>
      </c>
      <c r="B1113" s="105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8">
        <v>22</v>
      </c>
      <c r="B1114" s="105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8">
        <v>23</v>
      </c>
      <c r="B1115" s="105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8">
        <v>24</v>
      </c>
      <c r="B1116" s="105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8">
        <v>25</v>
      </c>
      <c r="B1117" s="105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8">
        <v>26</v>
      </c>
      <c r="B1118" s="105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8">
        <v>27</v>
      </c>
      <c r="B1119" s="105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8">
        <v>28</v>
      </c>
      <c r="B1120" s="105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8">
        <v>29</v>
      </c>
      <c r="B1121" s="105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8">
        <v>30</v>
      </c>
      <c r="B1122" s="105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8">
        <v>1</v>
      </c>
      <c r="B1126" s="105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8">
        <v>2</v>
      </c>
      <c r="B1127" s="105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8">
        <v>3</v>
      </c>
      <c r="B1128" s="105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8">
        <v>4</v>
      </c>
      <c r="B1129" s="105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8">
        <v>5</v>
      </c>
      <c r="B1130" s="105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8">
        <v>6</v>
      </c>
      <c r="B1131" s="105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8">
        <v>7</v>
      </c>
      <c r="B1132" s="105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8">
        <v>8</v>
      </c>
      <c r="B1133" s="105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8">
        <v>9</v>
      </c>
      <c r="B1134" s="105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8">
        <v>10</v>
      </c>
      <c r="B1135" s="105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8">
        <v>11</v>
      </c>
      <c r="B1136" s="105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8">
        <v>12</v>
      </c>
      <c r="B1137" s="105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8">
        <v>13</v>
      </c>
      <c r="B1138" s="105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8">
        <v>14</v>
      </c>
      <c r="B1139" s="105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8">
        <v>15</v>
      </c>
      <c r="B1140" s="105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8">
        <v>16</v>
      </c>
      <c r="B1141" s="105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8">
        <v>17</v>
      </c>
      <c r="B1142" s="105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8">
        <v>18</v>
      </c>
      <c r="B1143" s="105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8">
        <v>19</v>
      </c>
      <c r="B1144" s="105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8">
        <v>20</v>
      </c>
      <c r="B1145" s="105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8">
        <v>21</v>
      </c>
      <c r="B1146" s="105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8">
        <v>22</v>
      </c>
      <c r="B1147" s="105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8">
        <v>23</v>
      </c>
      <c r="B1148" s="105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8">
        <v>24</v>
      </c>
      <c r="B1149" s="105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8">
        <v>25</v>
      </c>
      <c r="B1150" s="105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8">
        <v>26</v>
      </c>
      <c r="B1151" s="105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8">
        <v>27</v>
      </c>
      <c r="B1152" s="105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8">
        <v>28</v>
      </c>
      <c r="B1153" s="105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8">
        <v>29</v>
      </c>
      <c r="B1154" s="105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8">
        <v>30</v>
      </c>
      <c r="B1155" s="105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8">
        <v>1</v>
      </c>
      <c r="B1159" s="105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8">
        <v>2</v>
      </c>
      <c r="B1160" s="105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8">
        <v>3</v>
      </c>
      <c r="B1161" s="105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8">
        <v>4</v>
      </c>
      <c r="B1162" s="105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8">
        <v>5</v>
      </c>
      <c r="B1163" s="105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8">
        <v>6</v>
      </c>
      <c r="B1164" s="105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8">
        <v>7</v>
      </c>
      <c r="B1165" s="105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8">
        <v>8</v>
      </c>
      <c r="B1166" s="105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8">
        <v>9</v>
      </c>
      <c r="B1167" s="105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8">
        <v>10</v>
      </c>
      <c r="B1168" s="105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8">
        <v>11</v>
      </c>
      <c r="B1169" s="105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8">
        <v>12</v>
      </c>
      <c r="B1170" s="105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8">
        <v>13</v>
      </c>
      <c r="B1171" s="105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8">
        <v>14</v>
      </c>
      <c r="B1172" s="105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8">
        <v>15</v>
      </c>
      <c r="B1173" s="105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8">
        <v>16</v>
      </c>
      <c r="B1174" s="105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8">
        <v>17</v>
      </c>
      <c r="B1175" s="105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8">
        <v>18</v>
      </c>
      <c r="B1176" s="105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8">
        <v>19</v>
      </c>
      <c r="B1177" s="105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8">
        <v>20</v>
      </c>
      <c r="B1178" s="105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8">
        <v>21</v>
      </c>
      <c r="B1179" s="105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8">
        <v>22</v>
      </c>
      <c r="B1180" s="105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8">
        <v>23</v>
      </c>
      <c r="B1181" s="105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8">
        <v>24</v>
      </c>
      <c r="B1182" s="105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8">
        <v>25</v>
      </c>
      <c r="B1183" s="105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8">
        <v>26</v>
      </c>
      <c r="B1184" s="105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8">
        <v>27</v>
      </c>
      <c r="B1185" s="105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8">
        <v>28</v>
      </c>
      <c r="B1186" s="105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8">
        <v>29</v>
      </c>
      <c r="B1187" s="105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8">
        <v>30</v>
      </c>
      <c r="B1188" s="105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8">
        <v>1</v>
      </c>
      <c r="B1192" s="105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8">
        <v>2</v>
      </c>
      <c r="B1193" s="105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8">
        <v>3</v>
      </c>
      <c r="B1194" s="105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8">
        <v>4</v>
      </c>
      <c r="B1195" s="105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8">
        <v>5</v>
      </c>
      <c r="B1196" s="105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8">
        <v>6</v>
      </c>
      <c r="B1197" s="105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8">
        <v>7</v>
      </c>
      <c r="B1198" s="105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8">
        <v>8</v>
      </c>
      <c r="B1199" s="105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8">
        <v>9</v>
      </c>
      <c r="B1200" s="105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8">
        <v>10</v>
      </c>
      <c r="B1201" s="105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8">
        <v>11</v>
      </c>
      <c r="B1202" s="105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8">
        <v>12</v>
      </c>
      <c r="B1203" s="105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8">
        <v>13</v>
      </c>
      <c r="B1204" s="105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8">
        <v>14</v>
      </c>
      <c r="B1205" s="105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8">
        <v>15</v>
      </c>
      <c r="B1206" s="105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8">
        <v>16</v>
      </c>
      <c r="B1207" s="105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8">
        <v>17</v>
      </c>
      <c r="B1208" s="105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8">
        <v>18</v>
      </c>
      <c r="B1209" s="105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8">
        <v>19</v>
      </c>
      <c r="B1210" s="105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8">
        <v>20</v>
      </c>
      <c r="B1211" s="105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8">
        <v>21</v>
      </c>
      <c r="B1212" s="105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8">
        <v>22</v>
      </c>
      <c r="B1213" s="105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8">
        <v>23</v>
      </c>
      <c r="B1214" s="105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8">
        <v>24</v>
      </c>
      <c r="B1215" s="105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8">
        <v>25</v>
      </c>
      <c r="B1216" s="105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8">
        <v>26</v>
      </c>
      <c r="B1217" s="105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8">
        <v>27</v>
      </c>
      <c r="B1218" s="105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8">
        <v>28</v>
      </c>
      <c r="B1219" s="105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8">
        <v>29</v>
      </c>
      <c r="B1220" s="105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8">
        <v>30</v>
      </c>
      <c r="B1221" s="105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8">
        <v>1</v>
      </c>
      <c r="B1225" s="105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8">
        <v>2</v>
      </c>
      <c r="B1226" s="105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8">
        <v>3</v>
      </c>
      <c r="B1227" s="105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8">
        <v>4</v>
      </c>
      <c r="B1228" s="105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8">
        <v>5</v>
      </c>
      <c r="B1229" s="105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8">
        <v>6</v>
      </c>
      <c r="B1230" s="105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8">
        <v>7</v>
      </c>
      <c r="B1231" s="105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8">
        <v>8</v>
      </c>
      <c r="B1232" s="105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8">
        <v>9</v>
      </c>
      <c r="B1233" s="105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8">
        <v>10</v>
      </c>
      <c r="B1234" s="105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8">
        <v>11</v>
      </c>
      <c r="B1235" s="105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8">
        <v>12</v>
      </c>
      <c r="B1236" s="105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8">
        <v>13</v>
      </c>
      <c r="B1237" s="105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8">
        <v>14</v>
      </c>
      <c r="B1238" s="105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8">
        <v>15</v>
      </c>
      <c r="B1239" s="105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8">
        <v>16</v>
      </c>
      <c r="B1240" s="105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8">
        <v>17</v>
      </c>
      <c r="B1241" s="105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8">
        <v>18</v>
      </c>
      <c r="B1242" s="105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8">
        <v>19</v>
      </c>
      <c r="B1243" s="105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8">
        <v>20</v>
      </c>
      <c r="B1244" s="105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8">
        <v>21</v>
      </c>
      <c r="B1245" s="105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8">
        <v>22</v>
      </c>
      <c r="B1246" s="105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8">
        <v>23</v>
      </c>
      <c r="B1247" s="105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8">
        <v>24</v>
      </c>
      <c r="B1248" s="105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8">
        <v>25</v>
      </c>
      <c r="B1249" s="105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8">
        <v>26</v>
      </c>
      <c r="B1250" s="105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8">
        <v>27</v>
      </c>
      <c r="B1251" s="105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8">
        <v>28</v>
      </c>
      <c r="B1252" s="105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8">
        <v>29</v>
      </c>
      <c r="B1253" s="105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8">
        <v>30</v>
      </c>
      <c r="B1254" s="105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8">
        <v>1</v>
      </c>
      <c r="B1258" s="105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8">
        <v>2</v>
      </c>
      <c r="B1259" s="105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8">
        <v>3</v>
      </c>
      <c r="B1260" s="105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8">
        <v>4</v>
      </c>
      <c r="B1261" s="105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8">
        <v>5</v>
      </c>
      <c r="B1262" s="105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8">
        <v>6</v>
      </c>
      <c r="B1263" s="105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8">
        <v>7</v>
      </c>
      <c r="B1264" s="105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8">
        <v>8</v>
      </c>
      <c r="B1265" s="105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8">
        <v>9</v>
      </c>
      <c r="B1266" s="105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8">
        <v>10</v>
      </c>
      <c r="B1267" s="105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8">
        <v>11</v>
      </c>
      <c r="B1268" s="105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8">
        <v>12</v>
      </c>
      <c r="B1269" s="105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8">
        <v>13</v>
      </c>
      <c r="B1270" s="105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8">
        <v>14</v>
      </c>
      <c r="B1271" s="105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8">
        <v>15</v>
      </c>
      <c r="B1272" s="105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8">
        <v>16</v>
      </c>
      <c r="B1273" s="105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8">
        <v>17</v>
      </c>
      <c r="B1274" s="105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8">
        <v>18</v>
      </c>
      <c r="B1275" s="105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8">
        <v>19</v>
      </c>
      <c r="B1276" s="105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8">
        <v>20</v>
      </c>
      <c r="B1277" s="105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8">
        <v>21</v>
      </c>
      <c r="B1278" s="105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8">
        <v>22</v>
      </c>
      <c r="B1279" s="105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8">
        <v>23</v>
      </c>
      <c r="B1280" s="105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8">
        <v>24</v>
      </c>
      <c r="B1281" s="105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8">
        <v>25</v>
      </c>
      <c r="B1282" s="105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8">
        <v>26</v>
      </c>
      <c r="B1283" s="105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8">
        <v>27</v>
      </c>
      <c r="B1284" s="105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8">
        <v>28</v>
      </c>
      <c r="B1285" s="105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8">
        <v>29</v>
      </c>
      <c r="B1286" s="105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8">
        <v>30</v>
      </c>
      <c r="B1287" s="105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8">
        <v>1</v>
      </c>
      <c r="B1291" s="105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8">
        <v>2</v>
      </c>
      <c r="B1292" s="105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8">
        <v>3</v>
      </c>
      <c r="B1293" s="105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8">
        <v>4</v>
      </c>
      <c r="B1294" s="105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8">
        <v>5</v>
      </c>
      <c r="B1295" s="105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8">
        <v>6</v>
      </c>
      <c r="B1296" s="105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8">
        <v>7</v>
      </c>
      <c r="B1297" s="105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8">
        <v>8</v>
      </c>
      <c r="B1298" s="105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8">
        <v>9</v>
      </c>
      <c r="B1299" s="105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8">
        <v>10</v>
      </c>
      <c r="B1300" s="105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8">
        <v>11</v>
      </c>
      <c r="B1301" s="105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8">
        <v>12</v>
      </c>
      <c r="B1302" s="105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8">
        <v>13</v>
      </c>
      <c r="B1303" s="105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8">
        <v>14</v>
      </c>
      <c r="B1304" s="105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8">
        <v>15</v>
      </c>
      <c r="B1305" s="105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8">
        <v>16</v>
      </c>
      <c r="B1306" s="105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8">
        <v>17</v>
      </c>
      <c r="B1307" s="105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8">
        <v>18</v>
      </c>
      <c r="B1308" s="105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8">
        <v>19</v>
      </c>
      <c r="B1309" s="105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8">
        <v>20</v>
      </c>
      <c r="B1310" s="105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8">
        <v>21</v>
      </c>
      <c r="B1311" s="105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8">
        <v>22</v>
      </c>
      <c r="B1312" s="105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8">
        <v>23</v>
      </c>
      <c r="B1313" s="105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8">
        <v>24</v>
      </c>
      <c r="B1314" s="105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8">
        <v>25</v>
      </c>
      <c r="B1315" s="105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8">
        <v>26</v>
      </c>
      <c r="B1316" s="105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8">
        <v>27</v>
      </c>
      <c r="B1317" s="105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8">
        <v>28</v>
      </c>
      <c r="B1318" s="105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8">
        <v>29</v>
      </c>
      <c r="B1319" s="105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8">
        <v>30</v>
      </c>
      <c r="B1320" s="105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知久祐太</cp:lastModifiedBy>
  <cp:lastPrinted>2019-06-11T10:41:03Z</cp:lastPrinted>
  <dcterms:created xsi:type="dcterms:W3CDTF">2012-03-13T00:50:25Z</dcterms:created>
  <dcterms:modified xsi:type="dcterms:W3CDTF">2019-08-13T06:27:00Z</dcterms:modified>
</cp:coreProperties>
</file>