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作業依頼メール\007_310813締切　【作業依頼：〆は各々】①行政事業レビューシート（最終公表版）、②概算要求反映状況調（事業単位整理表）\有識者対象外行政事業レビューシート\"/>
    </mc:Choice>
  </mc:AlternateContent>
  <xr:revisionPtr revIDLastSave="0" documentId="13_ncr:1_{40982BAB-4221-4BC5-8F04-9E4D61238F55}"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<sst xmlns="http://schemas.openxmlformats.org/spreadsheetml/2006/main" count="3155" uniqueCount="698">
  <si>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</si>
  <si>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</si>
  <si>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</si>
  <si>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</si>
  <si>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</si>
  <si>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</si>
  <si>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</si>
  <si>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</si>
  <si>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</si>
  <si>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</si>
  <si>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</si>
  <si>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</si>
  <si>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</si>
  <si>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</si>
  <si>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</si>
  <si>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</si>
  <si>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</si>
  <si>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</si>
  <si>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</si>
  <si>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</si>
  <si>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</si>
  <si>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</si>
  <si>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</si>
  <si>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</si>
  <si>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</si>
  <si>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</si>
  <si>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</si>
  <si>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</si>
  <si>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</si>
  <si>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</si>
  <si>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</si>
  <si>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</si>
  <si>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</si>
  <si>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</si>
  <si>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</si>
  <si>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</si>
  <si>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</si>
  <si>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</si>
  <si>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</si>
  <si>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</si>
  <si>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</si>
  <si>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</si>
  <si>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</si>
  <si>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</si>
  <si>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</si>
  <si>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</si>
  <si>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</si>
  <si>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</si>
  <si>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</si>
  <si>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</si>
  <si>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</si>
  <si>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</si>
  <si>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</si>
  <si>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</si>
  <si>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</si>
  <si>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</si>
  <si>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</si>
  <si>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</si>
  <si>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</si>
  <si>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</si>
  <si>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</si>
  <si>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</si>
  <si>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</si>
  <si>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</si>
  <si>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</si>
  <si>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</si>
  <si>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</si>
  <si>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</si>
  <si>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</si>
  <si>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</si>
  <si>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</si>
  <si>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</si>
  <si>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</si>
  <si>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</si>
  <si>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</si>
  <si>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</si>
  <si>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</si>
  <si>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</si>
  <si>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</si>
  <si>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</si>
  <si>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</si>
  <si>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</si>
  <si>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</si>
  <si>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</si>
  <si>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</si>
  <si>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</si>
  <si>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</si>
  <si>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</si>
  <si>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</si>
  <si>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</si>
  <si>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</si>
  <si>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</si>
  <si>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</si>
  <si>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</si>
  <si>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</si>
  <si>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</si>
  <si>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</si>
  <si>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</si>
  <si>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</si>
  <si>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</si>
  <si>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</si>
  <si>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</si>
  <si>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</si>
  <si>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</si>
  <si>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</si>
  <si>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</si>
  <si>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</si>
  <si>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</si>
  <si>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</si>
  <si>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</si>
  <si>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</si>
  <si>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</si>
  <si>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</si>
  <si>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</si>
  <si>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</si>
  <si>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</si>
  <si>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</si>
  <si>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</si>
  <si>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</si>
  <si>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</si>
  <si>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</si>
  <si>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</si>
  <si>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</si>
  <si>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</si>
  <si>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</si>
  <si>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</si>
  <si>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</si>
  <si>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</si>
  <si>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</si>
  <si>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</si>
  <si>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</si>
  <si>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</si>
  <si>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</si>
  <si>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</si>
  <si>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</si>
  <si>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</si>
  <si>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</si>
  <si>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</si>
  <si>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</si>
  <si>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</si>
  <si>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</si>
  <si>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</si>
  <si>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</si>
  <si>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</si>
  <si>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</si>
  <si>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</si>
  <si>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</si>
  <si>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</si>
  <si>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</si>
  <si>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</si>
  <si>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</si>
  <si>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</si>
  <si>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</si>
  <si>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</si>
  <si>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</si>
  <si>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</si>
  <si>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</si>
  <si>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</si>
  <si>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</si>
  <si>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</si>
  <si>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</si>
  <si>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</si>
  <si>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</si>
  <si>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</si>
  <si>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</si>
  <si>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</si>
  <si>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</si>
  <si>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</si>
  <si>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</si>
  <si>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</si>
  <si>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</si>
  <si>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</si>
  <si>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</si>
  <si>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</si>
  <si>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</si>
  <si>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</si>
  <si>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</si>
  <si>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</si>
  <si>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</si>
  <si>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</si>
  <si>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</si>
  <si>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</si>
  <si>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</si>
  <si>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</si>
  <si>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</si>
  <si>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</si>
  <si>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</si>
  <si>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</si>
  <si>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</si>
  <si>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</si>
  <si>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</si>
  <si>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</si>
  <si>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</si>
  <si>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</si>
  <si>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</si>
  <si>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</si>
  <si>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</si>
  <si>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</si>
  <si>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</si>
  <si>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</si>
  <si>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</si>
  <si>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</si>
  <si>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</si>
  <si>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</si>
  <si>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</si>
  <si>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</si>
  <si>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</si>
  <si>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</si>
  <si>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</si>
  <si>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</si>
  <si>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</si>
  <si>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</si>
  <si>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</si>
  <si>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</si>
  <si>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</si>
  <si>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</si>
  <si>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</si>
  <si>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</si>
  <si>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</si>
  <si>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</si>
  <si>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</si>
  <si>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</si>
  <si>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</si>
  <si>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</si>
  <si>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</si>
  <si>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</si>
  <si>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</si>
  <si>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</si>
  <si>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</si>
  <si>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</si>
  <si>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</si>
  <si>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</si>
  <si>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</si>
  <si>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</si>
  <si>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</si>
  <si>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</si>
  <si>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</si>
  <si>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</si>
  <si>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</si>
  <si>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</si>
  <si>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</si>
  <si>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</si>
  <si>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</si>
  <si>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</si>
  <si>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</si>
  <si>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</si>
  <si>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</si>
  <si>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</si>
  <si>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</si>
  <si>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</si>
  <si>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</si>
  <si>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</si>
  <si>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</si>
  <si>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</si>
  <si>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</si>
  <si>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</si>
  <si>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</si>
  <si>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</si>
  <si>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</si>
  <si>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</si>
  <si>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</si>
  <si>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</si>
  <si>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</si>
  <si>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</si>
  <si>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</si>
  <si>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</si>
  <si>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</si>
  <si>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</si>
  <si>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</si>
  <si>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</si>
  <si>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</si>
  <si>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</si>
  <si>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</si>
  <si>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</si>
  <si>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</si>
  <si>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</si>
  <si>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</si>
  <si>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</si>
  <si>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</si>
  <si>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</si>
  <si>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</si>
  <si>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</si>
  <si>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</si>
  <si>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</si>
  <si>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</si>
  <si>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</si>
  <si>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</si>
  <si>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</si>
  <si>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</si>
  <si>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</si>
  <si>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</si>
  <si>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</si>
  <si>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</si>
  <si>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</si>
  <si>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</si>
  <si>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</si>
  <si>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</si>
  <si>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</si>
  <si>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</si>
  <si>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</si>
  <si>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</si>
  <si>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</si>
  <si>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</si>
  <si>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</si>
  <si>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</si>
  <si>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</si>
  <si>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</si>
  <si>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</si>
  <si>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</si>
  <si>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</si>
  <si>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</si>
  <si>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</si>
  <si>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</si>
  <si>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</si>
  <si>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</si>
  <si>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</si>
  <si>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</si>
  <si>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</si>
  <si>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</si>
  <si>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</si>
  <si>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</si>
  <si>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</si>
  <si>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</si>
  <si>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</si>
  <si>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</si>
  <si>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</si>
  <si>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</si>
  <si>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</si>
  <si>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</si>
  <si>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</si>
  <si>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</si>
  <si>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</si>
  <si>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</si>
  <si>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</si>
  <si>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</si>
  <si>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</si>
  <si>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</si>
  <si>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</si>
  <si>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</si>
  <si>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</si>
  <si>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</si>
  <si>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</si>
  <si>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</si>
  <si>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</si>
  <si>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</si>
  <si>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</si>
  <si>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</si>
  <si>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</si>
  <si>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</si>
  <si>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</si>
  <si>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</si>
  <si>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</si>
  <si>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</si>
  <si>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</si>
  <si>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</si>
  <si>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</si>
  <si>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</si>
  <si>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</si>
  <si>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</si>
  <si>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</si>
  <si>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</si>
  <si>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</si>
  <si>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</si>
  <si>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</si>
  <si>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</si>
  <si>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</si>
  <si>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</si>
  <si>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</si>
  <si>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</si>
  <si>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</si>
  <si>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</si>
  <si>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</si>
  <si>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</si>
  <si>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</si>
  <si>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</si>
  <si>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</si>
  <si>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</si>
  <si>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</si>
  <si>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</si>
  <si>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</si>
  <si>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</si>
  <si>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</si>
  <si>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</si>
  <si>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</si>
  <si>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</si>
  <si>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</si>
  <si>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</si>
  <si>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</si>
  <si>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</si>
  <si>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</si>
  <si>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</si>
  <si>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</si>
  <si>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</si>
  <si>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</si>
  <si>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</si>
  <si>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</si>
  <si>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</si>
  <si>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</si>
  <si>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</si>
  <si>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</si>
  <si>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</si>
  <si>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</si>
  <si>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</si>
  <si>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</si>
  <si>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</si>
  <si>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</si>
  <si>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</si>
  <si>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</si>
  <si>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</si>
  <si>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</si>
  <si>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</si>
  <si>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</si>
  <si>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</si>
  <si>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</si>
  <si>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</si>
  <si>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</si>
  <si>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</si>
  <si>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</si>
  <si>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</si>
  <si>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</si>
  <si>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</si>
  <si>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</si>
  <si>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</si>
  <si>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</si>
  <si>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</si>
  <si>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</si>
  <si>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</si>
  <si>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</si>
  <si>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</si>
  <si>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</si>
  <si>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</si>
  <si>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</si>
  <si>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</si>
  <si>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</si>
  <si>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</si>
  <si>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</si>
  <si>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</si>
  <si>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</si>
  <si>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</si>
  <si>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</si>
  <si>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</si>
  <si>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</si>
  <si>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</si>
  <si>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</si>
  <si>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</si>
  <si>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</si>
  <si>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</si>
  <si>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</si>
  <si>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</si>
  <si>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</si>
  <si>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</si>
  <si>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</si>
  <si>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</si>
  <si>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</si>
  <si>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</si>
  <si>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</si>
  <si>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</si>
  <si>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</si>
  <si>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</si>
  <si>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</si>
  <si>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</si>
  <si>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</si>
  <si>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</si>
  <si>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</si>
  <si>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</si>
  <si>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</si>
  <si>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</si>
  <si>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</si>
  <si>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</si>
  <si>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</si>
  <si>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</si>
  <si>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</si>
  <si>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</si>
  <si>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</si>
  <si>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</si>
  <si>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</si>
  <si>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</si>
  <si>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</si>
  <si>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</si>
  <si>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</si>
  <si>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</si>
  <si>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</si>
  <si>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</si>
  <si>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</si>
  <si>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</si>
  <si>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</si>
  <si>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</si>
  <si>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</si>
  <si>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</si>
  <si>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</si>
  <si>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</si>
  <si>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</si>
  <si>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</si>
  <si>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</si>
  <si>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</si>
  <si>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</si>
  <si>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</si>
  <si>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</si>
  <si>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</si>
  <si>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</si>
  <si>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</si>
  <si>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</si>
  <si>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</si>
  <si>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</si>
  <si>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</si>
  <si>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</si>
  <si>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</si>
  <si>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</si>
  <si>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</si>
  <si>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</si>
  <si>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</si>
  <si>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</si>
  <si>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</si>
  <si>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</si>
  <si>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</si>
  <si>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</si>
  <si>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</si>
  <si>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</si>
  <si>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</si>
  <si>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</si>
  <si>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</si>
  <si>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</si>
  <si>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</si>
  <si>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</si>
  <si>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</si>
  <si>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</si>
  <si>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</si>
  <si>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</si>
  <si>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</si>
  <si>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</si>
  <si>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</si>
  <si>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</si>
  <si>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</si>
  <si>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</si>
  <si>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</si>
  <si>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</si>
  <si>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</si>
  <si>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</si>
  <si>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</si>
  <si>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</si>
  <si>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</si>
  <si>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</si>
  <si>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</si>
  <si>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</si>
  <si>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</si>
  <si>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</si>
  <si>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</si>
  <si>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</si>
  <si>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</si>
  <si>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</si>
  <si>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</si>
  <si>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</si>
  <si>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</si>
  <si>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</si>
  <si>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</si>
  <si>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</si>
  <si>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</si>
  <si>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</si>
  <si>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</si>
  <si>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</si>
  <si>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</si>
  <si>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</si>
  <si>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</si>
  <si>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</si>
  <si>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</si>
  <si>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国立感染症研究所共通経費</t>
    <rPh sb="8" eb="10">
      <t>キョウツウ</t>
    </rPh>
    <rPh sb="10" eb="12">
      <t>ケイヒ</t>
    </rPh>
    <phoneticPr fontId="5"/>
  </si>
  <si>
    <t>国立感染症研究所</t>
    <rPh sb="0" eb="8">
      <t>コクリツカンセンショウケンキュウショ</t>
    </rPh>
    <phoneticPr fontId="5"/>
  </si>
  <si>
    <t>厚生労働省</t>
  </si>
  <si>
    <t>総務部会計課</t>
    <rPh sb="0" eb="3">
      <t>ソウムブ</t>
    </rPh>
    <rPh sb="3" eb="6">
      <t>カイケイカ</t>
    </rPh>
    <phoneticPr fontId="5"/>
  </si>
  <si>
    <t>大谷　剛志</t>
    <rPh sb="0" eb="2">
      <t>オオタニ</t>
    </rPh>
    <rPh sb="3" eb="5">
      <t>ツヨシ</t>
    </rPh>
    <phoneticPr fontId="5"/>
  </si>
  <si>
    <t>○</t>
  </si>
  <si>
    <t>-</t>
  </si>
  <si>
    <t>国立感染症研究所の研究事業の円滑な遂行</t>
    <rPh sb="0" eb="2">
      <t>コクリツ</t>
    </rPh>
    <rPh sb="2" eb="5">
      <t>カンセンショウ</t>
    </rPh>
    <rPh sb="5" eb="8">
      <t>ケンキュウショ</t>
    </rPh>
    <rPh sb="9" eb="11">
      <t>ケンキュウ</t>
    </rPh>
    <rPh sb="11" eb="13">
      <t>ジギョウ</t>
    </rPh>
    <rPh sb="14" eb="16">
      <t>エンカツ</t>
    </rPh>
    <rPh sb="17" eb="19">
      <t>スイコウ</t>
    </rPh>
    <phoneticPr fontId="5"/>
  </si>
  <si>
    <t>研究事業全般に係る事務を適切に行うことにより、研究所の適正かつ効果的な運営を確保する。</t>
    <rPh sb="0" eb="2">
      <t>ケンキュウ</t>
    </rPh>
    <rPh sb="2" eb="4">
      <t>ジギョウ</t>
    </rPh>
    <rPh sb="4" eb="6">
      <t>ゼンパン</t>
    </rPh>
    <rPh sb="7" eb="8">
      <t>カカ</t>
    </rPh>
    <rPh sb="9" eb="11">
      <t>ジム</t>
    </rPh>
    <rPh sb="12" eb="14">
      <t>テキセツ</t>
    </rPh>
    <rPh sb="15" eb="16">
      <t>オコナ</t>
    </rPh>
    <rPh sb="23" eb="25">
      <t>ケンキュウ</t>
    </rPh>
    <rPh sb="25" eb="26">
      <t>ショ</t>
    </rPh>
    <rPh sb="27" eb="29">
      <t>テキセイ</t>
    </rPh>
    <rPh sb="31" eb="34">
      <t>コウカテキ</t>
    </rPh>
    <rPh sb="35" eb="37">
      <t>ウンエイ</t>
    </rPh>
    <rPh sb="38" eb="40">
      <t>カクホ</t>
    </rPh>
    <phoneticPr fontId="5"/>
  </si>
  <si>
    <t>-</t>
    <phoneticPr fontId="5"/>
  </si>
  <si>
    <t>試験研究費</t>
    <rPh sb="0" eb="2">
      <t>シケン</t>
    </rPh>
    <rPh sb="2" eb="5">
      <t>ケンキュウヒ</t>
    </rPh>
    <phoneticPr fontId="5"/>
  </si>
  <si>
    <t>目標値として3.5点以上の獲得を目指す。</t>
    <rPh sb="0" eb="3">
      <t>モクヒョウチ</t>
    </rPh>
    <rPh sb="9" eb="10">
      <t>テン</t>
    </rPh>
    <rPh sb="10" eb="12">
      <t>イジョウ</t>
    </rPh>
    <rPh sb="13" eb="15">
      <t>カクトク</t>
    </rPh>
    <rPh sb="16" eb="18">
      <t>メザ</t>
    </rPh>
    <phoneticPr fontId="5"/>
  </si>
  <si>
    <t>毎年行っている研究課題評価の総合点を間接指標として用いる。</t>
    <rPh sb="0" eb="2">
      <t>マイトシ</t>
    </rPh>
    <rPh sb="2" eb="3">
      <t>オコナ</t>
    </rPh>
    <rPh sb="7" eb="9">
      <t>ケンキュウ</t>
    </rPh>
    <rPh sb="9" eb="11">
      <t>カダイ</t>
    </rPh>
    <rPh sb="11" eb="13">
      <t>ヒョウカ</t>
    </rPh>
    <rPh sb="14" eb="16">
      <t>ソウゴウ</t>
    </rPh>
    <rPh sb="16" eb="17">
      <t>テン</t>
    </rPh>
    <rPh sb="18" eb="20">
      <t>カンセツ</t>
    </rPh>
    <rPh sb="20" eb="22">
      <t>シヒョウ</t>
    </rPh>
    <rPh sb="25" eb="26">
      <t>モチ</t>
    </rPh>
    <phoneticPr fontId="5"/>
  </si>
  <si>
    <t>点</t>
    <rPh sb="0" eb="1">
      <t>テン</t>
    </rPh>
    <phoneticPr fontId="5"/>
  </si>
  <si>
    <t>-</t>
    <phoneticPr fontId="5"/>
  </si>
  <si>
    <t>国立感染症研究所研究開発課題評価報告書</t>
    <rPh sb="0" eb="2">
      <t>コクリツ</t>
    </rPh>
    <rPh sb="2" eb="5">
      <t>カンセンショウ</t>
    </rPh>
    <rPh sb="5" eb="8">
      <t>ケンキュウショ</t>
    </rPh>
    <rPh sb="8" eb="10">
      <t>ケンキュウ</t>
    </rPh>
    <rPh sb="10" eb="12">
      <t>カイハツ</t>
    </rPh>
    <rPh sb="12" eb="14">
      <t>カダイ</t>
    </rPh>
    <rPh sb="14" eb="16">
      <t>ヒョウカ</t>
    </rPh>
    <rPh sb="16" eb="19">
      <t>ホウコクショ</t>
    </rPh>
    <phoneticPr fontId="5"/>
  </si>
  <si>
    <t>国立感染症研究所年報の印刷部数</t>
    <rPh sb="0" eb="2">
      <t>コクリツ</t>
    </rPh>
    <rPh sb="2" eb="5">
      <t>カンセンショウ</t>
    </rPh>
    <rPh sb="5" eb="8">
      <t>ケンキュウショ</t>
    </rPh>
    <rPh sb="8" eb="10">
      <t>ネンポウ</t>
    </rPh>
    <rPh sb="11" eb="13">
      <t>インサツ</t>
    </rPh>
    <rPh sb="13" eb="15">
      <t>ブスウ</t>
    </rPh>
    <phoneticPr fontId="5"/>
  </si>
  <si>
    <t>部</t>
    <rPh sb="0" eb="1">
      <t>ブ</t>
    </rPh>
    <phoneticPr fontId="5"/>
  </si>
  <si>
    <t>処理廃棄物数</t>
    <rPh sb="0" eb="2">
      <t>ショリ</t>
    </rPh>
    <rPh sb="2" eb="5">
      <t>ハイキブツ</t>
    </rPh>
    <rPh sb="5" eb="6">
      <t>スウ</t>
    </rPh>
    <phoneticPr fontId="5"/>
  </si>
  <si>
    <t>飼育動物数</t>
    <rPh sb="0" eb="2">
      <t>シイク</t>
    </rPh>
    <rPh sb="2" eb="4">
      <t>ドウブツ</t>
    </rPh>
    <rPh sb="4" eb="5">
      <t>スウ</t>
    </rPh>
    <phoneticPr fontId="5"/>
  </si>
  <si>
    <t>kg</t>
    <phoneticPr fontId="5"/>
  </si>
  <si>
    <t>匹</t>
    <rPh sb="0" eb="1">
      <t>ヒキ</t>
    </rPh>
    <phoneticPr fontId="5"/>
  </si>
  <si>
    <t>X執行額／Ｙ年報印刷部数　　　　　　　　　　　　　　</t>
    <rPh sb="1" eb="4">
      <t>シッコウガク</t>
    </rPh>
    <rPh sb="6" eb="8">
      <t>ネンポウ</t>
    </rPh>
    <rPh sb="8" eb="10">
      <t>インサツ</t>
    </rPh>
    <rPh sb="10" eb="12">
      <t>ブスウ</t>
    </rPh>
    <phoneticPr fontId="5"/>
  </si>
  <si>
    <t>X執行額／Ｙ処理廃棄物数　　　　　　　　　　　　　</t>
    <rPh sb="1" eb="4">
      <t>シッコウガク</t>
    </rPh>
    <rPh sb="6" eb="8">
      <t>ショリ</t>
    </rPh>
    <rPh sb="8" eb="11">
      <t>ハイキブツ</t>
    </rPh>
    <rPh sb="11" eb="12">
      <t>スウ</t>
    </rPh>
    <phoneticPr fontId="5"/>
  </si>
  <si>
    <t>X執行額／Ｙ飼育動物数　　　　　　　　　　　　　</t>
    <rPh sb="1" eb="4">
      <t>シッコウガク</t>
    </rPh>
    <rPh sb="6" eb="8">
      <t>シイク</t>
    </rPh>
    <rPh sb="8" eb="10">
      <t>ドウブツ</t>
    </rPh>
    <rPh sb="10" eb="11">
      <t>スウ</t>
    </rPh>
    <phoneticPr fontId="5"/>
  </si>
  <si>
    <t>円</t>
    <phoneticPr fontId="5"/>
  </si>
  <si>
    <t>円</t>
    <rPh sb="0" eb="1">
      <t>エン</t>
    </rPh>
    <phoneticPr fontId="5"/>
  </si>
  <si>
    <t>　Ｘ/Ｙ</t>
  </si>
  <si>
    <t>125百万円
/350部</t>
    <rPh sb="3" eb="6">
      <t>ヒャクマンエン</t>
    </rPh>
    <rPh sb="11" eb="12">
      <t>ブ</t>
    </rPh>
    <phoneticPr fontId="5"/>
  </si>
  <si>
    <t>108百万円
/320部</t>
    <rPh sb="3" eb="6">
      <t>ヒャクマンエン</t>
    </rPh>
    <rPh sb="11" eb="12">
      <t>ブ</t>
    </rPh>
    <phoneticPr fontId="5"/>
  </si>
  <si>
    <t>125百万円
/231,423kg</t>
    <rPh sb="3" eb="6">
      <t>ヒャクマンエン</t>
    </rPh>
    <phoneticPr fontId="5"/>
  </si>
  <si>
    <t>113百万円
/194,653kg</t>
    <rPh sb="3" eb="6">
      <t>ヒャクマンエン</t>
    </rPh>
    <phoneticPr fontId="5"/>
  </si>
  <si>
    <t>125百万円
/7,874匹</t>
    <rPh sb="3" eb="6">
      <t>ヒャクマンエン</t>
    </rPh>
    <rPh sb="13" eb="14">
      <t>ヒキ</t>
    </rPh>
    <phoneticPr fontId="5"/>
  </si>
  <si>
    <t>113百万円
/7,923匹</t>
    <rPh sb="3" eb="6">
      <t>ヒャクマンエン</t>
    </rPh>
    <rPh sb="13" eb="14">
      <t>ヒキ</t>
    </rPh>
    <phoneticPr fontId="5"/>
  </si>
  <si>
    <t>108百万円
/7,555匹</t>
    <rPh sb="3" eb="6">
      <t>ヒャクマンエン</t>
    </rPh>
    <rPh sb="13" eb="14">
      <t>ヒキ</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</si>
  <si>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</si>
  <si>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</si>
  <si>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</si>
  <si>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研究事業等に必要な備品、消耗品等を適切かつ効率的に購入等することにより、国立感染症研究所の円滑な運営、研究事業等の遂行に資するもの。</t>
    <rPh sb="0" eb="2">
      <t>ケンキュウ</t>
    </rPh>
    <rPh sb="2" eb="4">
      <t>ジギョウ</t>
    </rPh>
    <rPh sb="4" eb="5">
      <t>トウ</t>
    </rPh>
    <rPh sb="6" eb="8">
      <t>ヒツヨウ</t>
    </rPh>
    <rPh sb="9" eb="11">
      <t>ビヒン</t>
    </rPh>
    <rPh sb="12" eb="15">
      <t>ショウモウヒン</t>
    </rPh>
    <rPh sb="15" eb="16">
      <t>トウ</t>
    </rPh>
    <rPh sb="17" eb="19">
      <t>テキセツ</t>
    </rPh>
    <rPh sb="21" eb="24">
      <t>コウリツテキ</t>
    </rPh>
    <rPh sb="25" eb="28">
      <t>コウニュウナド</t>
    </rPh>
    <rPh sb="36" eb="38">
      <t>コクリツ</t>
    </rPh>
    <rPh sb="38" eb="41">
      <t>カンセンショウ</t>
    </rPh>
    <rPh sb="41" eb="44">
      <t>ケンキュウジョ</t>
    </rPh>
    <rPh sb="45" eb="47">
      <t>エンカツ</t>
    </rPh>
    <rPh sb="48" eb="50">
      <t>ウンエイ</t>
    </rPh>
    <rPh sb="51" eb="53">
      <t>ケンキュウ</t>
    </rPh>
    <rPh sb="53" eb="55">
      <t>ジギョウ</t>
    </rPh>
    <rPh sb="55" eb="56">
      <t>トウ</t>
    </rPh>
    <rPh sb="57" eb="59">
      <t>スイコウ</t>
    </rPh>
    <rPh sb="60" eb="61">
      <t>シ</t>
    </rPh>
    <phoneticPr fontId="5"/>
  </si>
  <si>
    <t>保健医療の向上や感染症に関する研究を行うことが国立感染症研究所の責務であり、国の感染症対策に寄与する事業である。</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1">
      <t>ケンキュウショ</t>
    </rPh>
    <rPh sb="32" eb="34">
      <t>セキム</t>
    </rPh>
    <rPh sb="38" eb="39">
      <t>クニ</t>
    </rPh>
    <rPh sb="40" eb="43">
      <t>カンセンショウ</t>
    </rPh>
    <rPh sb="43" eb="45">
      <t>タイサク</t>
    </rPh>
    <rPh sb="46" eb="48">
      <t>キヨ</t>
    </rPh>
    <rPh sb="50" eb="52">
      <t>ジギョウ</t>
    </rPh>
    <phoneticPr fontId="5"/>
  </si>
  <si>
    <t>感染症法に基づく国の責務を踏まえ実施している事業であるため。</t>
  </si>
  <si>
    <t>国民の健康を守るために必要な研究等の実施に必要なものであり、優先度は高い。</t>
    <rPh sb="11" eb="13">
      <t>ヒツヨウ</t>
    </rPh>
    <rPh sb="14" eb="16">
      <t>ケンキュウ</t>
    </rPh>
    <rPh sb="16" eb="17">
      <t>トウ</t>
    </rPh>
    <rPh sb="18" eb="20">
      <t>ジッシ</t>
    </rPh>
    <rPh sb="21" eb="23">
      <t>ヒツヨウ</t>
    </rPh>
    <phoneticPr fontId="5"/>
  </si>
  <si>
    <t>有</t>
  </si>
  <si>
    <t>‐</t>
  </si>
  <si>
    <t>少額の随意契約であっても複数社から見積書を徴収し、最低価格で購入するなど、コスト削減に努めている。</t>
    <rPh sb="0" eb="2">
      <t>ショウガク</t>
    </rPh>
    <rPh sb="3" eb="5">
      <t>ズイイ</t>
    </rPh>
    <rPh sb="5" eb="7">
      <t>ケイヤク</t>
    </rPh>
    <rPh sb="12" eb="14">
      <t>フクスウ</t>
    </rPh>
    <rPh sb="14" eb="15">
      <t>シャ</t>
    </rPh>
    <rPh sb="17" eb="20">
      <t>ミツモリショ</t>
    </rPh>
    <rPh sb="21" eb="23">
      <t>チョウシュウ</t>
    </rPh>
    <rPh sb="25" eb="27">
      <t>サイテイ</t>
    </rPh>
    <rPh sb="27" eb="29">
      <t>カカク</t>
    </rPh>
    <rPh sb="30" eb="32">
      <t>コウニュウ</t>
    </rPh>
    <rPh sb="40" eb="42">
      <t>サクゲン</t>
    </rPh>
    <rPh sb="43" eb="44">
      <t>ツト</t>
    </rPh>
    <phoneticPr fontId="5"/>
  </si>
  <si>
    <t>○</t>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</si>
  <si>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</si>
  <si>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</si>
  <si>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事業計画時に見込んだ内容を概ね達成できている。</t>
    <rPh sb="0" eb="2">
      <t>ジギョウ</t>
    </rPh>
    <rPh sb="2" eb="4">
      <t>ケイカク</t>
    </rPh>
    <rPh sb="4" eb="5">
      <t>ジ</t>
    </rPh>
    <rPh sb="6" eb="8">
      <t>ミコ</t>
    </rPh>
    <rPh sb="10" eb="12">
      <t>ナイヨウ</t>
    </rPh>
    <rPh sb="13" eb="14">
      <t>オオム</t>
    </rPh>
    <rPh sb="15" eb="17">
      <t>タッセイ</t>
    </rPh>
    <phoneticPr fontId="5"/>
  </si>
  <si>
    <t>当該事業は、各研究部における共通する経費を扱う事業である。国立感染症研究所運営経費は研究の基礎的支援業務を行う事業であるため役割が異なる。</t>
    <rPh sb="0" eb="2">
      <t>トウガイ</t>
    </rPh>
    <rPh sb="2" eb="4">
      <t>ジギョウ</t>
    </rPh>
    <rPh sb="6" eb="9">
      <t>カクケンキュウ</t>
    </rPh>
    <rPh sb="9" eb="10">
      <t>ブ</t>
    </rPh>
    <rPh sb="14" eb="16">
      <t>キョウツウ</t>
    </rPh>
    <rPh sb="18" eb="20">
      <t>ケイヒ</t>
    </rPh>
    <rPh sb="21" eb="22">
      <t>アツカ</t>
    </rPh>
    <rPh sb="23" eb="25">
      <t>ジギョウ</t>
    </rPh>
    <rPh sb="29" eb="31">
      <t>コクリツ</t>
    </rPh>
    <rPh sb="31" eb="34">
      <t>カンセンショウ</t>
    </rPh>
    <rPh sb="34" eb="37">
      <t>ケンキュウショ</t>
    </rPh>
    <rPh sb="37" eb="39">
      <t>ウンエイ</t>
    </rPh>
    <rPh sb="39" eb="41">
      <t>ケイヒ</t>
    </rPh>
    <rPh sb="42" eb="44">
      <t>ケンキュウ</t>
    </rPh>
    <rPh sb="45" eb="48">
      <t>キソテキ</t>
    </rPh>
    <rPh sb="48" eb="50">
      <t>シエン</t>
    </rPh>
    <rPh sb="50" eb="52">
      <t>ギョウム</t>
    </rPh>
    <rPh sb="53" eb="54">
      <t>オコナ</t>
    </rPh>
    <rPh sb="55" eb="57">
      <t>ジギョウ</t>
    </rPh>
    <rPh sb="62" eb="64">
      <t>ヤクワリ</t>
    </rPh>
    <rPh sb="65" eb="66">
      <t>コト</t>
    </rPh>
    <phoneticPr fontId="5"/>
  </si>
  <si>
    <t>国立感染症研究所運営経費</t>
    <rPh sb="0" eb="2">
      <t>コクリツ</t>
    </rPh>
    <rPh sb="2" eb="5">
      <t>カンセンショウ</t>
    </rPh>
    <rPh sb="5" eb="8">
      <t>ケンキュウショ</t>
    </rPh>
    <rPh sb="8" eb="10">
      <t>ウンエイ</t>
    </rPh>
    <rPh sb="10" eb="12">
      <t>ケイヒ</t>
    </rPh>
    <phoneticPr fontId="5"/>
  </si>
  <si>
    <t>本事業においては、国立感染症研究所の研究業務の円滑な遂行のための、消耗品の購入、事務的器材の賃貸借、及び外部への業務紹介に使用するパンフレット等の作成業務を実施している。それらについては、会計法に基づき一般競争入札及び随意契約にて支出先の選定、金額の決定等を行っている。</t>
    <rPh sb="0" eb="1">
      <t>ホン</t>
    </rPh>
    <rPh sb="1" eb="3">
      <t>ジギョウ</t>
    </rPh>
    <rPh sb="9" eb="11">
      <t>コクリツ</t>
    </rPh>
    <rPh sb="11" eb="14">
      <t>カンセンショウ</t>
    </rPh>
    <rPh sb="14" eb="17">
      <t>ケンキュウショ</t>
    </rPh>
    <rPh sb="18" eb="20">
      <t>ケンキュウ</t>
    </rPh>
    <rPh sb="20" eb="22">
      <t>ギョウム</t>
    </rPh>
    <rPh sb="23" eb="25">
      <t>エンカツ</t>
    </rPh>
    <rPh sb="26" eb="28">
      <t>スイコウ</t>
    </rPh>
    <rPh sb="33" eb="36">
      <t>ショウモウヒン</t>
    </rPh>
    <rPh sb="37" eb="39">
      <t>コウニュウ</t>
    </rPh>
    <rPh sb="40" eb="43">
      <t>ジムテキ</t>
    </rPh>
    <rPh sb="43" eb="45">
      <t>キザイ</t>
    </rPh>
    <rPh sb="46" eb="49">
      <t>チンタイシャク</t>
    </rPh>
    <rPh sb="50" eb="51">
      <t>オヨ</t>
    </rPh>
    <rPh sb="52" eb="54">
      <t>ガイブ</t>
    </rPh>
    <rPh sb="56" eb="58">
      <t>ギョウム</t>
    </rPh>
    <rPh sb="58" eb="60">
      <t>ショウカイ</t>
    </rPh>
    <rPh sb="61" eb="63">
      <t>シヨウ</t>
    </rPh>
    <rPh sb="71" eb="72">
      <t>トウ</t>
    </rPh>
    <rPh sb="73" eb="75">
      <t>サクセイ</t>
    </rPh>
    <rPh sb="75" eb="77">
      <t>ギョウム</t>
    </rPh>
    <rPh sb="78" eb="80">
      <t>ジッシ</t>
    </rPh>
    <rPh sb="94" eb="97">
      <t>カイケイホウ</t>
    </rPh>
    <rPh sb="98" eb="99">
      <t>モト</t>
    </rPh>
    <rPh sb="101" eb="103">
      <t>イッパン</t>
    </rPh>
    <rPh sb="103" eb="105">
      <t>キョウソウ</t>
    </rPh>
    <rPh sb="105" eb="107">
      <t>ニュウサツ</t>
    </rPh>
    <rPh sb="107" eb="108">
      <t>オヨ</t>
    </rPh>
    <rPh sb="109" eb="111">
      <t>ズイイ</t>
    </rPh>
    <rPh sb="111" eb="113">
      <t>ケイヤク</t>
    </rPh>
    <rPh sb="115" eb="117">
      <t>シシュツ</t>
    </rPh>
    <rPh sb="117" eb="118">
      <t>サキ</t>
    </rPh>
    <rPh sb="119" eb="121">
      <t>センテイ</t>
    </rPh>
    <rPh sb="122" eb="124">
      <t>キンガク</t>
    </rPh>
    <rPh sb="125" eb="127">
      <t>ケッテイ</t>
    </rPh>
    <rPh sb="127" eb="128">
      <t>トウ</t>
    </rPh>
    <rPh sb="129" eb="130">
      <t>オコナ</t>
    </rPh>
    <phoneticPr fontId="5"/>
  </si>
  <si>
    <t xml:space="preserve">適切に予算を執行し、事業の目的が達成できており、このまま継続して事業を実施する。また、これまでの改善策に加えて、引き続き効率的な予算執行に努めたい。
</t>
    <rPh sb="0" eb="2">
      <t>テキセツ</t>
    </rPh>
    <rPh sb="3" eb="5">
      <t>ヨサン</t>
    </rPh>
    <rPh sb="6" eb="8">
      <t>シッコウ</t>
    </rPh>
    <rPh sb="10" eb="12">
      <t>ジギョウ</t>
    </rPh>
    <rPh sb="13" eb="15">
      <t>モクテキ</t>
    </rPh>
    <rPh sb="16" eb="18">
      <t>タッセイ</t>
    </rPh>
    <rPh sb="28" eb="30">
      <t>ケイゾク</t>
    </rPh>
    <rPh sb="32" eb="34">
      <t>ジギョウ</t>
    </rPh>
    <rPh sb="35" eb="37">
      <t>ジッシ</t>
    </rPh>
    <rPh sb="48" eb="51">
      <t>カイゼンサク</t>
    </rPh>
    <rPh sb="52" eb="53">
      <t>クワ</t>
    </rPh>
    <rPh sb="56" eb="57">
      <t>ヒ</t>
    </rPh>
    <rPh sb="58" eb="59">
      <t>ツヅ</t>
    </rPh>
    <rPh sb="60" eb="63">
      <t>コウリツテキ</t>
    </rPh>
    <rPh sb="64" eb="66">
      <t>ヨサン</t>
    </rPh>
    <rPh sb="66" eb="68">
      <t>シッコウ</t>
    </rPh>
    <rPh sb="69" eb="70">
      <t>ツト</t>
    </rPh>
    <phoneticPr fontId="5"/>
  </si>
  <si>
    <t>619</t>
    <phoneticPr fontId="5"/>
  </si>
  <si>
    <t>560</t>
    <phoneticPr fontId="5"/>
  </si>
  <si>
    <t>497</t>
    <phoneticPr fontId="5"/>
  </si>
  <si>
    <t>879</t>
    <phoneticPr fontId="5"/>
  </si>
  <si>
    <t>889</t>
    <phoneticPr fontId="5"/>
  </si>
  <si>
    <t>858</t>
    <phoneticPr fontId="5"/>
  </si>
  <si>
    <t>861</t>
    <phoneticPr fontId="5"/>
  </si>
  <si>
    <t>-</t>
    <phoneticPr fontId="5"/>
  </si>
  <si>
    <t>108百万円
/208,812kg</t>
    <rPh sb="3" eb="6">
      <t>ヒャクマンエン</t>
    </rPh>
    <phoneticPr fontId="5"/>
  </si>
  <si>
    <t>日本郵便株式会社</t>
    <phoneticPr fontId="5"/>
  </si>
  <si>
    <t>郵便料金（請求書払い）</t>
    <rPh sb="0" eb="2">
      <t>ユウビン</t>
    </rPh>
    <rPh sb="2" eb="4">
      <t>リョウキン</t>
    </rPh>
    <rPh sb="5" eb="8">
      <t>セイキュウショ</t>
    </rPh>
    <rPh sb="8" eb="9">
      <t>バラ</t>
    </rPh>
    <phoneticPr fontId="5"/>
  </si>
  <si>
    <t>国庫債務負担行為等</t>
  </si>
  <si>
    <t>-</t>
    <phoneticPr fontId="5"/>
  </si>
  <si>
    <t>パスモチャージ（前途官払い）</t>
    <rPh sb="8" eb="10">
      <t>ゼント</t>
    </rPh>
    <rPh sb="10" eb="11">
      <t>カン</t>
    </rPh>
    <rPh sb="11" eb="12">
      <t>バラ</t>
    </rPh>
    <phoneticPr fontId="5"/>
  </si>
  <si>
    <t>株式会社パスモ</t>
    <rPh sb="0" eb="2">
      <t>カブシキ</t>
    </rPh>
    <rPh sb="2" eb="4">
      <t>カイシャ</t>
    </rPh>
    <phoneticPr fontId="5"/>
  </si>
  <si>
    <t>株式会社紀伊国屋書店</t>
    <rPh sb="0" eb="2">
      <t>カブシキ</t>
    </rPh>
    <rPh sb="2" eb="4">
      <t>カイシャ</t>
    </rPh>
    <phoneticPr fontId="5"/>
  </si>
  <si>
    <t>雑誌購入</t>
    <rPh sb="0" eb="2">
      <t>ザッシ</t>
    </rPh>
    <rPh sb="2" eb="4">
      <t>コウニュウ</t>
    </rPh>
    <phoneticPr fontId="5"/>
  </si>
  <si>
    <t>光ダイレクト契約</t>
    <rPh sb="6" eb="8">
      <t>ケイヤク</t>
    </rPh>
    <phoneticPr fontId="5"/>
  </si>
  <si>
    <t>電話料</t>
    <rPh sb="0" eb="2">
      <t>デンワ</t>
    </rPh>
    <rPh sb="2" eb="3">
      <t>リョウ</t>
    </rPh>
    <phoneticPr fontId="5"/>
  </si>
  <si>
    <t>ＫＤＤＩ株式会社</t>
    <phoneticPr fontId="5"/>
  </si>
  <si>
    <t>消耗品購入</t>
    <rPh sb="0" eb="2">
      <t>ショウモウ</t>
    </rPh>
    <rPh sb="2" eb="3">
      <t>ヒン</t>
    </rPh>
    <rPh sb="3" eb="5">
      <t>コウニュウ</t>
    </rPh>
    <phoneticPr fontId="5"/>
  </si>
  <si>
    <t>携帯電話料金</t>
    <phoneticPr fontId="5"/>
  </si>
  <si>
    <t>非常勤職員A</t>
    <rPh sb="0" eb="3">
      <t>ヒジョウキン</t>
    </rPh>
    <rPh sb="3" eb="5">
      <t>ショクイン</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</si>
  <si>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</si>
  <si>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</si>
  <si>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</si>
  <si>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</si>
  <si>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非常勤職員F</t>
    <rPh sb="0" eb="3">
      <t>ヒジョウキン</t>
    </rPh>
    <rPh sb="3" eb="5">
      <t>ショクイン</t>
    </rPh>
    <phoneticPr fontId="5"/>
  </si>
  <si>
    <t>非常勤職員G</t>
    <rPh sb="0" eb="3">
      <t>ヒジョウキン</t>
    </rPh>
    <rPh sb="3" eb="5">
      <t>ショクイン</t>
    </rPh>
    <phoneticPr fontId="5"/>
  </si>
  <si>
    <t>非常勤職員H</t>
    <rPh sb="0" eb="3">
      <t>ヒジョウキン</t>
    </rPh>
    <rPh sb="3" eb="5">
      <t>ショクイン</t>
    </rPh>
    <phoneticPr fontId="5"/>
  </si>
  <si>
    <t>非常勤職員I</t>
    <rPh sb="0" eb="3">
      <t>ヒジョウキン</t>
    </rPh>
    <rPh sb="3" eb="5">
      <t>ショクイン</t>
    </rPh>
    <phoneticPr fontId="5"/>
  </si>
  <si>
    <t>補助業務（賃金）</t>
    <rPh sb="0" eb="2">
      <t>ホジョ</t>
    </rPh>
    <rPh sb="2" eb="4">
      <t>ギョウム</t>
    </rPh>
    <rPh sb="5" eb="7">
      <t>チンギン</t>
    </rPh>
    <phoneticPr fontId="5"/>
  </si>
  <si>
    <t>D.非常勤職員A</t>
    <rPh sb="2" eb="5">
      <t>ヒジョウキン</t>
    </rPh>
    <rPh sb="5" eb="7">
      <t>ショクイン</t>
    </rPh>
    <phoneticPr fontId="5"/>
  </si>
  <si>
    <t>賃金</t>
    <rPh sb="0" eb="2">
      <t>チンギン</t>
    </rPh>
    <phoneticPr fontId="5"/>
  </si>
  <si>
    <t>A.株式会社ハイシステム</t>
    <phoneticPr fontId="5"/>
  </si>
  <si>
    <t>廃棄物処理</t>
    <rPh sb="0" eb="3">
      <t>ハイキブツ</t>
    </rPh>
    <rPh sb="3" eb="5">
      <t>ショリ</t>
    </rPh>
    <phoneticPr fontId="5"/>
  </si>
  <si>
    <t>雑役務費</t>
    <rPh sb="0" eb="1">
      <t>ザツ</t>
    </rPh>
    <rPh sb="1" eb="4">
      <t>エキムヒ</t>
    </rPh>
    <phoneticPr fontId="5"/>
  </si>
  <si>
    <t>株式会社ハイシステム</t>
    <phoneticPr fontId="5"/>
  </si>
  <si>
    <t>東京医療クリーン事業協同組合</t>
    <phoneticPr fontId="5"/>
  </si>
  <si>
    <t>株式会社環境テコム</t>
    <phoneticPr fontId="5"/>
  </si>
  <si>
    <t>東京紙パルプ交易株式会社</t>
    <phoneticPr fontId="5"/>
  </si>
  <si>
    <t>B.東京ビジネスサービス株式会社</t>
    <phoneticPr fontId="5"/>
  </si>
  <si>
    <t>実験動物飼育管理業務</t>
    <rPh sb="0" eb="2">
      <t>ジッケン</t>
    </rPh>
    <rPh sb="2" eb="4">
      <t>ドウブツ</t>
    </rPh>
    <rPh sb="4" eb="6">
      <t>シイク</t>
    </rPh>
    <rPh sb="6" eb="8">
      <t>カンリ</t>
    </rPh>
    <rPh sb="8" eb="10">
      <t>ギョウム</t>
    </rPh>
    <phoneticPr fontId="5"/>
  </si>
  <si>
    <t>C.小宮山印刷工業株式会社</t>
    <phoneticPr fontId="5"/>
  </si>
  <si>
    <t>印刷製本費</t>
    <rPh sb="0" eb="2">
      <t>インサツ</t>
    </rPh>
    <rPh sb="2" eb="4">
      <t>セイホン</t>
    </rPh>
    <rPh sb="4" eb="5">
      <t>ヒ</t>
    </rPh>
    <phoneticPr fontId="5"/>
  </si>
  <si>
    <t>雑誌印刷</t>
    <rPh sb="0" eb="2">
      <t>ザッシ</t>
    </rPh>
    <rPh sb="2" eb="4">
      <t>インサツ</t>
    </rPh>
    <phoneticPr fontId="5"/>
  </si>
  <si>
    <t>学術誌校正</t>
    <rPh sb="0" eb="2">
      <t>ガクジュツ</t>
    </rPh>
    <rPh sb="2" eb="3">
      <t>シ</t>
    </rPh>
    <rPh sb="3" eb="5">
      <t>コウセイ</t>
    </rPh>
    <phoneticPr fontId="5"/>
  </si>
  <si>
    <t>学術誌印刷</t>
    <rPh sb="0" eb="2">
      <t>ガクジュツ</t>
    </rPh>
    <rPh sb="2" eb="3">
      <t>シ</t>
    </rPh>
    <rPh sb="3" eb="5">
      <t>インサツ</t>
    </rPh>
    <phoneticPr fontId="5"/>
  </si>
  <si>
    <t>学術誌印刷</t>
    <rPh sb="0" eb="2">
      <t>ガクジュツ</t>
    </rPh>
    <rPh sb="3" eb="5">
      <t>インサツ</t>
    </rPh>
    <phoneticPr fontId="5"/>
  </si>
  <si>
    <t>東京医療クリーン事業協同組合</t>
    <phoneticPr fontId="5"/>
  </si>
  <si>
    <t>株式会社環境テコム</t>
    <phoneticPr fontId="5"/>
  </si>
  <si>
    <t>アサヒプリテック（株）</t>
    <phoneticPr fontId="5"/>
  </si>
  <si>
    <t>比留間運送株式会社</t>
    <phoneticPr fontId="5"/>
  </si>
  <si>
    <t>東京紙パルプ交易株式会社</t>
    <phoneticPr fontId="5"/>
  </si>
  <si>
    <t>松浦商事株式会社</t>
    <phoneticPr fontId="5"/>
  </si>
  <si>
    <t>東京ビジネスサービス株式会社</t>
    <phoneticPr fontId="5"/>
  </si>
  <si>
    <t>小宮山印刷工業株式会社</t>
    <phoneticPr fontId="5"/>
  </si>
  <si>
    <t>瑞穂印刷（株）</t>
    <phoneticPr fontId="5"/>
  </si>
  <si>
    <t>カクタス・コミュニケーションズ株式会社</t>
    <phoneticPr fontId="5"/>
  </si>
  <si>
    <t>-</t>
    <phoneticPr fontId="5"/>
  </si>
  <si>
    <t>日本郵便株式会社</t>
    <phoneticPr fontId="5"/>
  </si>
  <si>
    <t>興銀リース株式会社</t>
    <phoneticPr fontId="5"/>
  </si>
  <si>
    <t>ＫＤＤＩ株式会社</t>
    <phoneticPr fontId="5"/>
  </si>
  <si>
    <t>（有）エノモト</t>
    <phoneticPr fontId="5"/>
  </si>
  <si>
    <t>株式会社エヌ・ティ・ティ・ドコモ</t>
    <phoneticPr fontId="5"/>
  </si>
  <si>
    <t>-</t>
    <phoneticPr fontId="5"/>
  </si>
  <si>
    <t>113百万円
/335部</t>
    <rPh sb="3" eb="6">
      <t>ヒャクマンエン</t>
    </rPh>
    <rPh sb="11" eb="12">
      <t>ブ</t>
    </rPh>
    <phoneticPr fontId="5"/>
  </si>
  <si>
    <t>108百万円
/200,858kg</t>
    <rPh sb="3" eb="6">
      <t>ヒャクマンエン</t>
    </rPh>
    <phoneticPr fontId="5"/>
  </si>
  <si>
    <t>108百万円
/6,947匹</t>
    <rPh sb="3" eb="6">
      <t>ヒャクマンエン</t>
    </rPh>
    <rPh sb="13" eb="14">
      <t>ヒキ</t>
    </rPh>
    <phoneticPr fontId="5"/>
  </si>
  <si>
    <t>図書館用ソフトウェアの賃貸借契約（平成27年度決議分）</t>
    <rPh sb="14" eb="16">
      <t>ケイヤク</t>
    </rPh>
    <rPh sb="17" eb="19">
      <t>ヘイセイ</t>
    </rPh>
    <rPh sb="21" eb="23">
      <t>ネンド</t>
    </rPh>
    <rPh sb="23" eb="25">
      <t>ケツギ</t>
    </rPh>
    <rPh sb="25" eb="26">
      <t>ブン</t>
    </rPh>
    <phoneticPr fontId="5"/>
  </si>
  <si>
    <t>-</t>
    <phoneticPr fontId="5"/>
  </si>
  <si>
    <t>D</t>
  </si>
  <si>
    <t>複合機の賃貸借契約</t>
    <phoneticPr fontId="5"/>
  </si>
  <si>
    <t>複合機の賃貸借契約（平成30年度決議分）</t>
    <rPh sb="7" eb="9">
      <t>ケイヤク</t>
    </rPh>
    <rPh sb="10" eb="12">
      <t>ヘイセイ</t>
    </rPh>
    <rPh sb="14" eb="16">
      <t>ネンド</t>
    </rPh>
    <rPh sb="16" eb="18">
      <t>ケツギ</t>
    </rPh>
    <rPh sb="18" eb="19">
      <t>ブン</t>
    </rPh>
    <phoneticPr fontId="5"/>
  </si>
  <si>
    <t xml:space="preserve">学術誌印刷に係る契約については不落随契となったが、一般競争入札の実施や契約金額が少額であっても見積もり合わせの実施により、競争性を確保している。数年前から引き続き３庁舎による公告、類似契約業者への声掛けを実施しているところであるが、廃棄物処理に係る調達の一部については、１者応札となった。引き続き、入札説明会に参加したが応札しなかった者等へのヒアリングを行う等、競争性の確保に係る取り組みを継続したい。
</t>
    <rPh sb="0" eb="3">
      <t>ガクジュツシ</t>
    </rPh>
    <rPh sb="3" eb="5">
      <t>インサツ</t>
    </rPh>
    <rPh sb="6" eb="7">
      <t>カカ</t>
    </rPh>
    <rPh sb="8" eb="10">
      <t>ケイヤク</t>
    </rPh>
    <rPh sb="15" eb="17">
      <t>フラク</t>
    </rPh>
    <rPh sb="17" eb="19">
      <t>ズイケイ</t>
    </rPh>
    <rPh sb="25" eb="27">
      <t>イッパン</t>
    </rPh>
    <rPh sb="27" eb="29">
      <t>キョウソウ</t>
    </rPh>
    <rPh sb="29" eb="31">
      <t>ニュウサツ</t>
    </rPh>
    <rPh sb="32" eb="34">
      <t>ジッシ</t>
    </rPh>
    <rPh sb="35" eb="37">
      <t>ケイヤク</t>
    </rPh>
    <rPh sb="37" eb="39">
      <t>キンガク</t>
    </rPh>
    <rPh sb="40" eb="42">
      <t>ショウガク</t>
    </rPh>
    <rPh sb="47" eb="49">
      <t>ミツ</t>
    </rPh>
    <rPh sb="51" eb="52">
      <t>ア</t>
    </rPh>
    <rPh sb="55" eb="57">
      <t>ジッシ</t>
    </rPh>
    <rPh sb="61" eb="64">
      <t>キョウソウセイ</t>
    </rPh>
    <rPh sb="65" eb="67">
      <t>カクホ</t>
    </rPh>
    <rPh sb="72" eb="75">
      <t>スウネンマエ</t>
    </rPh>
    <rPh sb="77" eb="78">
      <t>ヒ</t>
    </rPh>
    <rPh sb="79" eb="80">
      <t>ツヅ</t>
    </rPh>
    <rPh sb="82" eb="84">
      <t>チョウシャ</t>
    </rPh>
    <rPh sb="87" eb="89">
      <t>コウコク</t>
    </rPh>
    <rPh sb="90" eb="92">
      <t>ルイジ</t>
    </rPh>
    <rPh sb="92" eb="94">
      <t>ケイヤク</t>
    </rPh>
    <rPh sb="94" eb="96">
      <t>ギョウシャ</t>
    </rPh>
    <rPh sb="98" eb="100">
      <t>コエカ</t>
    </rPh>
    <rPh sb="102" eb="104">
      <t>ジッシ</t>
    </rPh>
    <rPh sb="116" eb="119">
      <t>ハイキブツ</t>
    </rPh>
    <rPh sb="119" eb="121">
      <t>ショリ</t>
    </rPh>
    <rPh sb="122" eb="123">
      <t>カカ</t>
    </rPh>
    <rPh sb="124" eb="126">
      <t>チョウタツ</t>
    </rPh>
    <rPh sb="127" eb="129">
      <t>イチブ</t>
    </rPh>
    <rPh sb="136" eb="137">
      <t>シャ</t>
    </rPh>
    <rPh sb="137" eb="139">
      <t>オウサツ</t>
    </rPh>
    <rPh sb="144" eb="145">
      <t>ヒ</t>
    </rPh>
    <rPh sb="146" eb="147">
      <t>ツヅ</t>
    </rPh>
    <rPh sb="149" eb="151">
      <t>ニュウサツ</t>
    </rPh>
    <rPh sb="151" eb="154">
      <t>セツメイカイ</t>
    </rPh>
    <rPh sb="155" eb="157">
      <t>サンカ</t>
    </rPh>
    <rPh sb="160" eb="162">
      <t>オウサツ</t>
    </rPh>
    <rPh sb="167" eb="168">
      <t>モノ</t>
    </rPh>
    <rPh sb="168" eb="169">
      <t>トウ</t>
    </rPh>
    <rPh sb="177" eb="178">
      <t>オコナ</t>
    </rPh>
    <rPh sb="179" eb="180">
      <t>トウ</t>
    </rPh>
    <rPh sb="181" eb="184">
      <t>キョウソウセイ</t>
    </rPh>
    <rPh sb="185" eb="187">
      <t>カクホ</t>
    </rPh>
    <rPh sb="188" eb="189">
      <t>カカ</t>
    </rPh>
    <rPh sb="190" eb="191">
      <t>ト</t>
    </rPh>
    <rPh sb="192" eb="193">
      <t>ク</t>
    </rPh>
    <rPh sb="195" eb="197">
      <t>ケイゾク</t>
    </rPh>
    <phoneticPr fontId="5"/>
  </si>
  <si>
    <t>国庫債務負担行為の活用等、コスト削減に努めている。</t>
    <rPh sb="0" eb="2">
      <t>コッコ</t>
    </rPh>
    <rPh sb="2" eb="4">
      <t>サイム</t>
    </rPh>
    <rPh sb="4" eb="6">
      <t>フタン</t>
    </rPh>
    <rPh sb="6" eb="8">
      <t>コウイ</t>
    </rPh>
    <rPh sb="9" eb="11">
      <t>カツヨウ</t>
    </rPh>
    <rPh sb="11" eb="12">
      <t>トウ</t>
    </rPh>
    <rPh sb="16" eb="18">
      <t>サクゲン</t>
    </rPh>
    <rPh sb="19" eb="20">
      <t>ツト</t>
    </rPh>
    <phoneticPr fontId="5"/>
  </si>
  <si>
    <t>外部有識者点検対象外</t>
    <rPh sb="0" eb="10">
      <t>ガイブユウシキシャテンケンタイショウガイ</t>
    </rPh>
    <phoneticPr fontId="5"/>
  </si>
  <si>
    <t>国立感染症研究所の研究事業全般に係る事務に係る事業であるが、一者応札となっている要因を分析し、改善を図ること。</t>
    <rPh sb="0" eb="8">
      <t>コクリツカンセンショウケンキュウジョ</t>
    </rPh>
    <rPh sb="21" eb="22">
      <t>カカ</t>
    </rPh>
    <rPh sb="23" eb="25">
      <t>ジギョウ</t>
    </rPh>
    <rPh sb="30" eb="34">
      <t>イッシャオウサツ</t>
    </rPh>
    <rPh sb="40" eb="42">
      <t>ヨウイン</t>
    </rPh>
    <rPh sb="43" eb="45">
      <t>ブンセキ</t>
    </rPh>
    <rPh sb="47" eb="49">
      <t>カイゼン</t>
    </rPh>
    <rPh sb="50" eb="51">
      <t>ハカ</t>
    </rPh>
    <phoneticPr fontId="5"/>
  </si>
  <si>
    <t>-</t>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</si>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</sst>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190500</xdr:colOff>
      <xdr:row>741</xdr:row>
      <xdr:rowOff>10583</xdr:rowOff>
    </xdr:from>
    <xdr:to>
      <xdr:col>29</xdr:col>
      <xdr:colOff>32959</xdr:colOff>
      <xdr:row>744</xdr:row>
      <xdr:rowOff>344072</xdr:rowOff>
    </xdr:to>
    <xdr:sp macro="" textlink="">
      <xdr:nvSpPr>
        <xdr:cNvPr id="3" name="正方形/長方形 2">
          <a:extLst>
            <a:ext uri="{FF2B5EF4-FFF2-40B4-BE49-F238E27FC236}">
              <a16:creationId xmlns:a16="http://schemas.microsoft.com/office/drawing/2014/main" id="{C91C37FD-7EFC-4549-9BE4-85E483390B62}"/>
            </a:ext>
          </a:extLst>
        </xdr:cNvPr>
        <xdr:cNvSpPr/>
      </xdr:nvSpPr>
      <xdr:spPr>
        <a:xfrm>
          <a:off x="2804583" y="42947166"/>
          <a:ext cx="3059793" cy="138123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108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国立感染症研究所共通費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0</xdr:colOff>
      <xdr:row>740</xdr:row>
      <xdr:rowOff>328084</xdr:rowOff>
    </xdr:from>
    <xdr:to>
      <xdr:col>48</xdr:col>
      <xdr:colOff>186267</xdr:colOff>
      <xdr:row>744</xdr:row>
      <xdr:rowOff>338667</xdr:rowOff>
    </xdr:to>
    <xdr:sp macro="" textlink="">
      <xdr:nvSpPr>
        <xdr:cNvPr id="4" name="正方形/長方形 3">
          <a:extLst>
            <a:ext uri="{FF2B5EF4-FFF2-40B4-BE49-F238E27FC236}">
              <a16:creationId xmlns:a16="http://schemas.microsoft.com/office/drawing/2014/main" id="{5AAD9947-E2CE-4492-A731-8384F59E5DD9}"/>
            </a:ext>
          </a:extLst>
        </xdr:cNvPr>
        <xdr:cNvSpPr/>
      </xdr:nvSpPr>
      <xdr:spPr>
        <a:xfrm>
          <a:off x="7037917" y="42915417"/>
          <a:ext cx="2800350" cy="140758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20</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賃金、郵便料金、事務機器の賃貸借等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31750</xdr:colOff>
      <xdr:row>743</xdr:row>
      <xdr:rowOff>21167</xdr:rowOff>
    </xdr:from>
    <xdr:to>
      <xdr:col>34</xdr:col>
      <xdr:colOff>196852</xdr:colOff>
      <xdr:row>743</xdr:row>
      <xdr:rowOff>21167</xdr:rowOff>
    </xdr:to>
    <xdr:cxnSp macro="">
      <xdr:nvCxnSpPr>
        <xdr:cNvPr id="5" name="直線コネクタ 4">
          <a:extLst>
            <a:ext uri="{FF2B5EF4-FFF2-40B4-BE49-F238E27FC236}">
              <a16:creationId xmlns:a16="http://schemas.microsoft.com/office/drawing/2014/main" id="{57196055-E496-4F0C-A9AB-2DE1FEFA08A9}"/>
            </a:ext>
          </a:extLst>
        </xdr:cNvPr>
        <xdr:cNvCxnSpPr/>
      </xdr:nvCxnSpPr>
      <xdr:spPr>
        <a:xfrm>
          <a:off x="6466417" y="43656250"/>
          <a:ext cx="56726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52916</xdr:colOff>
      <xdr:row>743</xdr:row>
      <xdr:rowOff>21166</xdr:rowOff>
    </xdr:from>
    <xdr:to>
      <xdr:col>30</xdr:col>
      <xdr:colOff>141816</xdr:colOff>
      <xdr:row>743</xdr:row>
      <xdr:rowOff>21166</xdr:rowOff>
    </xdr:to>
    <xdr:cxnSp macro="">
      <xdr:nvCxnSpPr>
        <xdr:cNvPr id="6" name="直線コネクタ 5">
          <a:extLst>
            <a:ext uri="{FF2B5EF4-FFF2-40B4-BE49-F238E27FC236}">
              <a16:creationId xmlns:a16="http://schemas.microsoft.com/office/drawing/2014/main" id="{3C955D9C-50AB-4E68-8E77-81D7BFD6A8F5}"/>
            </a:ext>
          </a:extLst>
        </xdr:cNvPr>
        <xdr:cNvCxnSpPr/>
      </xdr:nvCxnSpPr>
      <xdr:spPr>
        <a:xfrm>
          <a:off x="5884333" y="43656249"/>
          <a:ext cx="289983"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158750</xdr:colOff>
      <xdr:row>740</xdr:row>
      <xdr:rowOff>338667</xdr:rowOff>
    </xdr:from>
    <xdr:to>
      <xdr:col>32</xdr:col>
      <xdr:colOff>131233</xdr:colOff>
      <xdr:row>744</xdr:row>
      <xdr:rowOff>198966</xdr:rowOff>
    </xdr:to>
    <xdr:sp macro="" textlink="">
      <xdr:nvSpPr>
        <xdr:cNvPr id="7" name="テキスト ボックス 6">
          <a:extLst>
            <a:ext uri="{FF2B5EF4-FFF2-40B4-BE49-F238E27FC236}">
              <a16:creationId xmlns:a16="http://schemas.microsoft.com/office/drawing/2014/main" id="{F18C5454-3D59-4EBF-A5FF-3E319FB6D01E}"/>
            </a:ext>
          </a:extLst>
        </xdr:cNvPr>
        <xdr:cNvSpPr txBox="1"/>
      </xdr:nvSpPr>
      <xdr:spPr>
        <a:xfrm>
          <a:off x="6191250" y="43232917"/>
          <a:ext cx="374650" cy="1257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20</xdr:col>
      <xdr:colOff>10583</xdr:colOff>
      <xdr:row>745</xdr:row>
      <xdr:rowOff>10583</xdr:rowOff>
    </xdr:from>
    <xdr:to>
      <xdr:col>20</xdr:col>
      <xdr:colOff>21145</xdr:colOff>
      <xdr:row>747</xdr:row>
      <xdr:rowOff>148754</xdr:rowOff>
    </xdr:to>
    <xdr:cxnSp macro="">
      <xdr:nvCxnSpPr>
        <xdr:cNvPr id="8" name="直線コネクタ 7">
          <a:extLst>
            <a:ext uri="{FF2B5EF4-FFF2-40B4-BE49-F238E27FC236}">
              <a16:creationId xmlns:a16="http://schemas.microsoft.com/office/drawing/2014/main" id="{3063C72F-F019-4C0B-AD33-5B6AC5973C15}"/>
            </a:ext>
          </a:extLst>
        </xdr:cNvPr>
        <xdr:cNvCxnSpPr/>
      </xdr:nvCxnSpPr>
      <xdr:spPr>
        <a:xfrm>
          <a:off x="4032250" y="44344166"/>
          <a:ext cx="10562" cy="83667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42333</xdr:colOff>
      <xdr:row>747</xdr:row>
      <xdr:rowOff>158750</xdr:rowOff>
    </xdr:from>
    <xdr:to>
      <xdr:col>38</xdr:col>
      <xdr:colOff>107948</xdr:colOff>
      <xdr:row>747</xdr:row>
      <xdr:rowOff>158750</xdr:rowOff>
    </xdr:to>
    <xdr:cxnSp macro="">
      <xdr:nvCxnSpPr>
        <xdr:cNvPr id="9" name="直線コネクタ 8">
          <a:extLst>
            <a:ext uri="{FF2B5EF4-FFF2-40B4-BE49-F238E27FC236}">
              <a16:creationId xmlns:a16="http://schemas.microsoft.com/office/drawing/2014/main" id="{4EE584E4-B7DC-44B8-968E-8D56CD81B688}"/>
            </a:ext>
          </a:extLst>
        </xdr:cNvPr>
        <xdr:cNvCxnSpPr/>
      </xdr:nvCxnSpPr>
      <xdr:spPr>
        <a:xfrm>
          <a:off x="2455333" y="45190833"/>
          <a:ext cx="5293782"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63501</xdr:colOff>
      <xdr:row>747</xdr:row>
      <xdr:rowOff>169334</xdr:rowOff>
    </xdr:from>
    <xdr:to>
      <xdr:col>12</xdr:col>
      <xdr:colOff>64732</xdr:colOff>
      <xdr:row>748</xdr:row>
      <xdr:rowOff>227675</xdr:rowOff>
    </xdr:to>
    <xdr:cxnSp macro="">
      <xdr:nvCxnSpPr>
        <xdr:cNvPr id="10" name="直線コネクタ 9">
          <a:extLst>
            <a:ext uri="{FF2B5EF4-FFF2-40B4-BE49-F238E27FC236}">
              <a16:creationId xmlns:a16="http://schemas.microsoft.com/office/drawing/2014/main" id="{A923229F-B651-453F-80B3-E26C5649FB6F}"/>
            </a:ext>
          </a:extLst>
        </xdr:cNvPr>
        <xdr:cNvCxnSpPr/>
      </xdr:nvCxnSpPr>
      <xdr:spPr>
        <a:xfrm flipH="1">
          <a:off x="2476501" y="45201417"/>
          <a:ext cx="1231" cy="40759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21167</xdr:colOff>
      <xdr:row>748</xdr:row>
      <xdr:rowOff>222250</xdr:rowOff>
    </xdr:from>
    <xdr:to>
      <xdr:col>18</xdr:col>
      <xdr:colOff>195013</xdr:colOff>
      <xdr:row>749</xdr:row>
      <xdr:rowOff>154214</xdr:rowOff>
    </xdr:to>
    <xdr:sp macro="" textlink="">
      <xdr:nvSpPr>
        <xdr:cNvPr id="11" name="テキスト ボックス 10">
          <a:extLst>
            <a:ext uri="{FF2B5EF4-FFF2-40B4-BE49-F238E27FC236}">
              <a16:creationId xmlns:a16="http://schemas.microsoft.com/office/drawing/2014/main" id="{62F9C4EC-3300-42F4-81EF-264E85A81A5F}"/>
            </a:ext>
          </a:extLst>
        </xdr:cNvPr>
        <xdr:cNvSpPr txBox="1"/>
      </xdr:nvSpPr>
      <xdr:spPr>
        <a:xfrm rot="10800000" flipV="1">
          <a:off x="1428750" y="45603583"/>
          <a:ext cx="2385763"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7</xdr:col>
      <xdr:colOff>0</xdr:colOff>
      <xdr:row>749</xdr:row>
      <xdr:rowOff>243416</xdr:rowOff>
    </xdr:from>
    <xdr:to>
      <xdr:col>19</xdr:col>
      <xdr:colOff>35963</xdr:colOff>
      <xdr:row>753</xdr:row>
      <xdr:rowOff>287979</xdr:rowOff>
    </xdr:to>
    <xdr:sp macro="" textlink="">
      <xdr:nvSpPr>
        <xdr:cNvPr id="12" name="正方形/長方形 11">
          <a:extLst>
            <a:ext uri="{FF2B5EF4-FFF2-40B4-BE49-F238E27FC236}">
              <a16:creationId xmlns:a16="http://schemas.microsoft.com/office/drawing/2014/main" id="{8139E41D-C0C0-4AB3-A725-3238FBD19C9E}"/>
            </a:ext>
          </a:extLst>
        </xdr:cNvPr>
        <xdr:cNvSpPr/>
      </xdr:nvSpPr>
      <xdr:spPr>
        <a:xfrm>
          <a:off x="1407583" y="45973999"/>
          <a:ext cx="2448963" cy="144156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（株）ハイシステム他</a:t>
          </a:r>
          <a:r>
            <a:rPr kumimoji="0" lang="en-US" altLang="ja-JP" sz="1100" b="0" i="0" u="none" strike="noStrike" kern="0" cap="none" spc="0" normalizeH="0" baseline="0" noProof="0">
              <a:ln>
                <a:noFill/>
              </a:ln>
              <a:solidFill>
                <a:prstClr val="black"/>
              </a:solidFill>
              <a:effectLst/>
              <a:uLnTx/>
              <a:uFillTx/>
              <a:latin typeface="+mn-lt"/>
              <a:ea typeface="+mn-ea"/>
              <a:cs typeface="+mn-cs"/>
            </a:rPr>
            <a:t>6</a:t>
          </a:r>
          <a:r>
            <a:rPr kumimoji="0" lang="ja-JP" altLang="en-US" sz="1100" b="0" i="0" u="none" strike="noStrike" kern="0" cap="none" spc="0" normalizeH="0" baseline="0" noProof="0">
              <a:ln>
                <a:noFill/>
              </a:ln>
              <a:solidFill>
                <a:prstClr val="black"/>
              </a:solidFill>
              <a:effectLst/>
              <a:uLnTx/>
              <a:uFillTx/>
              <a:latin typeface="+mn-lt"/>
              <a:ea typeface="+mn-ea"/>
              <a:cs typeface="+mn-cs"/>
            </a:rPr>
            <a:t>件</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廃棄物処理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31751</xdr:colOff>
      <xdr:row>747</xdr:row>
      <xdr:rowOff>179917</xdr:rowOff>
    </xdr:from>
    <xdr:to>
      <xdr:col>27</xdr:col>
      <xdr:colOff>32637</xdr:colOff>
      <xdr:row>748</xdr:row>
      <xdr:rowOff>198041</xdr:rowOff>
    </xdr:to>
    <xdr:cxnSp macro="">
      <xdr:nvCxnSpPr>
        <xdr:cNvPr id="13" name="直線コネクタ 12">
          <a:extLst>
            <a:ext uri="{FF2B5EF4-FFF2-40B4-BE49-F238E27FC236}">
              <a16:creationId xmlns:a16="http://schemas.microsoft.com/office/drawing/2014/main" id="{8633F49A-0163-4860-A6CE-313F98A61C42}"/>
            </a:ext>
          </a:extLst>
        </xdr:cNvPr>
        <xdr:cNvCxnSpPr/>
      </xdr:nvCxnSpPr>
      <xdr:spPr>
        <a:xfrm>
          <a:off x="5461001" y="45212000"/>
          <a:ext cx="886" cy="36737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10584</xdr:colOff>
      <xdr:row>748</xdr:row>
      <xdr:rowOff>201084</xdr:rowOff>
    </xdr:from>
    <xdr:to>
      <xdr:col>32</xdr:col>
      <xdr:colOff>192897</xdr:colOff>
      <xdr:row>749</xdr:row>
      <xdr:rowOff>133048</xdr:rowOff>
    </xdr:to>
    <xdr:sp macro="" textlink="">
      <xdr:nvSpPr>
        <xdr:cNvPr id="15" name="テキスト ボックス 14">
          <a:extLst>
            <a:ext uri="{FF2B5EF4-FFF2-40B4-BE49-F238E27FC236}">
              <a16:creationId xmlns:a16="http://schemas.microsoft.com/office/drawing/2014/main" id="{CFB6F7A8-6355-49EF-B6D3-47CEEC98593C}"/>
            </a:ext>
          </a:extLst>
        </xdr:cNvPr>
        <xdr:cNvSpPr txBox="1"/>
      </xdr:nvSpPr>
      <xdr:spPr>
        <a:xfrm rot="10800000" flipV="1">
          <a:off x="4434417" y="45582417"/>
          <a:ext cx="2193147"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23</xdr:col>
      <xdr:colOff>84667</xdr:colOff>
      <xdr:row>749</xdr:row>
      <xdr:rowOff>243417</xdr:rowOff>
    </xdr:from>
    <xdr:to>
      <xdr:col>32</xdr:col>
      <xdr:colOff>25719</xdr:colOff>
      <xdr:row>753</xdr:row>
      <xdr:rowOff>332262</xdr:rowOff>
    </xdr:to>
    <xdr:sp macro="" textlink="">
      <xdr:nvSpPr>
        <xdr:cNvPr id="16" name="正方形/長方形 15">
          <a:extLst>
            <a:ext uri="{FF2B5EF4-FFF2-40B4-BE49-F238E27FC236}">
              <a16:creationId xmlns:a16="http://schemas.microsoft.com/office/drawing/2014/main" id="{98C8A0C8-B3FC-40FC-8B30-1AA61C84A209}"/>
            </a:ext>
          </a:extLst>
        </xdr:cNvPr>
        <xdr:cNvSpPr/>
      </xdr:nvSpPr>
      <xdr:spPr>
        <a:xfrm>
          <a:off x="4709584" y="45974000"/>
          <a:ext cx="1750802" cy="14858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東京ビジネスサービス（株）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実験動物飼育管理業務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38</xdr:col>
      <xdr:colOff>84666</xdr:colOff>
      <xdr:row>747</xdr:row>
      <xdr:rowOff>158750</xdr:rowOff>
    </xdr:from>
    <xdr:to>
      <xdr:col>38</xdr:col>
      <xdr:colOff>84667</xdr:colOff>
      <xdr:row>748</xdr:row>
      <xdr:rowOff>222250</xdr:rowOff>
    </xdr:to>
    <xdr:cxnSp macro="">
      <xdr:nvCxnSpPr>
        <xdr:cNvPr id="17" name="直線コネクタ 16">
          <a:extLst>
            <a:ext uri="{FF2B5EF4-FFF2-40B4-BE49-F238E27FC236}">
              <a16:creationId xmlns:a16="http://schemas.microsoft.com/office/drawing/2014/main" id="{6C3E5253-C03C-4BDC-8794-C8B22F19AD44}"/>
            </a:ext>
          </a:extLst>
        </xdr:cNvPr>
        <xdr:cNvCxnSpPr/>
      </xdr:nvCxnSpPr>
      <xdr:spPr>
        <a:xfrm flipH="1">
          <a:off x="7725833" y="45370750"/>
          <a:ext cx="1" cy="4127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52916</xdr:colOff>
      <xdr:row>748</xdr:row>
      <xdr:rowOff>211666</xdr:rowOff>
    </xdr:from>
    <xdr:to>
      <xdr:col>45</xdr:col>
      <xdr:colOff>169332</xdr:colOff>
      <xdr:row>749</xdr:row>
      <xdr:rowOff>143630</xdr:rowOff>
    </xdr:to>
    <xdr:sp macro="" textlink="">
      <xdr:nvSpPr>
        <xdr:cNvPr id="18" name="テキスト ボックス 17">
          <a:extLst>
            <a:ext uri="{FF2B5EF4-FFF2-40B4-BE49-F238E27FC236}">
              <a16:creationId xmlns:a16="http://schemas.microsoft.com/office/drawing/2014/main" id="{ED62FA65-5BE8-4563-B0CC-4633D2FB2F0A}"/>
            </a:ext>
          </a:extLst>
        </xdr:cNvPr>
        <xdr:cNvSpPr txBox="1"/>
      </xdr:nvSpPr>
      <xdr:spPr>
        <a:xfrm rot="10800000" flipV="1">
          <a:off x="6889749" y="45772916"/>
          <a:ext cx="2328333"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34</xdr:col>
      <xdr:colOff>127000</xdr:colOff>
      <xdr:row>749</xdr:row>
      <xdr:rowOff>317500</xdr:rowOff>
    </xdr:from>
    <xdr:to>
      <xdr:col>45</xdr:col>
      <xdr:colOff>150282</xdr:colOff>
      <xdr:row>754</xdr:row>
      <xdr:rowOff>35983</xdr:rowOff>
    </xdr:to>
    <xdr:sp macro="" textlink="">
      <xdr:nvSpPr>
        <xdr:cNvPr id="19" name="正方形/長方形 18">
          <a:extLst>
            <a:ext uri="{FF2B5EF4-FFF2-40B4-BE49-F238E27FC236}">
              <a16:creationId xmlns:a16="http://schemas.microsoft.com/office/drawing/2014/main" id="{EE308ABE-E7F5-4C14-995A-BC89F007DDE5}"/>
            </a:ext>
          </a:extLst>
        </xdr:cNvPr>
        <xdr:cNvSpPr/>
      </xdr:nvSpPr>
      <xdr:spPr>
        <a:xfrm>
          <a:off x="6963833" y="46048083"/>
          <a:ext cx="2235199" cy="146473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小宮山印刷工業株式会社他</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国際学術誌の発行</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32" zoomScale="90" zoomScaleNormal="75" zoomScaleSheetLayoutView="90" zoomScalePageLayoutView="85" workbookViewId="0">
      <selection activeCell="AU106" sqref="AU106:AX1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869</v>
      </c>
      <c r="AT2" s="220"/>
      <c r="AU2" s="220"/>
      <c r="AV2" s="52" t="str">
        <f>IF(AW2="", "", "-")</f>
        <v/>
      </c>
      <c r="AW2" s="400"/>
      <c r="AX2" s="400"/>
    </row>
    <row r="3" spans="1:50" ht="21" customHeight="1" thickBot="1" x14ac:dyDescent="0.2">
      <c r="A3" s="525" t="s">
        <v>539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567</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565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182</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568</v>
      </c>
      <c r="AF5" s="719"/>
      <c r="AG5" s="719"/>
      <c r="AH5" s="719"/>
      <c r="AI5" s="719"/>
      <c r="AJ5" s="719"/>
      <c r="AK5" s="719"/>
      <c r="AL5" s="719"/>
      <c r="AM5" s="719"/>
      <c r="AN5" s="719"/>
      <c r="AO5" s="719"/>
      <c r="AP5" s="720"/>
      <c r="AQ5" s="721" t="s">
        <v>569</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571</v>
      </c>
      <c r="H7" s="832"/>
      <c r="I7" s="832"/>
      <c r="J7" s="832"/>
      <c r="K7" s="832"/>
      <c r="L7" s="832"/>
      <c r="M7" s="832"/>
      <c r="N7" s="832"/>
      <c r="O7" s="832"/>
      <c r="P7" s="832"/>
      <c r="Q7" s="832"/>
      <c r="R7" s="832"/>
      <c r="S7" s="832"/>
      <c r="T7" s="832"/>
      <c r="U7" s="832"/>
      <c r="V7" s="832"/>
      <c r="W7" s="832"/>
      <c r="X7" s="833"/>
      <c r="Y7" s="398" t="s">
        <v>511</v>
      </c>
      <c r="Z7" s="296"/>
      <c r="AA7" s="296"/>
      <c r="AB7" s="296"/>
      <c r="AC7" s="296"/>
      <c r="AD7" s="399"/>
      <c r="AE7" s="386" t="s">
        <v>571</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8" t="s">
        <v>378</v>
      </c>
      <c r="B8" s="829"/>
      <c r="C8" s="829"/>
      <c r="D8" s="829"/>
      <c r="E8" s="829"/>
      <c r="F8" s="830"/>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39"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4" t="s">
        <v>572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573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v>126</v>
      </c>
      <c r="Q13" s="109"/>
      <c r="R13" s="109"/>
      <c r="S13" s="109"/>
      <c r="T13" s="109"/>
      <c r="U13" s="109"/>
      <c r="V13" s="110"/>
      <c r="W13" s="108">
        <v>114</v>
      </c>
      <c r="X13" s="109"/>
      <c r="Y13" s="109"/>
      <c r="Z13" s="109"/>
      <c r="AA13" s="109"/>
      <c r="AB13" s="109"/>
      <c r="AC13" s="110"/>
      <c r="AD13" s="108">
        <v>108</v>
      </c>
      <c r="AE13" s="109"/>
      <c r="AF13" s="109"/>
      <c r="AG13" s="109"/>
      <c r="AH13" s="109"/>
      <c r="AI13" s="109"/>
      <c r="AJ13" s="110"/>
      <c r="AK13" s="108">
        <v>108</v>
      </c>
      <c r="AL13" s="109"/>
      <c r="AM13" s="109"/>
      <c r="AN13" s="109"/>
      <c r="AO13" s="109"/>
      <c r="AP13" s="109"/>
      <c r="AQ13" s="110"/>
      <c r="AR13" s="105">
        <v>108</v>
      </c>
      <c r="AS13" s="106"/>
      <c r="AT13" s="106"/>
      <c r="AU13" s="106"/>
      <c r="AV13" s="106"/>
      <c r="AW13" s="106"/>
      <c r="AX13" s="397"/>
    </row>
    <row r="14" spans="1:50" ht="21" customHeight="1" x14ac:dyDescent="0.15">
      <c r="A14" s="142"/>
      <c r="B14" s="143"/>
      <c r="C14" s="143"/>
      <c r="D14" s="143"/>
      <c r="E14" s="143"/>
      <c r="F14" s="144"/>
      <c r="G14" s="746"/>
      <c r="H14" s="747"/>
      <c r="I14" s="577" t="s">
        <v>8</v>
      </c>
      <c r="J14" s="631"/>
      <c r="K14" s="631"/>
      <c r="L14" s="631"/>
      <c r="M14" s="631"/>
      <c r="N14" s="631"/>
      <c r="O14" s="632"/>
      <c r="P14" s="108" t="s">
        <v>574</v>
      </c>
      <c r="Q14" s="109"/>
      <c r="R14" s="109"/>
      <c r="S14" s="109"/>
      <c r="T14" s="109"/>
      <c r="U14" s="109"/>
      <c r="V14" s="110"/>
      <c r="W14" s="108" t="s">
        <v>574</v>
      </c>
      <c r="X14" s="109"/>
      <c r="Y14" s="109"/>
      <c r="Z14" s="109"/>
      <c r="AA14" s="109"/>
      <c r="AB14" s="109"/>
      <c r="AC14" s="110"/>
      <c r="AD14" s="108" t="s">
        <v>574</v>
      </c>
      <c r="AE14" s="109"/>
      <c r="AF14" s="109"/>
      <c r="AG14" s="109"/>
      <c r="AH14" s="109"/>
      <c r="AI14" s="109"/>
      <c r="AJ14" s="110"/>
      <c r="AK14" s="108" t="s">
        <v>574</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7" t="s">
        <v>51</v>
      </c>
      <c r="J15" s="578"/>
      <c r="K15" s="578"/>
      <c r="L15" s="578"/>
      <c r="M15" s="578"/>
      <c r="N15" s="578"/>
      <c r="O15" s="579"/>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574</v>
      </c>
      <c r="AL15" s="109"/>
      <c r="AM15" s="109"/>
      <c r="AN15" s="109"/>
      <c r="AO15" s="109"/>
      <c r="AP15" s="109"/>
      <c r="AQ15" s="110"/>
      <c r="AR15" s="108" t="s">
        <v>696</v>
      </c>
      <c r="AS15" s="109"/>
      <c r="AT15" s="109"/>
      <c r="AU15" s="109"/>
      <c r="AV15" s="109"/>
      <c r="AW15" s="109"/>
      <c r="AX15" s="630"/>
    </row>
    <row r="16" spans="1:50" ht="21" customHeight="1" x14ac:dyDescent="0.15">
      <c r="A16" s="142"/>
      <c r="B16" s="143"/>
      <c r="C16" s="143"/>
      <c r="D16" s="143"/>
      <c r="E16" s="143"/>
      <c r="F16" s="144"/>
      <c r="G16" s="746"/>
      <c r="H16" s="747"/>
      <c r="I16" s="577" t="s">
        <v>52</v>
      </c>
      <c r="J16" s="578"/>
      <c r="K16" s="578"/>
      <c r="L16" s="578"/>
      <c r="M16" s="578"/>
      <c r="N16" s="578"/>
      <c r="O16" s="579"/>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574</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7" t="s">
        <v>50</v>
      </c>
      <c r="J17" s="631"/>
      <c r="K17" s="631"/>
      <c r="L17" s="631"/>
      <c r="M17" s="631"/>
      <c r="N17" s="631"/>
      <c r="O17" s="632"/>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574</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48"/>
      <c r="H18" s="749"/>
      <c r="I18" s="736" t="s">
        <v>20</v>
      </c>
      <c r="J18" s="737"/>
      <c r="K18" s="737"/>
      <c r="L18" s="737"/>
      <c r="M18" s="737"/>
      <c r="N18" s="737"/>
      <c r="O18" s="738"/>
      <c r="P18" s="114">
        <f>SUM(P13:V17)</f>
        <v>126</v>
      </c>
      <c r="Q18" s="115"/>
      <c r="R18" s="115"/>
      <c r="S18" s="115"/>
      <c r="T18" s="115"/>
      <c r="U18" s="115"/>
      <c r="V18" s="116"/>
      <c r="W18" s="114">
        <f>SUM(W13:AC17)</f>
        <v>114</v>
      </c>
      <c r="X18" s="115"/>
      <c r="Y18" s="115"/>
      <c r="Z18" s="115"/>
      <c r="AA18" s="115"/>
      <c r="AB18" s="115"/>
      <c r="AC18" s="116"/>
      <c r="AD18" s="114">
        <f>SUM(AD13:AJ17)</f>
        <v>108</v>
      </c>
      <c r="AE18" s="115"/>
      <c r="AF18" s="115"/>
      <c r="AG18" s="115"/>
      <c r="AH18" s="115"/>
      <c r="AI18" s="115"/>
      <c r="AJ18" s="116"/>
      <c r="AK18" s="114">
        <f>SUM(AK13:AQ17)</f>
        <v>108</v>
      </c>
      <c r="AL18" s="115"/>
      <c r="AM18" s="115"/>
      <c r="AN18" s="115"/>
      <c r="AO18" s="115"/>
      <c r="AP18" s="115"/>
      <c r="AQ18" s="116"/>
      <c r="AR18" s="114">
        <f>SUM(AR13:AX17)</f>
        <v>108</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125</v>
      </c>
      <c r="Q19" s="109"/>
      <c r="R19" s="109"/>
      <c r="S19" s="109"/>
      <c r="T19" s="109"/>
      <c r="U19" s="109"/>
      <c r="V19" s="110"/>
      <c r="W19" s="108">
        <v>113</v>
      </c>
      <c r="X19" s="109"/>
      <c r="Y19" s="109"/>
      <c r="Z19" s="109"/>
      <c r="AA19" s="109"/>
      <c r="AB19" s="109"/>
      <c r="AC19" s="110"/>
      <c r="AD19" s="108">
        <v>108</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f>IF(P18=0, "-", SUM(P19)/P18)</f>
        <v>0.99206349206349209</v>
      </c>
      <c r="Q20" s="541"/>
      <c r="R20" s="541"/>
      <c r="S20" s="541"/>
      <c r="T20" s="541"/>
      <c r="U20" s="541"/>
      <c r="V20" s="541"/>
      <c r="W20" s="541">
        <f t="shared" ref="W20" si="0">IF(W18=0, "-", SUM(W19)/W18)</f>
        <v>0.99122807017543857</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28" t="s">
        <v>476</v>
      </c>
      <c r="H21" s="929"/>
      <c r="I21" s="929"/>
      <c r="J21" s="929"/>
      <c r="K21" s="929"/>
      <c r="L21" s="929"/>
      <c r="M21" s="929"/>
      <c r="N21" s="929"/>
      <c r="O21" s="929"/>
      <c r="P21" s="541">
        <f>IF(P19=0, "-", SUM(P19)/SUM(P13,P14))</f>
        <v>0.99206349206349209</v>
      </c>
      <c r="Q21" s="541"/>
      <c r="R21" s="541"/>
      <c r="S21" s="541"/>
      <c r="T21" s="541"/>
      <c r="U21" s="541"/>
      <c r="V21" s="541"/>
      <c r="W21" s="541">
        <f t="shared" ref="W21" si="2">IF(W19=0, "-", SUM(W19)/SUM(W13,W14))</f>
        <v>0.99122807017543857</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555</v>
      </c>
      <c r="B22" s="199"/>
      <c r="C22" s="199"/>
      <c r="D22" s="199"/>
      <c r="E22" s="199"/>
      <c r="F22" s="200"/>
      <c r="G22" s="183" t="s">
        <v>455</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108</v>
      </c>
      <c r="Q23" s="106"/>
      <c r="R23" s="106"/>
      <c r="S23" s="106"/>
      <c r="T23" s="106"/>
      <c r="U23" s="106"/>
      <c r="V23" s="107"/>
      <c r="W23" s="105">
        <v>108</v>
      </c>
      <c r="X23" s="106"/>
      <c r="Y23" s="106"/>
      <c r="Z23" s="106"/>
      <c r="AA23" s="106"/>
      <c r="AB23" s="106"/>
      <c r="AC23" s="107"/>
      <c r="AD23" s="209" t="s">
        <v>696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108</v>
      </c>
      <c r="Q29" s="109"/>
      <c r="R29" s="109"/>
      <c r="S29" s="109"/>
      <c r="T29" s="109"/>
      <c r="U29" s="109"/>
      <c r="V29" s="110"/>
      <c r="W29" s="227">
        <f>AR13</f>
        <v>108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471</v>
      </c>
      <c r="B30" s="512"/>
      <c r="C30" s="512"/>
      <c r="D30" s="512"/>
      <c r="E30" s="512"/>
      <c r="F30" s="513"/>
      <c r="G30" s="649" t="s">
        <v>265</v>
      </c>
      <c r="H30" s="393"/>
      <c r="I30" s="393"/>
      <c r="J30" s="393"/>
      <c r="K30" s="393"/>
      <c r="L30" s="393"/>
      <c r="M30" s="393"/>
      <c r="N30" s="393"/>
      <c r="O30" s="581"/>
      <c r="P30" s="580" t="s">
        <v>59</v>
      </c>
      <c r="Q30" s="393"/>
      <c r="R30" s="393"/>
      <c r="S30" s="393"/>
      <c r="T30" s="393"/>
      <c r="U30" s="393"/>
      <c r="V30" s="393"/>
      <c r="W30" s="393"/>
      <c r="X30" s="581"/>
      <c r="Y30" s="467"/>
      <c r="Z30" s="468"/>
      <c r="AA30" s="469"/>
      <c r="AB30" s="389" t="s">
        <v>11</v>
      </c>
      <c r="AC30" s="390"/>
      <c r="AD30" s="391"/>
      <c r="AE30" s="389" t="s">
        <v>531</v>
      </c>
      <c r="AF30" s="390"/>
      <c r="AG30" s="390"/>
      <c r="AH30" s="391"/>
      <c r="AI30" s="389" t="s">
        <v>528</v>
      </c>
      <c r="AJ30" s="390"/>
      <c r="AK30" s="390"/>
      <c r="AL30" s="391"/>
      <c r="AM30" s="392" t="s">
        <v>523</v>
      </c>
      <c r="AN30" s="392"/>
      <c r="AO30" s="392"/>
      <c r="AP30" s="389"/>
      <c r="AQ30" s="640" t="s">
        <v>354</v>
      </c>
      <c r="AR30" s="641"/>
      <c r="AS30" s="641"/>
      <c r="AT30" s="642"/>
      <c r="AU30" s="393" t="s">
        <v>253</v>
      </c>
      <c r="AV30" s="393"/>
      <c r="AW30" s="393"/>
      <c r="AX30" s="394"/>
    </row>
    <row r="31" spans="1:50" ht="18.75" customHeight="1" x14ac:dyDescent="0.15">
      <c r="A31" s="514"/>
      <c r="B31" s="515"/>
      <c r="C31" s="515"/>
      <c r="D31" s="515"/>
      <c r="E31" s="515"/>
      <c r="F31" s="516"/>
      <c r="G31" s="569"/>
      <c r="H31" s="382"/>
      <c r="I31" s="382"/>
      <c r="J31" s="382"/>
      <c r="K31" s="382"/>
      <c r="L31" s="382"/>
      <c r="M31" s="382"/>
      <c r="N31" s="382"/>
      <c r="O31" s="570"/>
      <c r="P31" s="582"/>
      <c r="Q31" s="382"/>
      <c r="R31" s="382"/>
      <c r="S31" s="382"/>
      <c r="T31" s="382"/>
      <c r="U31" s="382"/>
      <c r="V31" s="382"/>
      <c r="W31" s="382"/>
      <c r="X31" s="570"/>
      <c r="Y31" s="470"/>
      <c r="Z31" s="471"/>
      <c r="AA31" s="472"/>
      <c r="AB31" s="335"/>
      <c r="AC31" s="336"/>
      <c r="AD31" s="337"/>
      <c r="AE31" s="335"/>
      <c r="AF31" s="336"/>
      <c r="AG31" s="336"/>
      <c r="AH31" s="337"/>
      <c r="AI31" s="335"/>
      <c r="AJ31" s="336"/>
      <c r="AK31" s="336"/>
      <c r="AL31" s="337"/>
      <c r="AM31" s="379"/>
      <c r="AN31" s="379"/>
      <c r="AO31" s="379"/>
      <c r="AP31" s="335"/>
      <c r="AQ31" s="217" t="s">
        <v>579</v>
      </c>
      <c r="AR31" s="136"/>
      <c r="AS31" s="137" t="s">
        <v>355</v>
      </c>
      <c r="AT31" s="172"/>
      <c r="AU31" s="271">
        <v>31</v>
      </c>
      <c r="AV31" s="271"/>
      <c r="AW31" s="382" t="s">
        <v>300</v>
      </c>
      <c r="AX31" s="383"/>
    </row>
    <row r="32" spans="1:50" ht="23.25" customHeight="1" x14ac:dyDescent="0.15">
      <c r="A32" s="517"/>
      <c r="B32" s="515"/>
      <c r="C32" s="515"/>
      <c r="D32" s="515"/>
      <c r="E32" s="515"/>
      <c r="F32" s="516"/>
      <c r="G32" s="542" t="s">
        <v>576</v>
      </c>
      <c r="H32" s="543"/>
      <c r="I32" s="543"/>
      <c r="J32" s="543"/>
      <c r="K32" s="543"/>
      <c r="L32" s="543"/>
      <c r="M32" s="543"/>
      <c r="N32" s="543"/>
      <c r="O32" s="544"/>
      <c r="P32" s="161" t="s">
        <v>577</v>
      </c>
      <c r="Q32" s="161"/>
      <c r="R32" s="161"/>
      <c r="S32" s="161"/>
      <c r="T32" s="161"/>
      <c r="U32" s="161"/>
      <c r="V32" s="161"/>
      <c r="W32" s="161"/>
      <c r="X32" s="231"/>
      <c r="Y32" s="341" t="s">
        <v>12</v>
      </c>
      <c r="Z32" s="551"/>
      <c r="AA32" s="552"/>
      <c r="AB32" s="553" t="s">
        <v>578</v>
      </c>
      <c r="AC32" s="553"/>
      <c r="AD32" s="553"/>
      <c r="AE32" s="367">
        <v>4.3</v>
      </c>
      <c r="AF32" s="368"/>
      <c r="AG32" s="368"/>
      <c r="AH32" s="368"/>
      <c r="AI32" s="367">
        <v>4.4000000000000004</v>
      </c>
      <c r="AJ32" s="368"/>
      <c r="AK32" s="368"/>
      <c r="AL32" s="368"/>
      <c r="AM32" s="367">
        <v>4.5</v>
      </c>
      <c r="AN32" s="368"/>
      <c r="AO32" s="368"/>
      <c r="AP32" s="368"/>
      <c r="AQ32" s="111" t="s">
        <v>579</v>
      </c>
      <c r="AR32" s="112"/>
      <c r="AS32" s="112"/>
      <c r="AT32" s="113"/>
      <c r="AU32" s="368" t="s">
        <v>579</v>
      </c>
      <c r="AV32" s="368"/>
      <c r="AW32" s="368"/>
      <c r="AX32" s="370"/>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578</v>
      </c>
      <c r="AC33" s="524"/>
      <c r="AD33" s="524"/>
      <c r="AE33" s="367">
        <v>3.5</v>
      </c>
      <c r="AF33" s="368"/>
      <c r="AG33" s="368"/>
      <c r="AH33" s="368"/>
      <c r="AI33" s="367">
        <v>3.5</v>
      </c>
      <c r="AJ33" s="368"/>
      <c r="AK33" s="368"/>
      <c r="AL33" s="368"/>
      <c r="AM33" s="367">
        <v>3.5</v>
      </c>
      <c r="AN33" s="368"/>
      <c r="AO33" s="368"/>
      <c r="AP33" s="368"/>
      <c r="AQ33" s="111" t="s">
        <v>579</v>
      </c>
      <c r="AR33" s="112"/>
      <c r="AS33" s="112"/>
      <c r="AT33" s="113"/>
      <c r="AU33" s="368">
        <v>3.5</v>
      </c>
      <c r="AV33" s="368"/>
      <c r="AW33" s="368"/>
      <c r="AX33" s="370"/>
    </row>
    <row r="34" spans="1:50" ht="23.2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67">
        <v>123</v>
      </c>
      <c r="AF34" s="368"/>
      <c r="AG34" s="368"/>
      <c r="AH34" s="368"/>
      <c r="AI34" s="367">
        <v>126</v>
      </c>
      <c r="AJ34" s="368"/>
      <c r="AK34" s="368"/>
      <c r="AL34" s="368"/>
      <c r="AM34" s="367">
        <v>129</v>
      </c>
      <c r="AN34" s="368"/>
      <c r="AO34" s="368"/>
      <c r="AP34" s="368"/>
      <c r="AQ34" s="111" t="s">
        <v>579</v>
      </c>
      <c r="AR34" s="112"/>
      <c r="AS34" s="112"/>
      <c r="AT34" s="113"/>
      <c r="AU34" s="368" t="s">
        <v>579</v>
      </c>
      <c r="AV34" s="368"/>
      <c r="AW34" s="368"/>
      <c r="AX34" s="370"/>
    </row>
    <row r="35" spans="1:50" ht="23.25" customHeight="1" x14ac:dyDescent="0.15">
      <c r="A35" s="899" t="s">
        <v>501</v>
      </c>
      <c r="B35" s="900"/>
      <c r="C35" s="900"/>
      <c r="D35" s="900"/>
      <c r="E35" s="900"/>
      <c r="F35" s="901"/>
      <c r="G35" s="905" t="s">
        <v>580</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3" t="s">
        <v>471</v>
      </c>
      <c r="B37" s="644"/>
      <c r="C37" s="644"/>
      <c r="D37" s="644"/>
      <c r="E37" s="644"/>
      <c r="F37" s="645"/>
      <c r="G37" s="567" t="s">
        <v>265</v>
      </c>
      <c r="H37" s="384"/>
      <c r="I37" s="384"/>
      <c r="J37" s="384"/>
      <c r="K37" s="384"/>
      <c r="L37" s="384"/>
      <c r="M37" s="384"/>
      <c r="N37" s="384"/>
      <c r="O37" s="568"/>
      <c r="P37" s="633" t="s">
        <v>59</v>
      </c>
      <c r="Q37" s="384"/>
      <c r="R37" s="384"/>
      <c r="S37" s="384"/>
      <c r="T37" s="384"/>
      <c r="U37" s="384"/>
      <c r="V37" s="384"/>
      <c r="W37" s="384"/>
      <c r="X37" s="568"/>
      <c r="Y37" s="634"/>
      <c r="Z37" s="635"/>
      <c r="AA37" s="636"/>
      <c r="AB37" s="371" t="s">
        <v>11</v>
      </c>
      <c r="AC37" s="372"/>
      <c r="AD37" s="373"/>
      <c r="AE37" s="371" t="s">
        <v>531</v>
      </c>
      <c r="AF37" s="372"/>
      <c r="AG37" s="372"/>
      <c r="AH37" s="373"/>
      <c r="AI37" s="371" t="s">
        <v>528</v>
      </c>
      <c r="AJ37" s="372"/>
      <c r="AK37" s="372"/>
      <c r="AL37" s="373"/>
      <c r="AM37" s="378" t="s">
        <v>523</v>
      </c>
      <c r="AN37" s="378"/>
      <c r="AO37" s="378"/>
      <c r="AP37" s="371"/>
      <c r="AQ37" s="267" t="s">
        <v>354</v>
      </c>
      <c r="AR37" s="268"/>
      <c r="AS37" s="268"/>
      <c r="AT37" s="269"/>
      <c r="AU37" s="384" t="s">
        <v>253</v>
      </c>
      <c r="AV37" s="384"/>
      <c r="AW37" s="384"/>
      <c r="AX37" s="385"/>
    </row>
    <row r="38" spans="1:50" ht="18.75" hidden="1" customHeight="1" x14ac:dyDescent="0.15">
      <c r="A38" s="514"/>
      <c r="B38" s="515"/>
      <c r="C38" s="515"/>
      <c r="D38" s="515"/>
      <c r="E38" s="515"/>
      <c r="F38" s="516"/>
      <c r="G38" s="569"/>
      <c r="H38" s="382"/>
      <c r="I38" s="382"/>
      <c r="J38" s="382"/>
      <c r="K38" s="382"/>
      <c r="L38" s="382"/>
      <c r="M38" s="382"/>
      <c r="N38" s="382"/>
      <c r="O38" s="570"/>
      <c r="P38" s="582"/>
      <c r="Q38" s="382"/>
      <c r="R38" s="382"/>
      <c r="S38" s="382"/>
      <c r="T38" s="382"/>
      <c r="U38" s="382"/>
      <c r="V38" s="382"/>
      <c r="W38" s="382"/>
      <c r="X38" s="570"/>
      <c r="Y38" s="470"/>
      <c r="Z38" s="471"/>
      <c r="AA38" s="472"/>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1"/>
      <c r="Y39" s="341" t="s">
        <v>12</v>
      </c>
      <c r="Z39" s="551"/>
      <c r="AA39" s="552"/>
      <c r="AB39" s="553"/>
      <c r="AC39" s="553"/>
      <c r="AD39" s="553"/>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c r="AC40" s="524"/>
      <c r="AD40" s="524"/>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46"/>
      <c r="B41" s="647"/>
      <c r="C41" s="647"/>
      <c r="D41" s="647"/>
      <c r="E41" s="647"/>
      <c r="F41" s="648"/>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899" t="s">
        <v>501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3" t="s">
        <v>471</v>
      </c>
      <c r="B44" s="644"/>
      <c r="C44" s="644"/>
      <c r="D44" s="644"/>
      <c r="E44" s="644"/>
      <c r="F44" s="645"/>
      <c r="G44" s="567" t="s">
        <v>265</v>
      </c>
      <c r="H44" s="384"/>
      <c r="I44" s="384"/>
      <c r="J44" s="384"/>
      <c r="K44" s="384"/>
      <c r="L44" s="384"/>
      <c r="M44" s="384"/>
      <c r="N44" s="384"/>
      <c r="O44" s="568"/>
      <c r="P44" s="633" t="s">
        <v>59</v>
      </c>
      <c r="Q44" s="384"/>
      <c r="R44" s="384"/>
      <c r="S44" s="384"/>
      <c r="T44" s="384"/>
      <c r="U44" s="384"/>
      <c r="V44" s="384"/>
      <c r="W44" s="384"/>
      <c r="X44" s="568"/>
      <c r="Y44" s="634"/>
      <c r="Z44" s="635"/>
      <c r="AA44" s="636"/>
      <c r="AB44" s="371" t="s">
        <v>11</v>
      </c>
      <c r="AC44" s="372"/>
      <c r="AD44" s="373"/>
      <c r="AE44" s="371" t="s">
        <v>531</v>
      </c>
      <c r="AF44" s="372"/>
      <c r="AG44" s="372"/>
      <c r="AH44" s="373"/>
      <c r="AI44" s="371" t="s">
        <v>528</v>
      </c>
      <c r="AJ44" s="372"/>
      <c r="AK44" s="372"/>
      <c r="AL44" s="373"/>
      <c r="AM44" s="378" t="s">
        <v>523</v>
      </c>
      <c r="AN44" s="378"/>
      <c r="AO44" s="378"/>
      <c r="AP44" s="371"/>
      <c r="AQ44" s="267" t="s">
        <v>354</v>
      </c>
      <c r="AR44" s="268"/>
      <c r="AS44" s="268"/>
      <c r="AT44" s="269"/>
      <c r="AU44" s="384" t="s">
        <v>253</v>
      </c>
      <c r="AV44" s="384"/>
      <c r="AW44" s="384"/>
      <c r="AX44" s="385"/>
    </row>
    <row r="45" spans="1:50" ht="18.75" hidden="1" customHeight="1" x14ac:dyDescent="0.15">
      <c r="A45" s="514"/>
      <c r="B45" s="515"/>
      <c r="C45" s="515"/>
      <c r="D45" s="515"/>
      <c r="E45" s="515"/>
      <c r="F45" s="516"/>
      <c r="G45" s="569"/>
      <c r="H45" s="382"/>
      <c r="I45" s="382"/>
      <c r="J45" s="382"/>
      <c r="K45" s="382"/>
      <c r="L45" s="382"/>
      <c r="M45" s="382"/>
      <c r="N45" s="382"/>
      <c r="O45" s="570"/>
      <c r="P45" s="582"/>
      <c r="Q45" s="382"/>
      <c r="R45" s="382"/>
      <c r="S45" s="382"/>
      <c r="T45" s="382"/>
      <c r="U45" s="382"/>
      <c r="V45" s="382"/>
      <c r="W45" s="382"/>
      <c r="X45" s="570"/>
      <c r="Y45" s="470"/>
      <c r="Z45" s="471"/>
      <c r="AA45" s="472"/>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41" t="s">
        <v>12</v>
      </c>
      <c r="Z46" s="551"/>
      <c r="AA46" s="552"/>
      <c r="AB46" s="553"/>
      <c r="AC46" s="553"/>
      <c r="AD46" s="553"/>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46"/>
      <c r="B48" s="647"/>
      <c r="C48" s="647"/>
      <c r="D48" s="647"/>
      <c r="E48" s="647"/>
      <c r="F48" s="648"/>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899" t="s">
        <v>501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4" t="s">
        <v>471</v>
      </c>
      <c r="B51" s="515"/>
      <c r="C51" s="515"/>
      <c r="D51" s="515"/>
      <c r="E51" s="515"/>
      <c r="F51" s="516"/>
      <c r="G51" s="567" t="s">
        <v>265</v>
      </c>
      <c r="H51" s="384"/>
      <c r="I51" s="384"/>
      <c r="J51" s="384"/>
      <c r="K51" s="384"/>
      <c r="L51" s="384"/>
      <c r="M51" s="384"/>
      <c r="N51" s="384"/>
      <c r="O51" s="568"/>
      <c r="P51" s="633" t="s">
        <v>59</v>
      </c>
      <c r="Q51" s="384"/>
      <c r="R51" s="384"/>
      <c r="S51" s="384"/>
      <c r="T51" s="384"/>
      <c r="U51" s="384"/>
      <c r="V51" s="384"/>
      <c r="W51" s="384"/>
      <c r="X51" s="568"/>
      <c r="Y51" s="634"/>
      <c r="Z51" s="635"/>
      <c r="AA51" s="636"/>
      <c r="AB51" s="371" t="s">
        <v>11</v>
      </c>
      <c r="AC51" s="372"/>
      <c r="AD51" s="373"/>
      <c r="AE51" s="371" t="s">
        <v>531</v>
      </c>
      <c r="AF51" s="372"/>
      <c r="AG51" s="372"/>
      <c r="AH51" s="373"/>
      <c r="AI51" s="371" t="s">
        <v>528</v>
      </c>
      <c r="AJ51" s="372"/>
      <c r="AK51" s="372"/>
      <c r="AL51" s="373"/>
      <c r="AM51" s="378" t="s">
        <v>524</v>
      </c>
      <c r="AN51" s="378"/>
      <c r="AO51" s="378"/>
      <c r="AP51" s="371"/>
      <c r="AQ51" s="267" t="s">
        <v>354</v>
      </c>
      <c r="AR51" s="268"/>
      <c r="AS51" s="268"/>
      <c r="AT51" s="269"/>
      <c r="AU51" s="380" t="s">
        <v>253</v>
      </c>
      <c r="AV51" s="380"/>
      <c r="AW51" s="380"/>
      <c r="AX51" s="381"/>
    </row>
    <row r="52" spans="1:50" ht="18.75" hidden="1" customHeight="1" x14ac:dyDescent="0.15">
      <c r="A52" s="514"/>
      <c r="B52" s="515"/>
      <c r="C52" s="515"/>
      <c r="D52" s="515"/>
      <c r="E52" s="515"/>
      <c r="F52" s="516"/>
      <c r="G52" s="569"/>
      <c r="H52" s="382"/>
      <c r="I52" s="382"/>
      <c r="J52" s="382"/>
      <c r="K52" s="382"/>
      <c r="L52" s="382"/>
      <c r="M52" s="382"/>
      <c r="N52" s="382"/>
      <c r="O52" s="570"/>
      <c r="P52" s="582"/>
      <c r="Q52" s="382"/>
      <c r="R52" s="382"/>
      <c r="S52" s="382"/>
      <c r="T52" s="382"/>
      <c r="U52" s="382"/>
      <c r="V52" s="382"/>
      <c r="W52" s="382"/>
      <c r="X52" s="570"/>
      <c r="Y52" s="470"/>
      <c r="Z52" s="471"/>
      <c r="AA52" s="472"/>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41" t="s">
        <v>12</v>
      </c>
      <c r="Z53" s="551"/>
      <c r="AA53" s="552"/>
      <c r="AB53" s="553"/>
      <c r="AC53" s="553"/>
      <c r="AD53" s="553"/>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6"/>
      <c r="B55" s="647"/>
      <c r="C55" s="647"/>
      <c r="D55" s="647"/>
      <c r="E55" s="647"/>
      <c r="F55" s="648"/>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899" t="s">
        <v>501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4" t="s">
        <v>471</v>
      </c>
      <c r="B58" s="515"/>
      <c r="C58" s="515"/>
      <c r="D58" s="515"/>
      <c r="E58" s="515"/>
      <c r="F58" s="516"/>
      <c r="G58" s="567" t="s">
        <v>265</v>
      </c>
      <c r="H58" s="384"/>
      <c r="I58" s="384"/>
      <c r="J58" s="384"/>
      <c r="K58" s="384"/>
      <c r="L58" s="384"/>
      <c r="M58" s="384"/>
      <c r="N58" s="384"/>
      <c r="O58" s="568"/>
      <c r="P58" s="633" t="s">
        <v>59</v>
      </c>
      <c r="Q58" s="384"/>
      <c r="R58" s="384"/>
      <c r="S58" s="384"/>
      <c r="T58" s="384"/>
      <c r="U58" s="384"/>
      <c r="V58" s="384"/>
      <c r="W58" s="384"/>
      <c r="X58" s="568"/>
      <c r="Y58" s="634"/>
      <c r="Z58" s="635"/>
      <c r="AA58" s="636"/>
      <c r="AB58" s="371" t="s">
        <v>11</v>
      </c>
      <c r="AC58" s="372"/>
      <c r="AD58" s="373"/>
      <c r="AE58" s="371" t="s">
        <v>532</v>
      </c>
      <c r="AF58" s="372"/>
      <c r="AG58" s="372"/>
      <c r="AH58" s="373"/>
      <c r="AI58" s="371" t="s">
        <v>528</v>
      </c>
      <c r="AJ58" s="372"/>
      <c r="AK58" s="372"/>
      <c r="AL58" s="373"/>
      <c r="AM58" s="378" t="s">
        <v>523</v>
      </c>
      <c r="AN58" s="378"/>
      <c r="AO58" s="378"/>
      <c r="AP58" s="371"/>
      <c r="AQ58" s="267" t="s">
        <v>354</v>
      </c>
      <c r="AR58" s="268"/>
      <c r="AS58" s="268"/>
      <c r="AT58" s="269"/>
      <c r="AU58" s="380" t="s">
        <v>253</v>
      </c>
      <c r="AV58" s="380"/>
      <c r="AW58" s="380"/>
      <c r="AX58" s="381"/>
    </row>
    <row r="59" spans="1:50" ht="18.75" hidden="1" customHeight="1" x14ac:dyDescent="0.15">
      <c r="A59" s="514"/>
      <c r="B59" s="515"/>
      <c r="C59" s="515"/>
      <c r="D59" s="515"/>
      <c r="E59" s="515"/>
      <c r="F59" s="516"/>
      <c r="G59" s="569"/>
      <c r="H59" s="382"/>
      <c r="I59" s="382"/>
      <c r="J59" s="382"/>
      <c r="K59" s="382"/>
      <c r="L59" s="382"/>
      <c r="M59" s="382"/>
      <c r="N59" s="382"/>
      <c r="O59" s="570"/>
      <c r="P59" s="582"/>
      <c r="Q59" s="382"/>
      <c r="R59" s="382"/>
      <c r="S59" s="382"/>
      <c r="T59" s="382"/>
      <c r="U59" s="382"/>
      <c r="V59" s="382"/>
      <c r="W59" s="382"/>
      <c r="X59" s="570"/>
      <c r="Y59" s="470"/>
      <c r="Z59" s="471"/>
      <c r="AA59" s="472"/>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41" t="s">
        <v>12</v>
      </c>
      <c r="Z60" s="551"/>
      <c r="AA60" s="552"/>
      <c r="AB60" s="553"/>
      <c r="AC60" s="553"/>
      <c r="AD60" s="553"/>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899" t="s">
        <v>501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467</v>
      </c>
      <c r="X65" s="872"/>
      <c r="Y65" s="875"/>
      <c r="Z65" s="875"/>
      <c r="AA65" s="876"/>
      <c r="AB65" s="869" t="s">
        <v>11</v>
      </c>
      <c r="AC65" s="865"/>
      <c r="AD65" s="866"/>
      <c r="AE65" s="371" t="s">
        <v>531</v>
      </c>
      <c r="AF65" s="372"/>
      <c r="AG65" s="372"/>
      <c r="AH65" s="373"/>
      <c r="AI65" s="371" t="s">
        <v>528</v>
      </c>
      <c r="AJ65" s="372"/>
      <c r="AK65" s="372"/>
      <c r="AL65" s="373"/>
      <c r="AM65" s="378" t="s">
        <v>523</v>
      </c>
      <c r="AN65" s="378"/>
      <c r="AO65" s="378"/>
      <c r="AP65" s="371"/>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6"/>
      <c r="AG66" s="336"/>
      <c r="AH66" s="337"/>
      <c r="AI66" s="335"/>
      <c r="AJ66" s="336"/>
      <c r="AK66" s="336"/>
      <c r="AL66" s="337"/>
      <c r="AM66" s="379"/>
      <c r="AN66" s="379"/>
      <c r="AO66" s="379"/>
      <c r="AP66" s="335"/>
      <c r="AQ66" s="270"/>
      <c r="AR66" s="271"/>
      <c r="AS66" s="867" t="s">
        <v>355</v>
      </c>
      <c r="AT66" s="868"/>
      <c r="AU66" s="271"/>
      <c r="AV66" s="271"/>
      <c r="AW66" s="867" t="s">
        <v>470</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491</v>
      </c>
      <c r="AC67" s="953"/>
      <c r="AD67" s="953"/>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491</v>
      </c>
      <c r="AC68" s="976"/>
      <c r="AD68" s="976"/>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492</v>
      </c>
      <c r="AC69" s="977"/>
      <c r="AD69" s="977"/>
      <c r="AE69" s="816"/>
      <c r="AF69" s="817"/>
      <c r="AG69" s="817"/>
      <c r="AH69" s="817"/>
      <c r="AI69" s="816"/>
      <c r="AJ69" s="817"/>
      <c r="AK69" s="817"/>
      <c r="AL69" s="817"/>
      <c r="AM69" s="816"/>
      <c r="AN69" s="817"/>
      <c r="AO69" s="817"/>
      <c r="AP69" s="817"/>
      <c r="AQ69" s="367"/>
      <c r="AR69" s="368"/>
      <c r="AS69" s="368"/>
      <c r="AT69" s="369"/>
      <c r="AU69" s="368"/>
      <c r="AV69" s="368"/>
      <c r="AW69" s="368"/>
      <c r="AX69" s="370"/>
    </row>
    <row r="70" spans="1:50" ht="23.25" hidden="1" customHeight="1" x14ac:dyDescent="0.15">
      <c r="A70" s="853" t="s">
        <v>477</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490</v>
      </c>
      <c r="X70" s="946"/>
      <c r="Y70" s="951" t="s">
        <v>12</v>
      </c>
      <c r="Z70" s="951"/>
      <c r="AA70" s="952"/>
      <c r="AB70" s="953" t="s">
        <v>491</v>
      </c>
      <c r="AC70" s="953"/>
      <c r="AD70" s="953"/>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491</v>
      </c>
      <c r="AC71" s="976"/>
      <c r="AD71" s="976"/>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492</v>
      </c>
      <c r="AC72" s="977"/>
      <c r="AD72" s="977"/>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9" t="s">
        <v>472</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71" t="s">
        <v>531</v>
      </c>
      <c r="AF73" s="372"/>
      <c r="AG73" s="372"/>
      <c r="AH73" s="373"/>
      <c r="AI73" s="371" t="s">
        <v>528</v>
      </c>
      <c r="AJ73" s="372"/>
      <c r="AK73" s="372"/>
      <c r="AL73" s="373"/>
      <c r="AM73" s="378" t="s">
        <v>523</v>
      </c>
      <c r="AN73" s="378"/>
      <c r="AO73" s="378"/>
      <c r="AP73" s="371"/>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3" t="s">
        <v>504</v>
      </c>
      <c r="B78" s="914"/>
      <c r="C78" s="914"/>
      <c r="D78" s="914"/>
      <c r="E78" s="911" t="s">
        <v>449</v>
      </c>
      <c r="F78" s="912"/>
      <c r="G78" s="57" t="s">
        <v>357</v>
      </c>
      <c r="H78" s="794"/>
      <c r="I78" s="244"/>
      <c r="J78" s="244"/>
      <c r="K78" s="244"/>
      <c r="L78" s="244"/>
      <c r="M78" s="244"/>
      <c r="N78" s="244"/>
      <c r="O78" s="795"/>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466</v>
      </c>
      <c r="AP79" s="149"/>
      <c r="AQ79" s="149"/>
      <c r="AR79" s="81" t="s">
        <v>464</v>
      </c>
      <c r="AS79" s="148"/>
      <c r="AT79" s="149"/>
      <c r="AU79" s="149"/>
      <c r="AV79" s="149"/>
      <c r="AW79" s="149"/>
      <c r="AX79" s="150"/>
    </row>
    <row r="80" spans="1:50" ht="18.75" hidden="1" customHeight="1" x14ac:dyDescent="0.15">
      <c r="A80" s="521" t="s">
        <v>266</v>
      </c>
      <c r="B80" s="848" t="s">
        <v>463</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2"/>
      <c r="B81" s="851"/>
      <c r="C81" s="554"/>
      <c r="D81" s="554"/>
      <c r="E81" s="554"/>
      <c r="F81" s="555"/>
      <c r="G81" s="382"/>
      <c r="H81" s="382"/>
      <c r="I81" s="382"/>
      <c r="J81" s="382"/>
      <c r="K81" s="382"/>
      <c r="L81" s="382"/>
      <c r="M81" s="382"/>
      <c r="N81" s="382"/>
      <c r="O81" s="382"/>
      <c r="P81" s="382"/>
      <c r="Q81" s="382"/>
      <c r="R81" s="382"/>
      <c r="S81" s="382"/>
      <c r="T81" s="382"/>
      <c r="U81" s="382"/>
      <c r="V81" s="382"/>
      <c r="W81" s="382"/>
      <c r="X81" s="382"/>
      <c r="Y81" s="382"/>
      <c r="Z81" s="382"/>
      <c r="AA81" s="570"/>
      <c r="AB81" s="5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60" t="s">
        <v>11</v>
      </c>
      <c r="AC85" s="461"/>
      <c r="AD85" s="462"/>
      <c r="AE85" s="371" t="s">
        <v>531</v>
      </c>
      <c r="AF85" s="372"/>
      <c r="AG85" s="372"/>
      <c r="AH85" s="373"/>
      <c r="AI85" s="371" t="s">
        <v>528</v>
      </c>
      <c r="AJ85" s="372"/>
      <c r="AK85" s="372"/>
      <c r="AL85" s="373"/>
      <c r="AM85" s="378" t="s">
        <v>523</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2"/>
      <c r="B86" s="554"/>
      <c r="C86" s="554"/>
      <c r="D86" s="554"/>
      <c r="E86" s="554"/>
      <c r="F86" s="555"/>
      <c r="G86" s="569"/>
      <c r="H86" s="382"/>
      <c r="I86" s="382"/>
      <c r="J86" s="382"/>
      <c r="K86" s="382"/>
      <c r="L86" s="382"/>
      <c r="M86" s="382"/>
      <c r="N86" s="382"/>
      <c r="O86" s="570"/>
      <c r="P86" s="582"/>
      <c r="Q86" s="382"/>
      <c r="R86" s="382"/>
      <c r="S86" s="382"/>
      <c r="T86" s="382"/>
      <c r="U86" s="382"/>
      <c r="V86" s="382"/>
      <c r="W86" s="382"/>
      <c r="X86" s="570"/>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1"/>
      <c r="I87" s="161"/>
      <c r="J87" s="161"/>
      <c r="K87" s="161"/>
      <c r="L87" s="161"/>
      <c r="M87" s="161"/>
      <c r="N87" s="161"/>
      <c r="O87" s="231"/>
      <c r="P87" s="161"/>
      <c r="Q87" s="801"/>
      <c r="R87" s="801"/>
      <c r="S87" s="801"/>
      <c r="T87" s="801"/>
      <c r="U87" s="801"/>
      <c r="V87" s="801"/>
      <c r="W87" s="801"/>
      <c r="X87" s="802"/>
      <c r="Y87" s="757" t="s">
        <v>62</v>
      </c>
      <c r="Z87" s="758"/>
      <c r="AA87" s="759"/>
      <c r="AB87" s="553"/>
      <c r="AC87" s="553"/>
      <c r="AD87" s="553"/>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2"/>
      <c r="B88" s="554"/>
      <c r="C88" s="554"/>
      <c r="D88" s="554"/>
      <c r="E88" s="554"/>
      <c r="F88" s="555"/>
      <c r="G88" s="232"/>
      <c r="H88" s="233"/>
      <c r="I88" s="233"/>
      <c r="J88" s="233"/>
      <c r="K88" s="233"/>
      <c r="L88" s="233"/>
      <c r="M88" s="233"/>
      <c r="N88" s="233"/>
      <c r="O88" s="234"/>
      <c r="P88" s="803"/>
      <c r="Q88" s="803"/>
      <c r="R88" s="803"/>
      <c r="S88" s="803"/>
      <c r="T88" s="803"/>
      <c r="U88" s="803"/>
      <c r="V88" s="803"/>
      <c r="W88" s="803"/>
      <c r="X88" s="804"/>
      <c r="Y88" s="731" t="s">
        <v>54</v>
      </c>
      <c r="Z88" s="732"/>
      <c r="AA88" s="733"/>
      <c r="AB88" s="524"/>
      <c r="AC88" s="524"/>
      <c r="AD88" s="524"/>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2"/>
      <c r="B89" s="556"/>
      <c r="C89" s="556"/>
      <c r="D89" s="556"/>
      <c r="E89" s="556"/>
      <c r="F89" s="557"/>
      <c r="G89" s="235"/>
      <c r="H89" s="164"/>
      <c r="I89" s="164"/>
      <c r="J89" s="164"/>
      <c r="K89" s="164"/>
      <c r="L89" s="164"/>
      <c r="M89" s="164"/>
      <c r="N89" s="164"/>
      <c r="O89" s="236"/>
      <c r="P89" s="304"/>
      <c r="Q89" s="304"/>
      <c r="R89" s="304"/>
      <c r="S89" s="304"/>
      <c r="T89" s="304"/>
      <c r="U89" s="304"/>
      <c r="V89" s="304"/>
      <c r="W89" s="304"/>
      <c r="X89" s="805"/>
      <c r="Y89" s="731" t="s">
        <v>13</v>
      </c>
      <c r="Z89" s="732"/>
      <c r="AA89" s="733"/>
      <c r="AB89" s="463" t="s">
        <v>14</v>
      </c>
      <c r="AC89" s="463"/>
      <c r="AD89" s="463"/>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60" t="s">
        <v>11</v>
      </c>
      <c r="AC90" s="461"/>
      <c r="AD90" s="462"/>
      <c r="AE90" s="371" t="s">
        <v>531</v>
      </c>
      <c r="AF90" s="372"/>
      <c r="AG90" s="372"/>
      <c r="AH90" s="373"/>
      <c r="AI90" s="371" t="s">
        <v>528</v>
      </c>
      <c r="AJ90" s="372"/>
      <c r="AK90" s="372"/>
      <c r="AL90" s="373"/>
      <c r="AM90" s="378" t="s">
        <v>523</v>
      </c>
      <c r="AN90" s="378"/>
      <c r="AO90" s="378"/>
      <c r="AP90" s="371"/>
      <c r="AQ90" s="176" t="s">
        <v>354</v>
      </c>
      <c r="AR90" s="169"/>
      <c r="AS90" s="169"/>
      <c r="AT90" s="170"/>
      <c r="AU90" s="376" t="s">
        <v>253</v>
      </c>
      <c r="AV90" s="376"/>
      <c r="AW90" s="376"/>
      <c r="AX90" s="377"/>
    </row>
    <row r="91" spans="1:60" ht="18.75" hidden="1" customHeight="1" x14ac:dyDescent="0.15">
      <c r="A91" s="522"/>
      <c r="B91" s="554"/>
      <c r="C91" s="554"/>
      <c r="D91" s="554"/>
      <c r="E91" s="554"/>
      <c r="F91" s="555"/>
      <c r="G91" s="569"/>
      <c r="H91" s="382"/>
      <c r="I91" s="382"/>
      <c r="J91" s="382"/>
      <c r="K91" s="382"/>
      <c r="L91" s="382"/>
      <c r="M91" s="382"/>
      <c r="N91" s="382"/>
      <c r="O91" s="570"/>
      <c r="P91" s="582"/>
      <c r="Q91" s="382"/>
      <c r="R91" s="382"/>
      <c r="S91" s="382"/>
      <c r="T91" s="382"/>
      <c r="U91" s="382"/>
      <c r="V91" s="382"/>
      <c r="W91" s="382"/>
      <c r="X91" s="570"/>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2"/>
      <c r="B92" s="554"/>
      <c r="C92" s="554"/>
      <c r="D92" s="554"/>
      <c r="E92" s="554"/>
      <c r="F92" s="555"/>
      <c r="G92" s="230"/>
      <c r="H92" s="161"/>
      <c r="I92" s="161"/>
      <c r="J92" s="161"/>
      <c r="K92" s="161"/>
      <c r="L92" s="161"/>
      <c r="M92" s="161"/>
      <c r="N92" s="161"/>
      <c r="O92" s="231"/>
      <c r="P92" s="161"/>
      <c r="Q92" s="801"/>
      <c r="R92" s="801"/>
      <c r="S92" s="801"/>
      <c r="T92" s="801"/>
      <c r="U92" s="801"/>
      <c r="V92" s="801"/>
      <c r="W92" s="801"/>
      <c r="X92" s="802"/>
      <c r="Y92" s="757" t="s">
        <v>62</v>
      </c>
      <c r="Z92" s="758"/>
      <c r="AA92" s="759"/>
      <c r="AB92" s="553"/>
      <c r="AC92" s="553"/>
      <c r="AD92" s="553"/>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3"/>
      <c r="Q93" s="803"/>
      <c r="R93" s="803"/>
      <c r="S93" s="803"/>
      <c r="T93" s="803"/>
      <c r="U93" s="803"/>
      <c r="V93" s="803"/>
      <c r="W93" s="803"/>
      <c r="X93" s="804"/>
      <c r="Y93" s="731" t="s">
        <v>54</v>
      </c>
      <c r="Z93" s="732"/>
      <c r="AA93" s="733"/>
      <c r="AB93" s="524"/>
      <c r="AC93" s="524"/>
      <c r="AD93" s="524"/>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2"/>
      <c r="B94" s="556"/>
      <c r="C94" s="556"/>
      <c r="D94" s="556"/>
      <c r="E94" s="556"/>
      <c r="F94" s="557"/>
      <c r="G94" s="235"/>
      <c r="H94" s="164"/>
      <c r="I94" s="164"/>
      <c r="J94" s="164"/>
      <c r="K94" s="164"/>
      <c r="L94" s="164"/>
      <c r="M94" s="164"/>
      <c r="N94" s="164"/>
      <c r="O94" s="236"/>
      <c r="P94" s="304"/>
      <c r="Q94" s="304"/>
      <c r="R94" s="304"/>
      <c r="S94" s="304"/>
      <c r="T94" s="304"/>
      <c r="U94" s="304"/>
      <c r="V94" s="304"/>
      <c r="W94" s="304"/>
      <c r="X94" s="805"/>
      <c r="Y94" s="731" t="s">
        <v>13</v>
      </c>
      <c r="Z94" s="732"/>
      <c r="AA94" s="733"/>
      <c r="AB94" s="463" t="s">
        <v>14</v>
      </c>
      <c r="AC94" s="463"/>
      <c r="AD94" s="463"/>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60" t="s">
        <v>11</v>
      </c>
      <c r="AC95" s="461"/>
      <c r="AD95" s="462"/>
      <c r="AE95" s="371" t="s">
        <v>531</v>
      </c>
      <c r="AF95" s="372"/>
      <c r="AG95" s="372"/>
      <c r="AH95" s="373"/>
      <c r="AI95" s="371" t="s">
        <v>528</v>
      </c>
      <c r="AJ95" s="372"/>
      <c r="AK95" s="372"/>
      <c r="AL95" s="373"/>
      <c r="AM95" s="378" t="s">
        <v>523</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2"/>
      <c r="I96" s="382"/>
      <c r="J96" s="382"/>
      <c r="K96" s="382"/>
      <c r="L96" s="382"/>
      <c r="M96" s="382"/>
      <c r="N96" s="382"/>
      <c r="O96" s="570"/>
      <c r="P96" s="582"/>
      <c r="Q96" s="382"/>
      <c r="R96" s="382"/>
      <c r="S96" s="382"/>
      <c r="T96" s="382"/>
      <c r="U96" s="382"/>
      <c r="V96" s="382"/>
      <c r="W96" s="382"/>
      <c r="X96" s="570"/>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2"/>
      <c r="B97" s="554"/>
      <c r="C97" s="554"/>
      <c r="D97" s="554"/>
      <c r="E97" s="554"/>
      <c r="F97" s="555"/>
      <c r="G97" s="230"/>
      <c r="H97" s="161"/>
      <c r="I97" s="161"/>
      <c r="J97" s="161"/>
      <c r="K97" s="161"/>
      <c r="L97" s="161"/>
      <c r="M97" s="161"/>
      <c r="N97" s="161"/>
      <c r="O97" s="231"/>
      <c r="P97" s="161"/>
      <c r="Q97" s="801"/>
      <c r="R97" s="801"/>
      <c r="S97" s="801"/>
      <c r="T97" s="801"/>
      <c r="U97" s="801"/>
      <c r="V97" s="801"/>
      <c r="W97" s="801"/>
      <c r="X97" s="802"/>
      <c r="Y97" s="757" t="s">
        <v>62</v>
      </c>
      <c r="Z97" s="758"/>
      <c r="AA97" s="759"/>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3"/>
      <c r="Q98" s="803"/>
      <c r="R98" s="803"/>
      <c r="S98" s="803"/>
      <c r="T98" s="803"/>
      <c r="U98" s="803"/>
      <c r="V98" s="803"/>
      <c r="W98" s="803"/>
      <c r="X98" s="804"/>
      <c r="Y98" s="731" t="s">
        <v>54</v>
      </c>
      <c r="Z98" s="732"/>
      <c r="AA98" s="733"/>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531</v>
      </c>
      <c r="AF100" s="826"/>
      <c r="AG100" s="826"/>
      <c r="AH100" s="827"/>
      <c r="AI100" s="825" t="s">
        <v>528</v>
      </c>
      <c r="AJ100" s="826"/>
      <c r="AK100" s="826"/>
      <c r="AL100" s="827"/>
      <c r="AM100" s="825" t="s">
        <v>524</v>
      </c>
      <c r="AN100" s="826"/>
      <c r="AO100" s="826"/>
      <c r="AP100" s="827"/>
      <c r="AQ100" s="930" t="s">
        <v>517</v>
      </c>
      <c r="AR100" s="931"/>
      <c r="AS100" s="931"/>
      <c r="AT100" s="932"/>
      <c r="AU100" s="930" t="s">
        <v>514</v>
      </c>
      <c r="AV100" s="931"/>
      <c r="AW100" s="931"/>
      <c r="AX100" s="933"/>
    </row>
    <row r="101" spans="1:60" ht="23.25" customHeight="1" x14ac:dyDescent="0.15">
      <c r="A101" s="493"/>
      <c r="B101" s="494"/>
      <c r="C101" s="494"/>
      <c r="D101" s="494"/>
      <c r="E101" s="494"/>
      <c r="F101" s="495"/>
      <c r="G101" s="230" t="s">
        <v>581</v>
      </c>
      <c r="H101" s="161"/>
      <c r="I101" s="161"/>
      <c r="J101" s="161"/>
      <c r="K101" s="161"/>
      <c r="L101" s="161"/>
      <c r="M101" s="161"/>
      <c r="N101" s="161"/>
      <c r="O101" s="161"/>
      <c r="P101" s="161"/>
      <c r="Q101" s="161"/>
      <c r="R101" s="161"/>
      <c r="S101" s="161"/>
      <c r="T101" s="161"/>
      <c r="U101" s="161"/>
      <c r="V101" s="161"/>
      <c r="W101" s="161"/>
      <c r="X101" s="231"/>
      <c r="Y101" s="815" t="s">
        <v>55</v>
      </c>
      <c r="Z101" s="717"/>
      <c r="AA101" s="718"/>
      <c r="AB101" s="553" t="s">
        <v>582</v>
      </c>
      <c r="AC101" s="553"/>
      <c r="AD101" s="553"/>
      <c r="AE101" s="367">
        <v>350</v>
      </c>
      <c r="AF101" s="368"/>
      <c r="AG101" s="368"/>
      <c r="AH101" s="369"/>
      <c r="AI101" s="367">
        <v>335</v>
      </c>
      <c r="AJ101" s="368"/>
      <c r="AK101" s="368"/>
      <c r="AL101" s="369"/>
      <c r="AM101" s="367">
        <v>320</v>
      </c>
      <c r="AN101" s="368"/>
      <c r="AO101" s="368"/>
      <c r="AP101" s="369"/>
      <c r="AQ101" s="367" t="s">
        <v>579</v>
      </c>
      <c r="AR101" s="368"/>
      <c r="AS101" s="368"/>
      <c r="AT101" s="369"/>
      <c r="AU101" s="367" t="s">
        <v>696</v>
      </c>
      <c r="AV101" s="368"/>
      <c r="AW101" s="368"/>
      <c r="AX101" s="369"/>
    </row>
    <row r="102" spans="1:60" ht="23.25" customHeight="1" x14ac:dyDescent="0.15">
      <c r="A102" s="496"/>
      <c r="B102" s="497"/>
      <c r="C102" s="497"/>
      <c r="D102" s="497"/>
      <c r="E102" s="497"/>
      <c r="F102" s="498"/>
      <c r="G102" s="235"/>
      <c r="H102" s="164"/>
      <c r="I102" s="164"/>
      <c r="J102" s="164"/>
      <c r="K102" s="164"/>
      <c r="L102" s="164"/>
      <c r="M102" s="164"/>
      <c r="N102" s="164"/>
      <c r="O102" s="164"/>
      <c r="P102" s="164"/>
      <c r="Q102" s="164"/>
      <c r="R102" s="164"/>
      <c r="S102" s="164"/>
      <c r="T102" s="164"/>
      <c r="U102" s="164"/>
      <c r="V102" s="164"/>
      <c r="W102" s="164"/>
      <c r="X102" s="236"/>
      <c r="Y102" s="476" t="s">
        <v>56</v>
      </c>
      <c r="Z102" s="342"/>
      <c r="AA102" s="343"/>
      <c r="AB102" s="553" t="s">
        <v>582</v>
      </c>
      <c r="AC102" s="553"/>
      <c r="AD102" s="553"/>
      <c r="AE102" s="361">
        <v>385</v>
      </c>
      <c r="AF102" s="361"/>
      <c r="AG102" s="361"/>
      <c r="AH102" s="361"/>
      <c r="AI102" s="361">
        <v>350</v>
      </c>
      <c r="AJ102" s="361"/>
      <c r="AK102" s="361"/>
      <c r="AL102" s="361"/>
      <c r="AM102" s="361">
        <v>335</v>
      </c>
      <c r="AN102" s="361"/>
      <c r="AO102" s="361"/>
      <c r="AP102" s="361"/>
      <c r="AQ102" s="816">
        <v>320</v>
      </c>
      <c r="AR102" s="817"/>
      <c r="AS102" s="817"/>
      <c r="AT102" s="818"/>
      <c r="AU102" s="816">
        <v>320</v>
      </c>
      <c r="AV102" s="817"/>
      <c r="AW102" s="817"/>
      <c r="AX102" s="818"/>
    </row>
    <row r="103" spans="1:60" ht="31.5" customHeight="1" x14ac:dyDescent="0.15">
      <c r="A103" s="490" t="s">
        <v>473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3" t="s">
        <v>11</v>
      </c>
      <c r="AC103" s="298"/>
      <c r="AD103" s="299"/>
      <c r="AE103" s="303" t="s">
        <v>531</v>
      </c>
      <c r="AF103" s="298"/>
      <c r="AG103" s="298"/>
      <c r="AH103" s="299"/>
      <c r="AI103" s="303" t="s">
        <v>528</v>
      </c>
      <c r="AJ103" s="298"/>
      <c r="AK103" s="298"/>
      <c r="AL103" s="299"/>
      <c r="AM103" s="303" t="s">
        <v>524</v>
      </c>
      <c r="AN103" s="298"/>
      <c r="AO103" s="298"/>
      <c r="AP103" s="299"/>
      <c r="AQ103" s="363" t="s">
        <v>517</v>
      </c>
      <c r="AR103" s="364"/>
      <c r="AS103" s="364"/>
      <c r="AT103" s="365"/>
      <c r="AU103" s="363" t="s">
        <v>514</v>
      </c>
      <c r="AV103" s="364"/>
      <c r="AW103" s="364"/>
      <c r="AX103" s="366"/>
    </row>
    <row r="104" spans="1:60" ht="23.25" customHeight="1" x14ac:dyDescent="0.15">
      <c r="A104" s="493"/>
      <c r="B104" s="494"/>
      <c r="C104" s="494"/>
      <c r="D104" s="494"/>
      <c r="E104" s="494"/>
      <c r="F104" s="495"/>
      <c r="G104" s="161" t="s">
        <v>583</v>
      </c>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t="s">
        <v>585</v>
      </c>
      <c r="AC104" s="474"/>
      <c r="AD104" s="475"/>
      <c r="AE104" s="367">
        <v>231423</v>
      </c>
      <c r="AF104" s="368"/>
      <c r="AG104" s="368"/>
      <c r="AH104" s="369"/>
      <c r="AI104" s="367">
        <v>194653</v>
      </c>
      <c r="AJ104" s="368"/>
      <c r="AK104" s="368"/>
      <c r="AL104" s="369"/>
      <c r="AM104" s="367">
        <v>200858</v>
      </c>
      <c r="AN104" s="368"/>
      <c r="AO104" s="368"/>
      <c r="AP104" s="369"/>
      <c r="AQ104" s="367" t="s">
        <v>625</v>
      </c>
      <c r="AR104" s="368"/>
      <c r="AS104" s="368"/>
      <c r="AT104" s="369"/>
      <c r="AU104" s="367" t="s">
        <v>696</v>
      </c>
      <c r="AV104" s="368"/>
      <c r="AW104" s="368"/>
      <c r="AX104" s="369"/>
    </row>
    <row r="105" spans="1:60" ht="23.25"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9" t="s">
        <v>585</v>
      </c>
      <c r="AC105" s="410"/>
      <c r="AD105" s="411"/>
      <c r="AE105" s="361">
        <v>231423</v>
      </c>
      <c r="AF105" s="361"/>
      <c r="AG105" s="361"/>
      <c r="AH105" s="361"/>
      <c r="AI105" s="361">
        <v>194653</v>
      </c>
      <c r="AJ105" s="361"/>
      <c r="AK105" s="361"/>
      <c r="AL105" s="361"/>
      <c r="AM105" s="361">
        <v>221118</v>
      </c>
      <c r="AN105" s="361"/>
      <c r="AO105" s="361"/>
      <c r="AP105" s="361"/>
      <c r="AQ105" s="367">
        <v>208812</v>
      </c>
      <c r="AR105" s="368"/>
      <c r="AS105" s="368"/>
      <c r="AT105" s="369"/>
      <c r="AU105" s="816">
        <v>204083</v>
      </c>
      <c r="AV105" s="817"/>
      <c r="AW105" s="817"/>
      <c r="AX105" s="818"/>
    </row>
    <row r="106" spans="1:60" ht="31.5" customHeight="1" x14ac:dyDescent="0.15">
      <c r="A106" s="490" t="s">
        <v>473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3" t="s">
        <v>11</v>
      </c>
      <c r="AC106" s="298"/>
      <c r="AD106" s="299"/>
      <c r="AE106" s="303" t="s">
        <v>531</v>
      </c>
      <c r="AF106" s="298"/>
      <c r="AG106" s="298"/>
      <c r="AH106" s="299"/>
      <c r="AI106" s="303" t="s">
        <v>528</v>
      </c>
      <c r="AJ106" s="298"/>
      <c r="AK106" s="298"/>
      <c r="AL106" s="299"/>
      <c r="AM106" s="303" t="s">
        <v>523</v>
      </c>
      <c r="AN106" s="298"/>
      <c r="AO106" s="298"/>
      <c r="AP106" s="299"/>
      <c r="AQ106" s="363" t="s">
        <v>517</v>
      </c>
      <c r="AR106" s="364"/>
      <c r="AS106" s="364"/>
      <c r="AT106" s="365"/>
      <c r="AU106" s="363" t="s">
        <v>514</v>
      </c>
      <c r="AV106" s="364"/>
      <c r="AW106" s="364"/>
      <c r="AX106" s="366"/>
    </row>
    <row r="107" spans="1:60" ht="23.25" customHeight="1" x14ac:dyDescent="0.15">
      <c r="A107" s="493"/>
      <c r="B107" s="494"/>
      <c r="C107" s="494"/>
      <c r="D107" s="494"/>
      <c r="E107" s="494"/>
      <c r="F107" s="495"/>
      <c r="G107" s="161" t="s">
        <v>584</v>
      </c>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t="s">
        <v>586</v>
      </c>
      <c r="AC107" s="474"/>
      <c r="AD107" s="475"/>
      <c r="AE107" s="361">
        <v>7874</v>
      </c>
      <c r="AF107" s="361"/>
      <c r="AG107" s="361"/>
      <c r="AH107" s="361"/>
      <c r="AI107" s="361">
        <v>7923</v>
      </c>
      <c r="AJ107" s="361"/>
      <c r="AK107" s="361"/>
      <c r="AL107" s="361"/>
      <c r="AM107" s="361">
        <v>6947</v>
      </c>
      <c r="AN107" s="361"/>
      <c r="AO107" s="361"/>
      <c r="AP107" s="361"/>
      <c r="AQ107" s="367" t="s">
        <v>579</v>
      </c>
      <c r="AR107" s="368"/>
      <c r="AS107" s="368"/>
      <c r="AT107" s="369"/>
      <c r="AU107" s="367" t="s">
        <v>696</v>
      </c>
      <c r="AV107" s="368"/>
      <c r="AW107" s="368"/>
      <c r="AX107" s="369"/>
    </row>
    <row r="108" spans="1:60" ht="23.25"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9" t="s">
        <v>586</v>
      </c>
      <c r="AC108" s="410"/>
      <c r="AD108" s="411"/>
      <c r="AE108" s="361">
        <v>7874</v>
      </c>
      <c r="AF108" s="361"/>
      <c r="AG108" s="361"/>
      <c r="AH108" s="361"/>
      <c r="AI108" s="361">
        <v>7923</v>
      </c>
      <c r="AJ108" s="361"/>
      <c r="AK108" s="361"/>
      <c r="AL108" s="361"/>
      <c r="AM108" s="361">
        <v>8091</v>
      </c>
      <c r="AN108" s="361"/>
      <c r="AO108" s="361"/>
      <c r="AP108" s="361"/>
      <c r="AQ108" s="367">
        <v>7555</v>
      </c>
      <c r="AR108" s="368"/>
      <c r="AS108" s="368"/>
      <c r="AT108" s="369"/>
      <c r="AU108" s="816">
        <v>8055</v>
      </c>
      <c r="AV108" s="817"/>
      <c r="AW108" s="817"/>
      <c r="AX108" s="818"/>
    </row>
    <row r="109" spans="1:60" ht="31.5" hidden="1" customHeight="1" x14ac:dyDescent="0.15">
      <c r="A109" s="490" t="s">
        <v>473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3" t="s">
        <v>11</v>
      </c>
      <c r="AC109" s="298"/>
      <c r="AD109" s="299"/>
      <c r="AE109" s="303" t="s">
        <v>531</v>
      </c>
      <c r="AF109" s="298"/>
      <c r="AG109" s="298"/>
      <c r="AH109" s="299"/>
      <c r="AI109" s="303" t="s">
        <v>528</v>
      </c>
      <c r="AJ109" s="298"/>
      <c r="AK109" s="298"/>
      <c r="AL109" s="299"/>
      <c r="AM109" s="303" t="s">
        <v>524</v>
      </c>
      <c r="AN109" s="298"/>
      <c r="AO109" s="298"/>
      <c r="AP109" s="299"/>
      <c r="AQ109" s="363" t="s">
        <v>517</v>
      </c>
      <c r="AR109" s="364"/>
      <c r="AS109" s="364"/>
      <c r="AT109" s="365"/>
      <c r="AU109" s="363" t="s">
        <v>514</v>
      </c>
      <c r="AV109" s="364"/>
      <c r="AW109" s="364"/>
      <c r="AX109" s="366"/>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9"/>
      <c r="AC111" s="410"/>
      <c r="AD111" s="411"/>
      <c r="AE111" s="361"/>
      <c r="AF111" s="361"/>
      <c r="AG111" s="361"/>
      <c r="AH111" s="361"/>
      <c r="AI111" s="361"/>
      <c r="AJ111" s="361"/>
      <c r="AK111" s="361"/>
      <c r="AL111" s="361"/>
      <c r="AM111" s="361"/>
      <c r="AN111" s="361"/>
      <c r="AO111" s="361"/>
      <c r="AP111" s="361"/>
      <c r="AQ111" s="367"/>
      <c r="AR111" s="368"/>
      <c r="AS111" s="368"/>
      <c r="AT111" s="369"/>
      <c r="AU111" s="816"/>
      <c r="AV111" s="817"/>
      <c r="AW111" s="817"/>
      <c r="AX111" s="818"/>
    </row>
    <row r="112" spans="1:60" ht="31.5" hidden="1" customHeight="1" x14ac:dyDescent="0.15">
      <c r="A112" s="490" t="s">
        <v>473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3" t="s">
        <v>11</v>
      </c>
      <c r="AC112" s="298"/>
      <c r="AD112" s="299"/>
      <c r="AE112" s="303" t="s">
        <v>531</v>
      </c>
      <c r="AF112" s="298"/>
      <c r="AG112" s="298"/>
      <c r="AH112" s="299"/>
      <c r="AI112" s="303" t="s">
        <v>528</v>
      </c>
      <c r="AJ112" s="298"/>
      <c r="AK112" s="298"/>
      <c r="AL112" s="299"/>
      <c r="AM112" s="303" t="s">
        <v>523</v>
      </c>
      <c r="AN112" s="298"/>
      <c r="AO112" s="298"/>
      <c r="AP112" s="299"/>
      <c r="AQ112" s="363" t="s">
        <v>517</v>
      </c>
      <c r="AR112" s="364"/>
      <c r="AS112" s="364"/>
      <c r="AT112" s="365"/>
      <c r="AU112" s="363" t="s">
        <v>514</v>
      </c>
      <c r="AV112" s="364"/>
      <c r="AW112" s="364"/>
      <c r="AX112" s="366"/>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531</v>
      </c>
      <c r="AF115" s="298"/>
      <c r="AG115" s="298"/>
      <c r="AH115" s="299"/>
      <c r="AI115" s="303" t="s">
        <v>528</v>
      </c>
      <c r="AJ115" s="298"/>
      <c r="AK115" s="298"/>
      <c r="AL115" s="299"/>
      <c r="AM115" s="303" t="s">
        <v>523</v>
      </c>
      <c r="AN115" s="298"/>
      <c r="AO115" s="298"/>
      <c r="AP115" s="299"/>
      <c r="AQ115" s="338" t="s">
        <v>518</v>
      </c>
      <c r="AR115" s="339"/>
      <c r="AS115" s="339"/>
      <c r="AT115" s="339"/>
      <c r="AU115" s="339"/>
      <c r="AV115" s="339"/>
      <c r="AW115" s="339"/>
      <c r="AX115" s="340"/>
    </row>
    <row r="116" spans="1:50" ht="23.25" customHeight="1" x14ac:dyDescent="0.15">
      <c r="A116" s="292"/>
      <c r="B116" s="293"/>
      <c r="C116" s="293"/>
      <c r="D116" s="293"/>
      <c r="E116" s="293"/>
      <c r="F116" s="294"/>
      <c r="G116" s="354" t="s">
        <v>587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590</v>
      </c>
      <c r="AC116" s="301"/>
      <c r="AD116" s="302"/>
      <c r="AE116" s="361">
        <v>357142</v>
      </c>
      <c r="AF116" s="361"/>
      <c r="AG116" s="361"/>
      <c r="AH116" s="361"/>
      <c r="AI116" s="361">
        <v>337313</v>
      </c>
      <c r="AJ116" s="361"/>
      <c r="AK116" s="361"/>
      <c r="AL116" s="361"/>
      <c r="AM116" s="361">
        <v>337500</v>
      </c>
      <c r="AN116" s="361"/>
      <c r="AO116" s="361"/>
      <c r="AP116" s="361"/>
      <c r="AQ116" s="367">
        <v>337500</v>
      </c>
      <c r="AR116" s="368"/>
      <c r="AS116" s="368"/>
      <c r="AT116" s="368"/>
      <c r="AU116" s="368"/>
      <c r="AV116" s="368"/>
      <c r="AW116" s="368"/>
      <c r="AX116" s="370"/>
    </row>
    <row r="117" spans="1:50"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592</v>
      </c>
      <c r="AC117" s="345"/>
      <c r="AD117" s="346"/>
      <c r="AE117" s="306" t="s">
        <v>593</v>
      </c>
      <c r="AF117" s="307"/>
      <c r="AG117" s="307"/>
      <c r="AH117" s="307"/>
      <c r="AI117" s="306" t="s">
        <v>684</v>
      </c>
      <c r="AJ117" s="307"/>
      <c r="AK117" s="307"/>
      <c r="AL117" s="307"/>
      <c r="AM117" s="306" t="s">
        <v>594</v>
      </c>
      <c r="AN117" s="307"/>
      <c r="AO117" s="307"/>
      <c r="AP117" s="307"/>
      <c r="AQ117" s="306" t="s">
        <v>594</v>
      </c>
      <c r="AR117" s="307"/>
      <c r="AS117" s="307"/>
      <c r="AT117" s="307"/>
      <c r="AU117" s="307"/>
      <c r="AV117" s="307"/>
      <c r="AW117" s="307"/>
      <c r="AX117" s="308"/>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531</v>
      </c>
      <c r="AF118" s="298"/>
      <c r="AG118" s="298"/>
      <c r="AH118" s="299"/>
      <c r="AI118" s="303" t="s">
        <v>528</v>
      </c>
      <c r="AJ118" s="298"/>
      <c r="AK118" s="298"/>
      <c r="AL118" s="299"/>
      <c r="AM118" s="303" t="s">
        <v>523</v>
      </c>
      <c r="AN118" s="298"/>
      <c r="AO118" s="298"/>
      <c r="AP118" s="299"/>
      <c r="AQ118" s="338" t="s">
        <v>518</v>
      </c>
      <c r="AR118" s="339"/>
      <c r="AS118" s="339"/>
      <c r="AT118" s="339"/>
      <c r="AU118" s="339"/>
      <c r="AV118" s="339"/>
      <c r="AW118" s="339"/>
      <c r="AX118" s="340"/>
    </row>
    <row r="119" spans="1:50" ht="23.25" customHeight="1" x14ac:dyDescent="0.15">
      <c r="A119" s="292"/>
      <c r="B119" s="293"/>
      <c r="C119" s="293"/>
      <c r="D119" s="293"/>
      <c r="E119" s="293"/>
      <c r="F119" s="294"/>
      <c r="G119" s="354" t="s">
        <v>588</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591</v>
      </c>
      <c r="AC119" s="301"/>
      <c r="AD119" s="302"/>
      <c r="AE119" s="361">
        <v>540</v>
      </c>
      <c r="AF119" s="361"/>
      <c r="AG119" s="361"/>
      <c r="AH119" s="361"/>
      <c r="AI119" s="361">
        <v>581</v>
      </c>
      <c r="AJ119" s="361"/>
      <c r="AK119" s="361"/>
      <c r="AL119" s="361"/>
      <c r="AM119" s="361">
        <v>538</v>
      </c>
      <c r="AN119" s="361"/>
      <c r="AO119" s="361"/>
      <c r="AP119" s="361"/>
      <c r="AQ119" s="361">
        <v>517</v>
      </c>
      <c r="AR119" s="361"/>
      <c r="AS119" s="361"/>
      <c r="AT119" s="361"/>
      <c r="AU119" s="361"/>
      <c r="AV119" s="361"/>
      <c r="AW119" s="361"/>
      <c r="AX119" s="362"/>
    </row>
    <row r="120" spans="1:50" ht="46.5"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592</v>
      </c>
      <c r="AC120" s="345"/>
      <c r="AD120" s="346"/>
      <c r="AE120" s="306" t="s">
        <v>595</v>
      </c>
      <c r="AF120" s="307"/>
      <c r="AG120" s="307"/>
      <c r="AH120" s="307"/>
      <c r="AI120" s="306" t="s">
        <v>596</v>
      </c>
      <c r="AJ120" s="307"/>
      <c r="AK120" s="307"/>
      <c r="AL120" s="307"/>
      <c r="AM120" s="306" t="s">
        <v>685</v>
      </c>
      <c r="AN120" s="307"/>
      <c r="AO120" s="307"/>
      <c r="AP120" s="307"/>
      <c r="AQ120" s="306" t="s">
        <v>626</v>
      </c>
      <c r="AR120" s="307"/>
      <c r="AS120" s="307"/>
      <c r="AT120" s="307"/>
      <c r="AU120" s="307"/>
      <c r="AV120" s="307"/>
      <c r="AW120" s="307"/>
      <c r="AX120" s="308"/>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531</v>
      </c>
      <c r="AF121" s="298"/>
      <c r="AG121" s="298"/>
      <c r="AH121" s="299"/>
      <c r="AI121" s="303" t="s">
        <v>528</v>
      </c>
      <c r="AJ121" s="298"/>
      <c r="AK121" s="298"/>
      <c r="AL121" s="299"/>
      <c r="AM121" s="303" t="s">
        <v>523</v>
      </c>
      <c r="AN121" s="298"/>
      <c r="AO121" s="298"/>
      <c r="AP121" s="299"/>
      <c r="AQ121" s="338" t="s">
        <v>518</v>
      </c>
      <c r="AR121" s="339"/>
      <c r="AS121" s="339"/>
      <c r="AT121" s="339"/>
      <c r="AU121" s="339"/>
      <c r="AV121" s="339"/>
      <c r="AW121" s="339"/>
      <c r="AX121" s="340"/>
    </row>
    <row r="122" spans="1:50" ht="23.25" customHeight="1" x14ac:dyDescent="0.15">
      <c r="A122" s="292"/>
      <c r="B122" s="293"/>
      <c r="C122" s="293"/>
      <c r="D122" s="293"/>
      <c r="E122" s="293"/>
      <c r="F122" s="294"/>
      <c r="G122" s="354" t="s">
        <v>589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t="s">
        <v>591</v>
      </c>
      <c r="AC122" s="301"/>
      <c r="AD122" s="302"/>
      <c r="AE122" s="361">
        <v>15875</v>
      </c>
      <c r="AF122" s="361"/>
      <c r="AG122" s="361"/>
      <c r="AH122" s="361"/>
      <c r="AI122" s="361">
        <v>14262</v>
      </c>
      <c r="AJ122" s="361"/>
      <c r="AK122" s="361"/>
      <c r="AL122" s="361"/>
      <c r="AM122" s="361">
        <v>15546</v>
      </c>
      <c r="AN122" s="361"/>
      <c r="AO122" s="361"/>
      <c r="AP122" s="361"/>
      <c r="AQ122" s="361">
        <v>14295</v>
      </c>
      <c r="AR122" s="361"/>
      <c r="AS122" s="361"/>
      <c r="AT122" s="361"/>
      <c r="AU122" s="361"/>
      <c r="AV122" s="361"/>
      <c r="AW122" s="361"/>
      <c r="AX122" s="362"/>
    </row>
    <row r="123" spans="1:50" ht="46.5" customHeight="1" thickBot="1" x14ac:dyDescent="0.2">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592</v>
      </c>
      <c r="AC123" s="345"/>
      <c r="AD123" s="346"/>
      <c r="AE123" s="306" t="s">
        <v>597</v>
      </c>
      <c r="AF123" s="307"/>
      <c r="AG123" s="307"/>
      <c r="AH123" s="307"/>
      <c r="AI123" s="306" t="s">
        <v>598</v>
      </c>
      <c r="AJ123" s="307"/>
      <c r="AK123" s="307"/>
      <c r="AL123" s="307"/>
      <c r="AM123" s="306" t="s">
        <v>686</v>
      </c>
      <c r="AN123" s="307"/>
      <c r="AO123" s="307"/>
      <c r="AP123" s="307"/>
      <c r="AQ123" s="306" t="s">
        <v>599</v>
      </c>
      <c r="AR123" s="307"/>
      <c r="AS123" s="307"/>
      <c r="AT123" s="307"/>
      <c r="AU123" s="307"/>
      <c r="AV123" s="307"/>
      <c r="AW123" s="307"/>
      <c r="AX123" s="308"/>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532</v>
      </c>
      <c r="AF124" s="298"/>
      <c r="AG124" s="298"/>
      <c r="AH124" s="299"/>
      <c r="AI124" s="303" t="s">
        <v>528</v>
      </c>
      <c r="AJ124" s="298"/>
      <c r="AK124" s="298"/>
      <c r="AL124" s="299"/>
      <c r="AM124" s="303" t="s">
        <v>523</v>
      </c>
      <c r="AN124" s="298"/>
      <c r="AO124" s="298"/>
      <c r="AP124" s="299"/>
      <c r="AQ124" s="338" t="s">
        <v>518</v>
      </c>
      <c r="AR124" s="339"/>
      <c r="AS124" s="339"/>
      <c r="AT124" s="339"/>
      <c r="AU124" s="339"/>
      <c r="AV124" s="339"/>
      <c r="AW124" s="339"/>
      <c r="AX124" s="340"/>
    </row>
    <row r="125" spans="1:50" ht="23.25" hidden="1" customHeight="1" x14ac:dyDescent="0.15">
      <c r="A125" s="292"/>
      <c r="B125" s="293"/>
      <c r="C125" s="293"/>
      <c r="D125" s="293"/>
      <c r="E125" s="293"/>
      <c r="F125" s="294"/>
      <c r="G125" s="354" t="s">
        <v>481</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480</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8"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531</v>
      </c>
      <c r="AF127" s="298"/>
      <c r="AG127" s="298"/>
      <c r="AH127" s="299"/>
      <c r="AI127" s="303" t="s">
        <v>528</v>
      </c>
      <c r="AJ127" s="298"/>
      <c r="AK127" s="298"/>
      <c r="AL127" s="299"/>
      <c r="AM127" s="303" t="s">
        <v>523</v>
      </c>
      <c r="AN127" s="298"/>
      <c r="AO127" s="298"/>
      <c r="AP127" s="299"/>
      <c r="AQ127" s="338" t="s">
        <v>518</v>
      </c>
      <c r="AR127" s="339"/>
      <c r="AS127" s="339"/>
      <c r="AT127" s="339"/>
      <c r="AU127" s="339"/>
      <c r="AV127" s="339"/>
      <c r="AW127" s="339"/>
      <c r="AX127" s="340"/>
    </row>
    <row r="128" spans="1:50" ht="23.25" hidden="1" customHeight="1" x14ac:dyDescent="0.15">
      <c r="A128" s="292"/>
      <c r="B128" s="293"/>
      <c r="C128" s="293"/>
      <c r="D128" s="293"/>
      <c r="E128" s="293"/>
      <c r="F128" s="294"/>
      <c r="G128" s="354" t="s">
        <v>481</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480</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5" t="s">
        <v>561</v>
      </c>
      <c r="B130" s="993"/>
      <c r="C130" s="992" t="s">
        <v>358</v>
      </c>
      <c r="D130" s="993"/>
      <c r="E130" s="309" t="s">
        <v>387</v>
      </c>
      <c r="F130" s="310"/>
      <c r="G130" s="311" t="s">
        <v>600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6"/>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4"/>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579</v>
      </c>
      <c r="AR133" s="271"/>
      <c r="AS133" s="137" t="s">
        <v>355</v>
      </c>
      <c r="AT133" s="172"/>
      <c r="AU133" s="136">
        <v>31</v>
      </c>
      <c r="AV133" s="136"/>
      <c r="AW133" s="137" t="s">
        <v>300</v>
      </c>
      <c r="AX133" s="138"/>
    </row>
    <row r="134" spans="1:50" ht="39.75" customHeight="1" x14ac:dyDescent="0.15">
      <c r="A134" s="996"/>
      <c r="B134" s="252"/>
      <c r="C134" s="251"/>
      <c r="D134" s="252"/>
      <c r="E134" s="251"/>
      <c r="F134" s="315"/>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578</v>
      </c>
      <c r="AC134" s="221"/>
      <c r="AD134" s="221"/>
      <c r="AE134" s="266">
        <v>4.3</v>
      </c>
      <c r="AF134" s="112"/>
      <c r="AG134" s="112"/>
      <c r="AH134" s="112"/>
      <c r="AI134" s="266">
        <v>4.4000000000000004</v>
      </c>
      <c r="AJ134" s="112"/>
      <c r="AK134" s="112"/>
      <c r="AL134" s="112"/>
      <c r="AM134" s="266">
        <v>4.5</v>
      </c>
      <c r="AN134" s="112"/>
      <c r="AO134" s="112"/>
      <c r="AP134" s="112"/>
      <c r="AQ134" s="266" t="s">
        <v>579</v>
      </c>
      <c r="AR134" s="112"/>
      <c r="AS134" s="112"/>
      <c r="AT134" s="112"/>
      <c r="AU134" s="266" t="s">
        <v>579</v>
      </c>
      <c r="AV134" s="112"/>
      <c r="AW134" s="112"/>
      <c r="AX134" s="222"/>
    </row>
    <row r="135" spans="1:50" ht="39.75" customHeight="1" x14ac:dyDescent="0.15">
      <c r="A135" s="996"/>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578</v>
      </c>
      <c r="AC135" s="133"/>
      <c r="AD135" s="133"/>
      <c r="AE135" s="266">
        <v>3.5</v>
      </c>
      <c r="AF135" s="112"/>
      <c r="AG135" s="112"/>
      <c r="AH135" s="112"/>
      <c r="AI135" s="266">
        <v>3.5</v>
      </c>
      <c r="AJ135" s="112"/>
      <c r="AK135" s="112"/>
      <c r="AL135" s="112"/>
      <c r="AM135" s="266">
        <v>3.5</v>
      </c>
      <c r="AN135" s="112"/>
      <c r="AO135" s="112"/>
      <c r="AP135" s="112"/>
      <c r="AQ135" s="266" t="s">
        <v>579</v>
      </c>
      <c r="AR135" s="112"/>
      <c r="AS135" s="112"/>
      <c r="AT135" s="112"/>
      <c r="AU135" s="266">
        <v>3.5</v>
      </c>
      <c r="AV135" s="112"/>
      <c r="AW135" s="112"/>
      <c r="AX135" s="222"/>
    </row>
    <row r="136" spans="1:50" ht="18.75" hidden="1" customHeight="1" x14ac:dyDescent="0.15">
      <c r="A136" s="996"/>
      <c r="B136" s="252"/>
      <c r="C136" s="251"/>
      <c r="D136" s="252"/>
      <c r="E136" s="251"/>
      <c r="F136" s="315"/>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6"/>
      <c r="B138" s="252"/>
      <c r="C138" s="251"/>
      <c r="D138" s="252"/>
      <c r="E138" s="251"/>
      <c r="F138" s="315"/>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5"/>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5"/>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5"/>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5"/>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996"/>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5"/>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5"/>
      <c r="G155" s="232"/>
      <c r="H155" s="233"/>
      <c r="I155" s="233"/>
      <c r="J155" s="233"/>
      <c r="K155" s="233"/>
      <c r="L155" s="233"/>
      <c r="M155" s="233"/>
      <c r="N155" s="233"/>
      <c r="O155" s="233"/>
      <c r="P155" s="234"/>
      <c r="Q155" s="430"/>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5"/>
      <c r="G156" s="232"/>
      <c r="H156" s="233"/>
      <c r="I156" s="233"/>
      <c r="J156" s="233"/>
      <c r="K156" s="233"/>
      <c r="L156" s="233"/>
      <c r="M156" s="233"/>
      <c r="N156" s="233"/>
      <c r="O156" s="233"/>
      <c r="P156" s="234"/>
      <c r="Q156" s="430"/>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5"/>
      <c r="G157" s="232"/>
      <c r="H157" s="233"/>
      <c r="I157" s="233"/>
      <c r="J157" s="233"/>
      <c r="K157" s="233"/>
      <c r="L157" s="233"/>
      <c r="M157" s="233"/>
      <c r="N157" s="233"/>
      <c r="O157" s="233"/>
      <c r="P157" s="234"/>
      <c r="Q157" s="430"/>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5"/>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5"/>
      <c r="G162" s="232"/>
      <c r="H162" s="233"/>
      <c r="I162" s="233"/>
      <c r="J162" s="233"/>
      <c r="K162" s="233"/>
      <c r="L162" s="233"/>
      <c r="M162" s="233"/>
      <c r="N162" s="233"/>
      <c r="O162" s="233"/>
      <c r="P162" s="234"/>
      <c r="Q162" s="430"/>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5"/>
      <c r="G163" s="232"/>
      <c r="H163" s="233"/>
      <c r="I163" s="233"/>
      <c r="J163" s="233"/>
      <c r="K163" s="233"/>
      <c r="L163" s="233"/>
      <c r="M163" s="233"/>
      <c r="N163" s="233"/>
      <c r="O163" s="233"/>
      <c r="P163" s="234"/>
      <c r="Q163" s="430"/>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5"/>
      <c r="G164" s="232"/>
      <c r="H164" s="233"/>
      <c r="I164" s="233"/>
      <c r="J164" s="233"/>
      <c r="K164" s="233"/>
      <c r="L164" s="233"/>
      <c r="M164" s="233"/>
      <c r="N164" s="233"/>
      <c r="O164" s="233"/>
      <c r="P164" s="234"/>
      <c r="Q164" s="430"/>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5"/>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5"/>
      <c r="G169" s="232"/>
      <c r="H169" s="233"/>
      <c r="I169" s="233"/>
      <c r="J169" s="233"/>
      <c r="K169" s="233"/>
      <c r="L169" s="233"/>
      <c r="M169" s="233"/>
      <c r="N169" s="233"/>
      <c r="O169" s="233"/>
      <c r="P169" s="234"/>
      <c r="Q169" s="430"/>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5"/>
      <c r="G170" s="232"/>
      <c r="H170" s="233"/>
      <c r="I170" s="233"/>
      <c r="J170" s="233"/>
      <c r="K170" s="233"/>
      <c r="L170" s="233"/>
      <c r="M170" s="233"/>
      <c r="N170" s="233"/>
      <c r="O170" s="233"/>
      <c r="P170" s="234"/>
      <c r="Q170" s="430"/>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5"/>
      <c r="G171" s="232"/>
      <c r="H171" s="233"/>
      <c r="I171" s="233"/>
      <c r="J171" s="233"/>
      <c r="K171" s="233"/>
      <c r="L171" s="233"/>
      <c r="M171" s="233"/>
      <c r="N171" s="233"/>
      <c r="O171" s="233"/>
      <c r="P171" s="234"/>
      <c r="Q171" s="430"/>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5"/>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5"/>
      <c r="G176" s="232"/>
      <c r="H176" s="233"/>
      <c r="I176" s="233"/>
      <c r="J176" s="233"/>
      <c r="K176" s="233"/>
      <c r="L176" s="233"/>
      <c r="M176" s="233"/>
      <c r="N176" s="233"/>
      <c r="O176" s="233"/>
      <c r="P176" s="234"/>
      <c r="Q176" s="430"/>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5"/>
      <c r="G177" s="232"/>
      <c r="H177" s="233"/>
      <c r="I177" s="233"/>
      <c r="J177" s="233"/>
      <c r="K177" s="233"/>
      <c r="L177" s="233"/>
      <c r="M177" s="233"/>
      <c r="N177" s="233"/>
      <c r="O177" s="233"/>
      <c r="P177" s="234"/>
      <c r="Q177" s="430"/>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5"/>
      <c r="G178" s="232"/>
      <c r="H178" s="233"/>
      <c r="I178" s="233"/>
      <c r="J178" s="233"/>
      <c r="K178" s="233"/>
      <c r="L178" s="233"/>
      <c r="M178" s="233"/>
      <c r="N178" s="233"/>
      <c r="O178" s="233"/>
      <c r="P178" s="234"/>
      <c r="Q178" s="430"/>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5"/>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5"/>
      <c r="G183" s="232"/>
      <c r="H183" s="233"/>
      <c r="I183" s="233"/>
      <c r="J183" s="233"/>
      <c r="K183" s="233"/>
      <c r="L183" s="233"/>
      <c r="M183" s="233"/>
      <c r="N183" s="233"/>
      <c r="O183" s="233"/>
      <c r="P183" s="234"/>
      <c r="Q183" s="430"/>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5"/>
      <c r="G184" s="232"/>
      <c r="H184" s="233"/>
      <c r="I184" s="233"/>
      <c r="J184" s="233"/>
      <c r="K184" s="233"/>
      <c r="L184" s="233"/>
      <c r="M184" s="233"/>
      <c r="N184" s="233"/>
      <c r="O184" s="233"/>
      <c r="P184" s="234"/>
      <c r="Q184" s="430"/>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5"/>
      <c r="G185" s="232"/>
      <c r="H185" s="233"/>
      <c r="I185" s="233"/>
      <c r="J185" s="233"/>
      <c r="K185" s="233"/>
      <c r="L185" s="233"/>
      <c r="M185" s="233"/>
      <c r="N185" s="233"/>
      <c r="O185" s="233"/>
      <c r="P185" s="234"/>
      <c r="Q185" s="430"/>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6"/>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15">
      <c r="A190" s="996"/>
      <c r="B190" s="252"/>
      <c r="C190" s="251"/>
      <c r="D190" s="252"/>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4"/>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5"/>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5"/>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5"/>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5"/>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5"/>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96"/>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5"/>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5"/>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5"/>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5"/>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5"/>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5"/>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5"/>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5"/>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5"/>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5"/>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5"/>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5"/>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5"/>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5"/>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5"/>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5"/>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5"/>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5"/>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5"/>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5"/>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5"/>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5"/>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5"/>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5"/>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5"/>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5"/>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5"/>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5"/>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6"/>
      <c r="F246" s="317"/>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15">
      <c r="A250" s="996"/>
      <c r="B250" s="252"/>
      <c r="C250" s="251"/>
      <c r="D250" s="252"/>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4"/>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5"/>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5"/>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5"/>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5"/>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5"/>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96"/>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5"/>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5"/>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5"/>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5"/>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5"/>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5"/>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5"/>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5"/>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5"/>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5"/>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5"/>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5"/>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5"/>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5"/>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5"/>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5"/>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5"/>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5"/>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5"/>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5"/>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5"/>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5"/>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5"/>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5"/>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5"/>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5"/>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5"/>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5"/>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6"/>
      <c r="F306" s="317"/>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4"/>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5"/>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5"/>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5"/>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5"/>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5"/>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96"/>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5"/>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5"/>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5"/>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5"/>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5"/>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5"/>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5"/>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5"/>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5"/>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5"/>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5"/>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5"/>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5"/>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5"/>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5"/>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5"/>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5"/>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5"/>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5"/>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5"/>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5"/>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5"/>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5"/>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5"/>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5"/>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5"/>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5"/>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5"/>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6"/>
      <c r="F366" s="317"/>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15">
      <c r="A370" s="996"/>
      <c r="B370" s="252"/>
      <c r="C370" s="251"/>
      <c r="D370" s="252"/>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4"/>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5"/>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5"/>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5"/>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5"/>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5"/>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96"/>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5"/>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5"/>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5"/>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5"/>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5"/>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5"/>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5"/>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5"/>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5"/>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5"/>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5"/>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5"/>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5"/>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5"/>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5"/>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5"/>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5"/>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5"/>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5"/>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5"/>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5"/>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5"/>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5"/>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5"/>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5"/>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5"/>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5"/>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5"/>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6"/>
      <c r="F426" s="317"/>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6"/>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557</v>
      </c>
      <c r="D430" s="250"/>
      <c r="E430" s="238" t="s">
        <v>541</v>
      </c>
      <c r="F430" s="450"/>
      <c r="G430" s="240" t="s">
        <v>374</v>
      </c>
      <c r="H430" s="158"/>
      <c r="I430" s="158"/>
      <c r="J430" s="241" t="s">
        <v>571</v>
      </c>
      <c r="K430" s="242"/>
      <c r="L430" s="242"/>
      <c r="M430" s="242"/>
      <c r="N430" s="242"/>
      <c r="O430" s="242"/>
      <c r="P430" s="242"/>
      <c r="Q430" s="242"/>
      <c r="R430" s="242"/>
      <c r="S430" s="242"/>
      <c r="T430" s="243"/>
      <c r="U430" s="244" t="s">
        <v>579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579</v>
      </c>
      <c r="AR432" s="136"/>
      <c r="AS432" s="137" t="s">
        <v>355</v>
      </c>
      <c r="AT432" s="172"/>
      <c r="AU432" s="136" t="s">
        <v>579</v>
      </c>
      <c r="AV432" s="136"/>
      <c r="AW432" s="137" t="s">
        <v>300</v>
      </c>
      <c r="AX432" s="138"/>
    </row>
    <row r="433" spans="1:50" ht="23.25" customHeight="1" x14ac:dyDescent="0.15">
      <c r="A433" s="996"/>
      <c r="B433" s="252"/>
      <c r="C433" s="251"/>
      <c r="D433" s="252"/>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579</v>
      </c>
      <c r="AF433" s="112"/>
      <c r="AG433" s="112"/>
      <c r="AH433" s="112"/>
      <c r="AI433" s="111" t="s">
        <v>579</v>
      </c>
      <c r="AJ433" s="112"/>
      <c r="AK433" s="112"/>
      <c r="AL433" s="112"/>
      <c r="AM433" s="111" t="s">
        <v>579</v>
      </c>
      <c r="AN433" s="112"/>
      <c r="AO433" s="112"/>
      <c r="AP433" s="113"/>
      <c r="AQ433" s="111" t="s">
        <v>579</v>
      </c>
      <c r="AR433" s="112"/>
      <c r="AS433" s="112"/>
      <c r="AT433" s="113"/>
      <c r="AU433" s="112" t="s">
        <v>579</v>
      </c>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579</v>
      </c>
      <c r="AF434" s="112"/>
      <c r="AG434" s="112"/>
      <c r="AH434" s="113"/>
      <c r="AI434" s="111" t="s">
        <v>579</v>
      </c>
      <c r="AJ434" s="112"/>
      <c r="AK434" s="112"/>
      <c r="AL434" s="112"/>
      <c r="AM434" s="111" t="s">
        <v>579</v>
      </c>
      <c r="AN434" s="112"/>
      <c r="AO434" s="112"/>
      <c r="AP434" s="113"/>
      <c r="AQ434" s="111" t="s">
        <v>579</v>
      </c>
      <c r="AR434" s="112"/>
      <c r="AS434" s="112"/>
      <c r="AT434" s="113"/>
      <c r="AU434" s="112" t="s">
        <v>579</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579</v>
      </c>
      <c r="AJ435" s="112"/>
      <c r="AK435" s="112"/>
      <c r="AL435" s="112"/>
      <c r="AM435" s="111" t="s">
        <v>579</v>
      </c>
      <c r="AN435" s="112"/>
      <c r="AO435" s="112"/>
      <c r="AP435" s="113"/>
      <c r="AQ435" s="111" t="s">
        <v>579</v>
      </c>
      <c r="AR435" s="112"/>
      <c r="AS435" s="112"/>
      <c r="AT435" s="113"/>
      <c r="AU435" s="112" t="s">
        <v>579</v>
      </c>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hidden="1"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6"/>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6"/>
      <c r="B482" s="252"/>
      <c r="C482" s="251"/>
      <c r="D482" s="252"/>
      <c r="E482" s="160" t="s">
        <v>579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6.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570</v>
      </c>
      <c r="AE702" s="898"/>
      <c r="AF702" s="898"/>
      <c r="AG702" s="887" t="s">
        <v>604</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570</v>
      </c>
      <c r="AE703" s="155"/>
      <c r="AF703" s="155"/>
      <c r="AG703" s="666" t="s">
        <v>605</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570</v>
      </c>
      <c r="AE704" s="588"/>
      <c r="AF704" s="588"/>
      <c r="AG704" s="430" t="s">
        <v>606</v>
      </c>
      <c r="AH704" s="233"/>
      <c r="AI704" s="233"/>
      <c r="AJ704" s="233"/>
      <c r="AK704" s="233"/>
      <c r="AL704" s="233"/>
      <c r="AM704" s="233"/>
      <c r="AN704" s="233"/>
      <c r="AO704" s="233"/>
      <c r="AP704" s="233"/>
      <c r="AQ704" s="233"/>
      <c r="AR704" s="233"/>
      <c r="AS704" s="233"/>
      <c r="AT704" s="233"/>
      <c r="AU704" s="233"/>
      <c r="AV704" s="233"/>
      <c r="AW704" s="233"/>
      <c r="AX704" s="431"/>
    </row>
    <row r="705" spans="1:50" ht="45"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570</v>
      </c>
      <c r="AE705" s="735"/>
      <c r="AF705" s="735"/>
      <c r="AG705" s="160" t="s">
        <v>692</v>
      </c>
      <c r="AH705" s="161"/>
      <c r="AI705" s="161"/>
      <c r="AJ705" s="161"/>
      <c r="AK705" s="161"/>
      <c r="AL705" s="161"/>
      <c r="AM705" s="161"/>
      <c r="AN705" s="161"/>
      <c r="AO705" s="161"/>
      <c r="AP705" s="161"/>
      <c r="AQ705" s="161"/>
      <c r="AR705" s="161"/>
      <c r="AS705" s="161"/>
      <c r="AT705" s="161"/>
      <c r="AU705" s="161"/>
      <c r="AV705" s="161"/>
      <c r="AW705" s="161"/>
      <c r="AX705" s="162"/>
    </row>
    <row r="706" spans="1:50" ht="45" customHeight="1" x14ac:dyDescent="0.15">
      <c r="A706" s="657"/>
      <c r="B706" s="772"/>
      <c r="C706" s="616"/>
      <c r="D706" s="617"/>
      <c r="E706" s="685" t="s">
        <v>502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607</v>
      </c>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4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607</v>
      </c>
      <c r="AE707" s="586"/>
      <c r="AF707" s="586"/>
      <c r="AG707" s="430"/>
      <c r="AH707" s="233"/>
      <c r="AI707" s="233"/>
      <c r="AJ707" s="233"/>
      <c r="AK707" s="233"/>
      <c r="AL707" s="233"/>
      <c r="AM707" s="233"/>
      <c r="AN707" s="233"/>
      <c r="AO707" s="233"/>
      <c r="AP707" s="233"/>
      <c r="AQ707" s="233"/>
      <c r="AR707" s="233"/>
      <c r="AS707" s="233"/>
      <c r="AT707" s="233"/>
      <c r="AU707" s="233"/>
      <c r="AV707" s="233"/>
      <c r="AW707" s="233"/>
      <c r="AX707" s="431"/>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608</v>
      </c>
      <c r="AE708" s="670"/>
      <c r="AF708" s="670"/>
      <c r="AG708" s="528" t="s">
        <v>579</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610</v>
      </c>
      <c r="AE709" s="155"/>
      <c r="AF709" s="155"/>
      <c r="AG709" s="666" t="s">
        <v>609</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608</v>
      </c>
      <c r="AE710" s="155"/>
      <c r="AF710" s="155"/>
      <c r="AG710" s="666" t="s">
        <v>579</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570</v>
      </c>
      <c r="AE711" s="155"/>
      <c r="AF711" s="155"/>
      <c r="AG711" s="666" t="s">
        <v>611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468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608</v>
      </c>
      <c r="AE712" s="588"/>
      <c r="AF712" s="588"/>
      <c r="AG712" s="596" t="s">
        <v>579</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66" t="s">
        <v>579</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570</v>
      </c>
      <c r="AE714" s="594"/>
      <c r="AF714" s="595"/>
      <c r="AG714" s="691" t="s">
        <v>693</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446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570</v>
      </c>
      <c r="AE715" s="670"/>
      <c r="AF715" s="779"/>
      <c r="AG715" s="528" t="s">
        <v>612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608</v>
      </c>
      <c r="AE716" s="761"/>
      <c r="AF716" s="761"/>
      <c r="AG716" s="666" t="s">
        <v>579</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570</v>
      </c>
      <c r="AE717" s="155"/>
      <c r="AF717" s="155"/>
      <c r="AG717" s="666" t="s">
        <v>613</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608</v>
      </c>
      <c r="AE718" s="155"/>
      <c r="AF718" s="155"/>
      <c r="AG718" s="163" t="s">
        <v>579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570</v>
      </c>
      <c r="AE719" s="670"/>
      <c r="AF719" s="670"/>
      <c r="AG719" s="160" t="s">
        <v>614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37" t="s">
        <v>461</v>
      </c>
      <c r="D720" s="935"/>
      <c r="E720" s="935"/>
      <c r="F720" s="938"/>
      <c r="G720" s="934" t="s">
        <v>462</v>
      </c>
      <c r="H720" s="935"/>
      <c r="I720" s="935"/>
      <c r="J720" s="935"/>
      <c r="K720" s="935"/>
      <c r="L720" s="935"/>
      <c r="M720" s="935"/>
      <c r="N720" s="934" t="s">
        <v>465</v>
      </c>
      <c r="O720" s="935"/>
      <c r="P720" s="935"/>
      <c r="Q720" s="935"/>
      <c r="R720" s="935"/>
      <c r="S720" s="935"/>
      <c r="T720" s="935"/>
      <c r="U720" s="935"/>
      <c r="V720" s="935"/>
      <c r="W720" s="935"/>
      <c r="X720" s="935"/>
      <c r="Y720" s="935"/>
      <c r="Z720" s="935"/>
      <c r="AA720" s="935"/>
      <c r="AB720" s="935"/>
      <c r="AC720" s="935"/>
      <c r="AD720" s="935"/>
      <c r="AE720" s="935"/>
      <c r="AF720" s="936"/>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x14ac:dyDescent="0.15">
      <c r="A721" s="652"/>
      <c r="B721" s="653"/>
      <c r="C721" s="919" t="s">
        <v>567</v>
      </c>
      <c r="D721" s="920"/>
      <c r="E721" s="920"/>
      <c r="F721" s="921"/>
      <c r="G721" s="939"/>
      <c r="H721" s="940"/>
      <c r="I721" s="83" t="str">
        <f>IF(OR(G721="　", G721=""), "", "-")</f>
        <v/>
      </c>
      <c r="J721" s="918">
        <v>870</v>
      </c>
      <c r="K721" s="918"/>
      <c r="L721" s="83" t="str">
        <f>IF(M721="","","-")</f>
        <v/>
      </c>
      <c r="M721" s="84"/>
      <c r="N721" s="915" t="s">
        <v>615</v>
      </c>
      <c r="O721" s="916"/>
      <c r="P721" s="916"/>
      <c r="Q721" s="916"/>
      <c r="R721" s="916"/>
      <c r="S721" s="916"/>
      <c r="T721" s="916"/>
      <c r="U721" s="916"/>
      <c r="V721" s="916"/>
      <c r="W721" s="916"/>
      <c r="X721" s="916"/>
      <c r="Y721" s="916"/>
      <c r="Z721" s="916"/>
      <c r="AA721" s="916"/>
      <c r="AB721" s="916"/>
      <c r="AC721" s="916"/>
      <c r="AD721" s="916"/>
      <c r="AE721" s="916"/>
      <c r="AF721" s="917"/>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customHeight="1" x14ac:dyDescent="0.15">
      <c r="A722" s="652"/>
      <c r="B722" s="653"/>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customHeight="1" x14ac:dyDescent="0.15">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customHeight="1" x14ac:dyDescent="0.15">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customHeight="1" x14ac:dyDescent="0.15">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5" t="s">
        <v>53</v>
      </c>
      <c r="D726" s="583"/>
      <c r="E726" s="583"/>
      <c r="F726" s="584"/>
      <c r="G726" s="799" t="s">
        <v>616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617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694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256</v>
      </c>
      <c r="B731" s="621"/>
      <c r="C731" s="621"/>
      <c r="D731" s="621"/>
      <c r="E731" s="622"/>
      <c r="F731" s="682" t="s">
        <v>695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506</v>
      </c>
      <c r="B733" s="752"/>
      <c r="C733" s="752"/>
      <c r="D733" s="752"/>
      <c r="E733" s="753"/>
      <c r="F733" s="768" t="s">
        <v>697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t="s">
        <v>579</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545</v>
      </c>
      <c r="B737" s="124"/>
      <c r="C737" s="124"/>
      <c r="D737" s="125"/>
      <c r="E737" s="122" t="s">
        <v>618</v>
      </c>
      <c r="F737" s="122"/>
      <c r="G737" s="122"/>
      <c r="H737" s="122"/>
      <c r="I737" s="122"/>
      <c r="J737" s="122"/>
      <c r="K737" s="122"/>
      <c r="L737" s="122"/>
      <c r="M737" s="122"/>
      <c r="N737" s="101" t="s">
        <v>538</v>
      </c>
      <c r="O737" s="101"/>
      <c r="P737" s="101"/>
      <c r="Q737" s="101"/>
      <c r="R737" s="122" t="s">
        <v>619</v>
      </c>
      <c r="S737" s="122"/>
      <c r="T737" s="122"/>
      <c r="U737" s="122"/>
      <c r="V737" s="122"/>
      <c r="W737" s="122"/>
      <c r="X737" s="122"/>
      <c r="Y737" s="122"/>
      <c r="Z737" s="122"/>
      <c r="AA737" s="101" t="s">
        <v>537</v>
      </c>
      <c r="AB737" s="101"/>
      <c r="AC737" s="101"/>
      <c r="AD737" s="101"/>
      <c r="AE737" s="122" t="s">
        <v>620</v>
      </c>
      <c r="AF737" s="122"/>
      <c r="AG737" s="122"/>
      <c r="AH737" s="122"/>
      <c r="AI737" s="122"/>
      <c r="AJ737" s="122"/>
      <c r="AK737" s="122"/>
      <c r="AL737" s="122"/>
      <c r="AM737" s="122"/>
      <c r="AN737" s="101" t="s">
        <v>536</v>
      </c>
      <c r="AO737" s="101"/>
      <c r="AP737" s="101"/>
      <c r="AQ737" s="101"/>
      <c r="AR737" s="102" t="s">
        <v>621</v>
      </c>
      <c r="AS737" s="103"/>
      <c r="AT737" s="103"/>
      <c r="AU737" s="103"/>
      <c r="AV737" s="103"/>
      <c r="AW737" s="103"/>
      <c r="AX737" s="104"/>
      <c r="AY737" s="89"/>
      <c r="AZ737" s="89"/>
    </row>
    <row r="738" spans="1:52" ht="24.75" customHeight="1" x14ac:dyDescent="0.15">
      <c r="A738" s="123" t="s">
        <v>535</v>
      </c>
      <c r="B738" s="124"/>
      <c r="C738" s="124"/>
      <c r="D738" s="125"/>
      <c r="E738" s="122" t="s">
        <v>621</v>
      </c>
      <c r="F738" s="122"/>
      <c r="G738" s="122"/>
      <c r="H738" s="122"/>
      <c r="I738" s="122"/>
      <c r="J738" s="122"/>
      <c r="K738" s="122"/>
      <c r="L738" s="122"/>
      <c r="M738" s="122"/>
      <c r="N738" s="101" t="s">
        <v>534</v>
      </c>
      <c r="O738" s="101"/>
      <c r="P738" s="101"/>
      <c r="Q738" s="101"/>
      <c r="R738" s="122" t="s">
        <v>622</v>
      </c>
      <c r="S738" s="122"/>
      <c r="T738" s="122"/>
      <c r="U738" s="122"/>
      <c r="V738" s="122"/>
      <c r="W738" s="122"/>
      <c r="X738" s="122"/>
      <c r="Y738" s="122"/>
      <c r="Z738" s="122"/>
      <c r="AA738" s="101" t="s">
        <v>533</v>
      </c>
      <c r="AB738" s="101"/>
      <c r="AC738" s="101"/>
      <c r="AD738" s="101"/>
      <c r="AE738" s="122" t="s">
        <v>623</v>
      </c>
      <c r="AF738" s="122"/>
      <c r="AG738" s="122"/>
      <c r="AH738" s="122"/>
      <c r="AI738" s="122"/>
      <c r="AJ738" s="122"/>
      <c r="AK738" s="122"/>
      <c r="AL738" s="122"/>
      <c r="AM738" s="122"/>
      <c r="AN738" s="101" t="s">
        <v>529</v>
      </c>
      <c r="AO738" s="101"/>
      <c r="AP738" s="101"/>
      <c r="AQ738" s="101"/>
      <c r="AR738" s="102" t="s">
        <v>624</v>
      </c>
      <c r="AS738" s="103"/>
      <c r="AT738" s="103"/>
      <c r="AU738" s="103"/>
      <c r="AV738" s="103"/>
      <c r="AW738" s="103"/>
      <c r="AX738" s="104"/>
    </row>
    <row r="739" spans="1:52" ht="24.75" customHeight="1" thickBot="1" x14ac:dyDescent="0.2">
      <c r="A739" s="126" t="s">
        <v>525</v>
      </c>
      <c r="B739" s="127"/>
      <c r="C739" s="127"/>
      <c r="D739" s="128"/>
      <c r="E739" s="129" t="s">
        <v>567</v>
      </c>
      <c r="F739" s="117"/>
      <c r="G739" s="117"/>
      <c r="H739" s="93" t="str">
        <f>IF(E739="", "", "(")</f>
        <v>(</v>
      </c>
      <c r="I739" s="117"/>
      <c r="J739" s="117"/>
      <c r="K739" s="93" t="str">
        <f>IF(OR(I739="　", I739=""), "", "-")</f>
        <v/>
      </c>
      <c r="L739" s="118">
        <v>858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507</v>
      </c>
      <c r="B779" s="763"/>
      <c r="C779" s="763"/>
      <c r="D779" s="763"/>
      <c r="E779" s="763"/>
      <c r="F779" s="764"/>
      <c r="G779" s="441" t="s">
        <v>652</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659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1" t="s">
        <v>654</v>
      </c>
      <c r="H781" s="452"/>
      <c r="I781" s="452"/>
      <c r="J781" s="452"/>
      <c r="K781" s="453"/>
      <c r="L781" s="454" t="s">
        <v>653</v>
      </c>
      <c r="M781" s="455"/>
      <c r="N781" s="455"/>
      <c r="O781" s="455"/>
      <c r="P781" s="455"/>
      <c r="Q781" s="455"/>
      <c r="R781" s="455"/>
      <c r="S781" s="455"/>
      <c r="T781" s="455"/>
      <c r="U781" s="455"/>
      <c r="V781" s="455"/>
      <c r="W781" s="455"/>
      <c r="X781" s="456"/>
      <c r="Y781" s="457">
        <v>13.5</v>
      </c>
      <c r="Z781" s="458"/>
      <c r="AA781" s="458"/>
      <c r="AB781" s="559"/>
      <c r="AC781" s="451" t="s">
        <v>654</v>
      </c>
      <c r="AD781" s="452"/>
      <c r="AE781" s="452"/>
      <c r="AF781" s="452"/>
      <c r="AG781" s="453"/>
      <c r="AH781" s="454" t="s">
        <v>660</v>
      </c>
      <c r="AI781" s="455"/>
      <c r="AJ781" s="455"/>
      <c r="AK781" s="455"/>
      <c r="AL781" s="455"/>
      <c r="AM781" s="455"/>
      <c r="AN781" s="455"/>
      <c r="AO781" s="455"/>
      <c r="AP781" s="455"/>
      <c r="AQ781" s="455"/>
      <c r="AR781" s="455"/>
      <c r="AS781" s="455"/>
      <c r="AT781" s="456"/>
      <c r="AU781" s="457">
        <v>35</v>
      </c>
      <c r="AV781" s="458"/>
      <c r="AW781" s="458"/>
      <c r="AX781" s="459"/>
    </row>
    <row r="782" spans="1:50" ht="24.75" customHeight="1" x14ac:dyDescent="0.15">
      <c r="A782" s="558"/>
      <c r="B782" s="765"/>
      <c r="C782" s="765"/>
      <c r="D782" s="765"/>
      <c r="E782" s="765"/>
      <c r="F782" s="766"/>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8"/>
      <c r="B783" s="765"/>
      <c r="C783" s="765"/>
      <c r="D783" s="765"/>
      <c r="E783" s="765"/>
      <c r="F783" s="766"/>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8"/>
      <c r="B784" s="765"/>
      <c r="C784" s="765"/>
      <c r="D784" s="765"/>
      <c r="E784" s="765"/>
      <c r="F784" s="766"/>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8"/>
      <c r="B785" s="765"/>
      <c r="C785" s="765"/>
      <c r="D785" s="765"/>
      <c r="E785" s="765"/>
      <c r="F785" s="766"/>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8"/>
      <c r="B786" s="765"/>
      <c r="C786" s="765"/>
      <c r="D786" s="765"/>
      <c r="E786" s="765"/>
      <c r="F786" s="766"/>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8"/>
      <c r="B787" s="765"/>
      <c r="C787" s="765"/>
      <c r="D787" s="765"/>
      <c r="E787" s="765"/>
      <c r="F787" s="766"/>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8"/>
      <c r="B788" s="765"/>
      <c r="C788" s="765"/>
      <c r="D788" s="765"/>
      <c r="E788" s="765"/>
      <c r="F788" s="766"/>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8"/>
      <c r="B789" s="765"/>
      <c r="C789" s="765"/>
      <c r="D789" s="765"/>
      <c r="E789" s="765"/>
      <c r="F789" s="766"/>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8"/>
      <c r="B790" s="765"/>
      <c r="C790" s="765"/>
      <c r="D790" s="765"/>
      <c r="E790" s="765"/>
      <c r="F790" s="766"/>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58"/>
      <c r="B791" s="765"/>
      <c r="C791" s="765"/>
      <c r="D791" s="765"/>
      <c r="E791" s="765"/>
      <c r="F791" s="766"/>
      <c r="G791" s="412" t="s">
        <v>20</v>
      </c>
      <c r="H791" s="413"/>
      <c r="I791" s="413"/>
      <c r="J791" s="413"/>
      <c r="K791" s="413"/>
      <c r="L791" s="414"/>
      <c r="M791" s="415"/>
      <c r="N791" s="415"/>
      <c r="O791" s="415"/>
      <c r="P791" s="415"/>
      <c r="Q791" s="415"/>
      <c r="R791" s="415"/>
      <c r="S791" s="415"/>
      <c r="T791" s="415"/>
      <c r="U791" s="415"/>
      <c r="V791" s="415"/>
      <c r="W791" s="415"/>
      <c r="X791" s="416"/>
      <c r="Y791" s="417">
        <f>SUM(Y781:AB790)</f>
        <v>13.5</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35</v>
      </c>
      <c r="AV791" s="418"/>
      <c r="AW791" s="418"/>
      <c r="AX791" s="420"/>
    </row>
    <row r="792" spans="1:50" ht="24.75" customHeight="1" x14ac:dyDescent="0.15">
      <c r="A792" s="558"/>
      <c r="B792" s="765"/>
      <c r="C792" s="765"/>
      <c r="D792" s="765"/>
      <c r="E792" s="765"/>
      <c r="F792" s="766"/>
      <c r="G792" s="441" t="s">
        <v>661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650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65"/>
      <c r="C794" s="765"/>
      <c r="D794" s="765"/>
      <c r="E794" s="765"/>
      <c r="F794" s="766"/>
      <c r="G794" s="451" t="s">
        <v>662</v>
      </c>
      <c r="H794" s="452"/>
      <c r="I794" s="452"/>
      <c r="J794" s="452"/>
      <c r="K794" s="453"/>
      <c r="L794" s="454" t="s">
        <v>666</v>
      </c>
      <c r="M794" s="455"/>
      <c r="N794" s="455"/>
      <c r="O794" s="455"/>
      <c r="P794" s="455"/>
      <c r="Q794" s="455"/>
      <c r="R794" s="455"/>
      <c r="S794" s="455"/>
      <c r="T794" s="455"/>
      <c r="U794" s="455"/>
      <c r="V794" s="455"/>
      <c r="W794" s="455"/>
      <c r="X794" s="456"/>
      <c r="Y794" s="457">
        <v>2.5</v>
      </c>
      <c r="Z794" s="458"/>
      <c r="AA794" s="458"/>
      <c r="AB794" s="559"/>
      <c r="AC794" s="451" t="s">
        <v>651</v>
      </c>
      <c r="AD794" s="452"/>
      <c r="AE794" s="452"/>
      <c r="AF794" s="452"/>
      <c r="AG794" s="453"/>
      <c r="AH794" s="454" t="s">
        <v>649</v>
      </c>
      <c r="AI794" s="455"/>
      <c r="AJ794" s="455"/>
      <c r="AK794" s="455"/>
      <c r="AL794" s="455"/>
      <c r="AM794" s="455"/>
      <c r="AN794" s="455"/>
      <c r="AO794" s="455"/>
      <c r="AP794" s="455"/>
      <c r="AQ794" s="455"/>
      <c r="AR794" s="455"/>
      <c r="AS794" s="455"/>
      <c r="AT794" s="456"/>
      <c r="AU794" s="457">
        <v>4</v>
      </c>
      <c r="AV794" s="458"/>
      <c r="AW794" s="458"/>
      <c r="AX794" s="459"/>
    </row>
    <row r="795" spans="1:50" ht="24.75" customHeight="1" x14ac:dyDescent="0.15">
      <c r="A795" s="558"/>
      <c r="B795" s="765"/>
      <c r="C795" s="765"/>
      <c r="D795" s="765"/>
      <c r="E795" s="765"/>
      <c r="F795" s="766"/>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58"/>
      <c r="B796" s="765"/>
      <c r="C796" s="765"/>
      <c r="D796" s="765"/>
      <c r="E796" s="765"/>
      <c r="F796" s="766"/>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58"/>
      <c r="B797" s="765"/>
      <c r="C797" s="765"/>
      <c r="D797" s="765"/>
      <c r="E797" s="765"/>
      <c r="F797" s="766"/>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58"/>
      <c r="B798" s="765"/>
      <c r="C798" s="765"/>
      <c r="D798" s="765"/>
      <c r="E798" s="765"/>
      <c r="F798" s="766"/>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x14ac:dyDescent="0.15">
      <c r="A799" s="558"/>
      <c r="B799" s="765"/>
      <c r="C799" s="765"/>
      <c r="D799" s="765"/>
      <c r="E799" s="765"/>
      <c r="F799" s="766"/>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x14ac:dyDescent="0.15">
      <c r="A800" s="558"/>
      <c r="B800" s="765"/>
      <c r="C800" s="765"/>
      <c r="D800" s="765"/>
      <c r="E800" s="765"/>
      <c r="F800" s="766"/>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x14ac:dyDescent="0.15">
      <c r="A801" s="558"/>
      <c r="B801" s="765"/>
      <c r="C801" s="765"/>
      <c r="D801" s="765"/>
      <c r="E801" s="765"/>
      <c r="F801" s="766"/>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x14ac:dyDescent="0.15">
      <c r="A802" s="558"/>
      <c r="B802" s="765"/>
      <c r="C802" s="765"/>
      <c r="D802" s="765"/>
      <c r="E802" s="765"/>
      <c r="F802" s="766"/>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58"/>
      <c r="B803" s="765"/>
      <c r="C803" s="765"/>
      <c r="D803" s="765"/>
      <c r="E803" s="765"/>
      <c r="F803" s="766"/>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58"/>
      <c r="B804" s="765"/>
      <c r="C804" s="765"/>
      <c r="D804" s="765"/>
      <c r="E804" s="765"/>
      <c r="F804" s="766"/>
      <c r="G804" s="412" t="s">
        <v>20</v>
      </c>
      <c r="H804" s="413"/>
      <c r="I804" s="413"/>
      <c r="J804" s="413"/>
      <c r="K804" s="413"/>
      <c r="L804" s="414"/>
      <c r="M804" s="415"/>
      <c r="N804" s="415"/>
      <c r="O804" s="415"/>
      <c r="P804" s="415"/>
      <c r="Q804" s="415"/>
      <c r="R804" s="415"/>
      <c r="S804" s="415"/>
      <c r="T804" s="415"/>
      <c r="U804" s="415"/>
      <c r="V804" s="415"/>
      <c r="W804" s="415"/>
      <c r="X804" s="416"/>
      <c r="Y804" s="417">
        <f>SUM(Y794:AB803)</f>
        <v>2.5</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4</v>
      </c>
      <c r="AV804" s="418"/>
      <c r="AW804" s="418"/>
      <c r="AX804" s="420"/>
    </row>
    <row r="805" spans="1:50" ht="24.75" hidden="1" customHeight="1" x14ac:dyDescent="0.15">
      <c r="A805" s="558"/>
      <c r="B805" s="765"/>
      <c r="C805" s="765"/>
      <c r="D805" s="765"/>
      <c r="E805" s="765"/>
      <c r="F805" s="766"/>
      <c r="G805" s="441" t="s">
        <v>440</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441</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8"/>
      <c r="B809" s="765"/>
      <c r="C809" s="765"/>
      <c r="D809" s="765"/>
      <c r="E809" s="765"/>
      <c r="F809" s="766"/>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8"/>
      <c r="B810" s="765"/>
      <c r="C810" s="765"/>
      <c r="D810" s="765"/>
      <c r="E810" s="765"/>
      <c r="F810" s="766"/>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8"/>
      <c r="B811" s="765"/>
      <c r="C811" s="765"/>
      <c r="D811" s="765"/>
      <c r="E811" s="765"/>
      <c r="F811" s="766"/>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8"/>
      <c r="B812" s="765"/>
      <c r="C812" s="765"/>
      <c r="D812" s="765"/>
      <c r="E812" s="765"/>
      <c r="F812" s="766"/>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8"/>
      <c r="B813" s="765"/>
      <c r="C813" s="765"/>
      <c r="D813" s="765"/>
      <c r="E813" s="765"/>
      <c r="F813" s="766"/>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8"/>
      <c r="B814" s="765"/>
      <c r="C814" s="765"/>
      <c r="D814" s="765"/>
      <c r="E814" s="765"/>
      <c r="F814" s="766"/>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8"/>
      <c r="B815" s="765"/>
      <c r="C815" s="765"/>
      <c r="D815" s="765"/>
      <c r="E815" s="765"/>
      <c r="F815" s="766"/>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8"/>
      <c r="B816" s="765"/>
      <c r="C816" s="765"/>
      <c r="D816" s="765"/>
      <c r="E816" s="765"/>
      <c r="F816" s="766"/>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8"/>
      <c r="B817" s="765"/>
      <c r="C817" s="765"/>
      <c r="D817" s="765"/>
      <c r="E817" s="765"/>
      <c r="F817" s="766"/>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8"/>
      <c r="B818" s="765"/>
      <c r="C818" s="765"/>
      <c r="D818" s="765"/>
      <c r="E818" s="765"/>
      <c r="F818" s="766"/>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8"/>
      <c r="B822" s="765"/>
      <c r="C822" s="765"/>
      <c r="D822" s="765"/>
      <c r="E822" s="765"/>
      <c r="F822" s="766"/>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8"/>
      <c r="B823" s="765"/>
      <c r="C823" s="765"/>
      <c r="D823" s="765"/>
      <c r="E823" s="765"/>
      <c r="F823" s="766"/>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8"/>
      <c r="B824" s="765"/>
      <c r="C824" s="765"/>
      <c r="D824" s="765"/>
      <c r="E824" s="765"/>
      <c r="F824" s="766"/>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8"/>
      <c r="B825" s="765"/>
      <c r="C825" s="765"/>
      <c r="D825" s="765"/>
      <c r="E825" s="765"/>
      <c r="F825" s="766"/>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8"/>
      <c r="B826" s="765"/>
      <c r="C826" s="765"/>
      <c r="D826" s="765"/>
      <c r="E826" s="765"/>
      <c r="F826" s="766"/>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8"/>
      <c r="B827" s="765"/>
      <c r="C827" s="765"/>
      <c r="D827" s="765"/>
      <c r="E827" s="765"/>
      <c r="F827" s="766"/>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8"/>
      <c r="B828" s="765"/>
      <c r="C828" s="765"/>
      <c r="D828" s="765"/>
      <c r="E828" s="765"/>
      <c r="F828" s="766"/>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8"/>
      <c r="B829" s="765"/>
      <c r="C829" s="765"/>
      <c r="D829" s="765"/>
      <c r="E829" s="765"/>
      <c r="F829" s="766"/>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8"/>
      <c r="B830" s="765"/>
      <c r="C830" s="765"/>
      <c r="D830" s="765"/>
      <c r="E830" s="765"/>
      <c r="F830" s="766"/>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466</v>
      </c>
      <c r="AM831" s="958"/>
      <c r="AN831" s="958"/>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460</v>
      </c>
      <c r="AD836" s="277"/>
      <c r="AE836" s="277"/>
      <c r="AF836" s="277"/>
      <c r="AG836" s="277"/>
      <c r="AH836" s="347" t="s">
        <v>488</v>
      </c>
      <c r="AI836" s="349"/>
      <c r="AJ836" s="349"/>
      <c r="AK836" s="349"/>
      <c r="AL836" s="349" t="s">
        <v>21</v>
      </c>
      <c r="AM836" s="349"/>
      <c r="AN836" s="349"/>
      <c r="AO836" s="428"/>
      <c r="AP836" s="429" t="s">
        <v>420</v>
      </c>
      <c r="AQ836" s="429"/>
      <c r="AR836" s="429"/>
      <c r="AS836" s="429"/>
      <c r="AT836" s="429"/>
      <c r="AU836" s="429"/>
      <c r="AV836" s="429"/>
      <c r="AW836" s="429"/>
      <c r="AX836" s="429"/>
    </row>
    <row r="837" spans="1:50" ht="30" customHeight="1" x14ac:dyDescent="0.15">
      <c r="A837" s="407">
        <v>1</v>
      </c>
      <c r="B837" s="407">
        <v>1</v>
      </c>
      <c r="C837" s="427" t="s">
        <v>655</v>
      </c>
      <c r="D837" s="421"/>
      <c r="E837" s="421"/>
      <c r="F837" s="421"/>
      <c r="G837" s="421"/>
      <c r="H837" s="421"/>
      <c r="I837" s="421"/>
      <c r="J837" s="422">
        <v>9011401013564</v>
      </c>
      <c r="K837" s="423"/>
      <c r="L837" s="423"/>
      <c r="M837" s="423"/>
      <c r="N837" s="423"/>
      <c r="O837" s="423"/>
      <c r="P837" s="318" t="s">
        <v>653</v>
      </c>
      <c r="Q837" s="319"/>
      <c r="R837" s="319"/>
      <c r="S837" s="319"/>
      <c r="T837" s="319"/>
      <c r="U837" s="319"/>
      <c r="V837" s="319"/>
      <c r="W837" s="319"/>
      <c r="X837" s="319"/>
      <c r="Y837" s="320">
        <v>7.5</v>
      </c>
      <c r="Z837" s="321"/>
      <c r="AA837" s="321"/>
      <c r="AB837" s="322"/>
      <c r="AC837" s="331" t="s">
        <v>493</v>
      </c>
      <c r="AD837" s="426"/>
      <c r="AE837" s="426"/>
      <c r="AF837" s="426"/>
      <c r="AG837" s="426"/>
      <c r="AH837" s="424">
        <v>1</v>
      </c>
      <c r="AI837" s="425"/>
      <c r="AJ837" s="425"/>
      <c r="AK837" s="425"/>
      <c r="AL837" s="327">
        <v>100</v>
      </c>
      <c r="AM837" s="328"/>
      <c r="AN837" s="328"/>
      <c r="AO837" s="329"/>
      <c r="AP837" s="323" t="s">
        <v>630</v>
      </c>
      <c r="AQ837" s="323"/>
      <c r="AR837" s="323"/>
      <c r="AS837" s="323"/>
      <c r="AT837" s="323"/>
      <c r="AU837" s="323"/>
      <c r="AV837" s="323"/>
      <c r="AW837" s="323"/>
      <c r="AX837" s="323"/>
    </row>
    <row r="838" spans="1:50" ht="30" customHeight="1" x14ac:dyDescent="0.15">
      <c r="A838" s="407">
        <v>2</v>
      </c>
      <c r="B838" s="407">
        <v>1</v>
      </c>
      <c r="C838" s="427" t="s">
        <v>655</v>
      </c>
      <c r="D838" s="421"/>
      <c r="E838" s="421"/>
      <c r="F838" s="421"/>
      <c r="G838" s="421"/>
      <c r="H838" s="421"/>
      <c r="I838" s="421"/>
      <c r="J838" s="422">
        <v>9011401013564</v>
      </c>
      <c r="K838" s="423"/>
      <c r="L838" s="423"/>
      <c r="M838" s="423"/>
      <c r="N838" s="423"/>
      <c r="O838" s="423"/>
      <c r="P838" s="318" t="s">
        <v>653</v>
      </c>
      <c r="Q838" s="319"/>
      <c r="R838" s="319"/>
      <c r="S838" s="319"/>
      <c r="T838" s="319"/>
      <c r="U838" s="319"/>
      <c r="V838" s="319"/>
      <c r="W838" s="319"/>
      <c r="X838" s="319"/>
      <c r="Y838" s="320">
        <v>1.3</v>
      </c>
      <c r="Z838" s="321"/>
      <c r="AA838" s="321"/>
      <c r="AB838" s="322"/>
      <c r="AC838" s="331" t="s">
        <v>493</v>
      </c>
      <c r="AD838" s="331"/>
      <c r="AE838" s="331"/>
      <c r="AF838" s="331"/>
      <c r="AG838" s="331"/>
      <c r="AH838" s="424">
        <v>2</v>
      </c>
      <c r="AI838" s="425"/>
      <c r="AJ838" s="425"/>
      <c r="AK838" s="425"/>
      <c r="AL838" s="327">
        <v>100</v>
      </c>
      <c r="AM838" s="328"/>
      <c r="AN838" s="328"/>
      <c r="AO838" s="329"/>
      <c r="AP838" s="323" t="s">
        <v>630</v>
      </c>
      <c r="AQ838" s="323"/>
      <c r="AR838" s="323"/>
      <c r="AS838" s="323"/>
      <c r="AT838" s="323"/>
      <c r="AU838" s="323"/>
      <c r="AV838" s="323"/>
      <c r="AW838" s="323"/>
      <c r="AX838" s="323"/>
    </row>
    <row r="839" spans="1:50" ht="30" customHeight="1" x14ac:dyDescent="0.15">
      <c r="A839" s="407">
        <v>3</v>
      </c>
      <c r="B839" s="407">
        <v>1</v>
      </c>
      <c r="C839" s="427" t="s">
        <v>655</v>
      </c>
      <c r="D839" s="421"/>
      <c r="E839" s="421"/>
      <c r="F839" s="421"/>
      <c r="G839" s="421"/>
      <c r="H839" s="421"/>
      <c r="I839" s="421"/>
      <c r="J839" s="422">
        <v>9011401013564</v>
      </c>
      <c r="K839" s="423"/>
      <c r="L839" s="423"/>
      <c r="M839" s="423"/>
      <c r="N839" s="423"/>
      <c r="O839" s="423"/>
      <c r="P839" s="318" t="s">
        <v>653</v>
      </c>
      <c r="Q839" s="319"/>
      <c r="R839" s="319"/>
      <c r="S839" s="319"/>
      <c r="T839" s="319"/>
      <c r="U839" s="319"/>
      <c r="V839" s="319"/>
      <c r="W839" s="319"/>
      <c r="X839" s="319"/>
      <c r="Y839" s="320">
        <v>1.2</v>
      </c>
      <c r="Z839" s="321"/>
      <c r="AA839" s="321"/>
      <c r="AB839" s="322"/>
      <c r="AC839" s="331" t="s">
        <v>493</v>
      </c>
      <c r="AD839" s="331"/>
      <c r="AE839" s="331"/>
      <c r="AF839" s="331"/>
      <c r="AG839" s="331"/>
      <c r="AH839" s="325">
        <v>2</v>
      </c>
      <c r="AI839" s="326"/>
      <c r="AJ839" s="326"/>
      <c r="AK839" s="326"/>
      <c r="AL839" s="327">
        <v>100</v>
      </c>
      <c r="AM839" s="328"/>
      <c r="AN839" s="328"/>
      <c r="AO839" s="329"/>
      <c r="AP839" s="323" t="s">
        <v>630</v>
      </c>
      <c r="AQ839" s="323"/>
      <c r="AR839" s="323"/>
      <c r="AS839" s="323"/>
      <c r="AT839" s="323"/>
      <c r="AU839" s="323"/>
      <c r="AV839" s="323"/>
      <c r="AW839" s="323"/>
      <c r="AX839" s="323"/>
    </row>
    <row r="840" spans="1:50" ht="30" customHeight="1" x14ac:dyDescent="0.15">
      <c r="A840" s="407">
        <v>4</v>
      </c>
      <c r="B840" s="407">
        <v>1</v>
      </c>
      <c r="C840" s="427" t="s">
        <v>655</v>
      </c>
      <c r="D840" s="421"/>
      <c r="E840" s="421"/>
      <c r="F840" s="421"/>
      <c r="G840" s="421"/>
      <c r="H840" s="421"/>
      <c r="I840" s="421"/>
      <c r="J840" s="422">
        <v>9011401013564</v>
      </c>
      <c r="K840" s="423"/>
      <c r="L840" s="423"/>
      <c r="M840" s="423"/>
      <c r="N840" s="423"/>
      <c r="O840" s="423"/>
      <c r="P840" s="318" t="s">
        <v>653</v>
      </c>
      <c r="Q840" s="319"/>
      <c r="R840" s="319"/>
      <c r="S840" s="319"/>
      <c r="T840" s="319"/>
      <c r="U840" s="319"/>
      <c r="V840" s="319"/>
      <c r="W840" s="319"/>
      <c r="X840" s="319"/>
      <c r="Y840" s="320">
        <v>1</v>
      </c>
      <c r="Z840" s="321"/>
      <c r="AA840" s="321"/>
      <c r="AB840" s="322"/>
      <c r="AC840" s="331" t="s">
        <v>499</v>
      </c>
      <c r="AD840" s="331"/>
      <c r="AE840" s="331"/>
      <c r="AF840" s="331"/>
      <c r="AG840" s="331"/>
      <c r="AH840" s="325" t="s">
        <v>683</v>
      </c>
      <c r="AI840" s="326"/>
      <c r="AJ840" s="326"/>
      <c r="AK840" s="326"/>
      <c r="AL840" s="327">
        <v>100</v>
      </c>
      <c r="AM840" s="328"/>
      <c r="AN840" s="328"/>
      <c r="AO840" s="329"/>
      <c r="AP840" s="323" t="s">
        <v>630</v>
      </c>
      <c r="AQ840" s="323"/>
      <c r="AR840" s="323"/>
      <c r="AS840" s="323"/>
      <c r="AT840" s="323"/>
      <c r="AU840" s="323"/>
      <c r="AV840" s="323"/>
      <c r="AW840" s="323"/>
      <c r="AX840" s="323"/>
    </row>
    <row r="841" spans="1:50" ht="30" customHeight="1" x14ac:dyDescent="0.15">
      <c r="A841" s="407">
        <v>5</v>
      </c>
      <c r="B841" s="407">
        <v>1</v>
      </c>
      <c r="C841" s="427" t="s">
        <v>655</v>
      </c>
      <c r="D841" s="421"/>
      <c r="E841" s="421"/>
      <c r="F841" s="421"/>
      <c r="G841" s="421"/>
      <c r="H841" s="421"/>
      <c r="I841" s="421"/>
      <c r="J841" s="422">
        <v>9011401013564</v>
      </c>
      <c r="K841" s="423"/>
      <c r="L841" s="423"/>
      <c r="M841" s="423"/>
      <c r="N841" s="423"/>
      <c r="O841" s="423"/>
      <c r="P841" s="318" t="s">
        <v>653</v>
      </c>
      <c r="Q841" s="319"/>
      <c r="R841" s="319"/>
      <c r="S841" s="319"/>
      <c r="T841" s="319"/>
      <c r="U841" s="319"/>
      <c r="V841" s="319"/>
      <c r="W841" s="319"/>
      <c r="X841" s="319"/>
      <c r="Y841" s="320">
        <v>0.8</v>
      </c>
      <c r="Z841" s="321"/>
      <c r="AA841" s="321"/>
      <c r="AB841" s="322"/>
      <c r="AC841" s="324" t="s">
        <v>499</v>
      </c>
      <c r="AD841" s="324"/>
      <c r="AE841" s="324"/>
      <c r="AF841" s="324"/>
      <c r="AG841" s="324"/>
      <c r="AH841" s="325" t="s">
        <v>683</v>
      </c>
      <c r="AI841" s="326"/>
      <c r="AJ841" s="326"/>
      <c r="AK841" s="326"/>
      <c r="AL841" s="327">
        <v>100</v>
      </c>
      <c r="AM841" s="328"/>
      <c r="AN841" s="328"/>
      <c r="AO841" s="329"/>
      <c r="AP841" s="323" t="s">
        <v>630</v>
      </c>
      <c r="AQ841" s="323"/>
      <c r="AR841" s="323"/>
      <c r="AS841" s="323"/>
      <c r="AT841" s="323"/>
      <c r="AU841" s="323"/>
      <c r="AV841" s="323"/>
      <c r="AW841" s="323"/>
      <c r="AX841" s="323"/>
    </row>
    <row r="842" spans="1:50" ht="30" customHeight="1" x14ac:dyDescent="0.15">
      <c r="A842" s="407">
        <v>6</v>
      </c>
      <c r="B842" s="407">
        <v>1</v>
      </c>
      <c r="C842" s="427" t="s">
        <v>655</v>
      </c>
      <c r="D842" s="421"/>
      <c r="E842" s="421"/>
      <c r="F842" s="421"/>
      <c r="G842" s="421"/>
      <c r="H842" s="421"/>
      <c r="I842" s="421"/>
      <c r="J842" s="422">
        <v>9011401013564</v>
      </c>
      <c r="K842" s="423"/>
      <c r="L842" s="423"/>
      <c r="M842" s="423"/>
      <c r="N842" s="423"/>
      <c r="O842" s="423"/>
      <c r="P842" s="318" t="s">
        <v>653</v>
      </c>
      <c r="Q842" s="319"/>
      <c r="R842" s="319"/>
      <c r="S842" s="319"/>
      <c r="T842" s="319"/>
      <c r="U842" s="319"/>
      <c r="V842" s="319"/>
      <c r="W842" s="319"/>
      <c r="X842" s="319"/>
      <c r="Y842" s="320">
        <v>0.7</v>
      </c>
      <c r="Z842" s="321"/>
      <c r="AA842" s="321"/>
      <c r="AB842" s="322"/>
      <c r="AC842" s="324" t="s">
        <v>499</v>
      </c>
      <c r="AD842" s="324"/>
      <c r="AE842" s="324"/>
      <c r="AF842" s="324"/>
      <c r="AG842" s="324"/>
      <c r="AH842" s="325" t="s">
        <v>683</v>
      </c>
      <c r="AI842" s="326"/>
      <c r="AJ842" s="326"/>
      <c r="AK842" s="326"/>
      <c r="AL842" s="327">
        <v>100</v>
      </c>
      <c r="AM842" s="328"/>
      <c r="AN842" s="328"/>
      <c r="AO842" s="329"/>
      <c r="AP842" s="323" t="s">
        <v>630</v>
      </c>
      <c r="AQ842" s="323"/>
      <c r="AR842" s="323"/>
      <c r="AS842" s="323"/>
      <c r="AT842" s="323"/>
      <c r="AU842" s="323"/>
      <c r="AV842" s="323"/>
      <c r="AW842" s="323"/>
      <c r="AX842" s="323"/>
    </row>
    <row r="843" spans="1:50" ht="30" customHeight="1" x14ac:dyDescent="0.15">
      <c r="A843" s="407">
        <v>7</v>
      </c>
      <c r="B843" s="407">
        <v>1</v>
      </c>
      <c r="C843" s="427" t="s">
        <v>655</v>
      </c>
      <c r="D843" s="421"/>
      <c r="E843" s="421"/>
      <c r="F843" s="421"/>
      <c r="G843" s="421"/>
      <c r="H843" s="421"/>
      <c r="I843" s="421"/>
      <c r="J843" s="422">
        <v>9011401013564</v>
      </c>
      <c r="K843" s="423"/>
      <c r="L843" s="423"/>
      <c r="M843" s="423"/>
      <c r="N843" s="423"/>
      <c r="O843" s="423"/>
      <c r="P843" s="318" t="s">
        <v>653</v>
      </c>
      <c r="Q843" s="319"/>
      <c r="R843" s="319"/>
      <c r="S843" s="319"/>
      <c r="T843" s="319"/>
      <c r="U843" s="319"/>
      <c r="V843" s="319"/>
      <c r="W843" s="319"/>
      <c r="X843" s="319"/>
      <c r="Y843" s="320">
        <v>0.6</v>
      </c>
      <c r="Z843" s="321"/>
      <c r="AA843" s="321"/>
      <c r="AB843" s="322"/>
      <c r="AC843" s="324" t="s">
        <v>499</v>
      </c>
      <c r="AD843" s="324"/>
      <c r="AE843" s="324"/>
      <c r="AF843" s="324"/>
      <c r="AG843" s="324"/>
      <c r="AH843" s="325" t="s">
        <v>683</v>
      </c>
      <c r="AI843" s="326"/>
      <c r="AJ843" s="326"/>
      <c r="AK843" s="326"/>
      <c r="AL843" s="327">
        <v>100</v>
      </c>
      <c r="AM843" s="328"/>
      <c r="AN843" s="328"/>
      <c r="AO843" s="329"/>
      <c r="AP843" s="323" t="s">
        <v>630</v>
      </c>
      <c r="AQ843" s="323"/>
      <c r="AR843" s="323"/>
      <c r="AS843" s="323"/>
      <c r="AT843" s="323"/>
      <c r="AU843" s="323"/>
      <c r="AV843" s="323"/>
      <c r="AW843" s="323"/>
      <c r="AX843" s="323"/>
    </row>
    <row r="844" spans="1:50" ht="30" customHeight="1" x14ac:dyDescent="0.15">
      <c r="A844" s="407">
        <v>8</v>
      </c>
      <c r="B844" s="407">
        <v>1</v>
      </c>
      <c r="C844" s="427" t="s">
        <v>655</v>
      </c>
      <c r="D844" s="421"/>
      <c r="E844" s="421"/>
      <c r="F844" s="421"/>
      <c r="G844" s="421"/>
      <c r="H844" s="421"/>
      <c r="I844" s="421"/>
      <c r="J844" s="422">
        <v>9011401013564</v>
      </c>
      <c r="K844" s="423"/>
      <c r="L844" s="423"/>
      <c r="M844" s="423"/>
      <c r="N844" s="423"/>
      <c r="O844" s="423"/>
      <c r="P844" s="318" t="s">
        <v>653</v>
      </c>
      <c r="Q844" s="319"/>
      <c r="R844" s="319"/>
      <c r="S844" s="319"/>
      <c r="T844" s="319"/>
      <c r="U844" s="319"/>
      <c r="V844" s="319"/>
      <c r="W844" s="319"/>
      <c r="X844" s="319"/>
      <c r="Y844" s="320">
        <v>0.4</v>
      </c>
      <c r="Z844" s="321"/>
      <c r="AA844" s="321"/>
      <c r="AB844" s="322"/>
      <c r="AC844" s="324" t="s">
        <v>499</v>
      </c>
      <c r="AD844" s="324"/>
      <c r="AE844" s="324"/>
      <c r="AF844" s="324"/>
      <c r="AG844" s="324"/>
      <c r="AH844" s="325" t="s">
        <v>683</v>
      </c>
      <c r="AI844" s="326"/>
      <c r="AJ844" s="326"/>
      <c r="AK844" s="326"/>
      <c r="AL844" s="327">
        <v>100</v>
      </c>
      <c r="AM844" s="328"/>
      <c r="AN844" s="328"/>
      <c r="AO844" s="329"/>
      <c r="AP844" s="323" t="s">
        <v>630</v>
      </c>
      <c r="AQ844" s="323"/>
      <c r="AR844" s="323"/>
      <c r="AS844" s="323"/>
      <c r="AT844" s="323"/>
      <c r="AU844" s="323"/>
      <c r="AV844" s="323"/>
      <c r="AW844" s="323"/>
      <c r="AX844" s="323"/>
    </row>
    <row r="845" spans="1:50" ht="30" customHeight="1" x14ac:dyDescent="0.15">
      <c r="A845" s="407">
        <v>9</v>
      </c>
      <c r="B845" s="407">
        <v>1</v>
      </c>
      <c r="C845" s="427" t="s">
        <v>667</v>
      </c>
      <c r="D845" s="421"/>
      <c r="E845" s="421"/>
      <c r="F845" s="421"/>
      <c r="G845" s="421"/>
      <c r="H845" s="421"/>
      <c r="I845" s="421"/>
      <c r="J845" s="422">
        <v>1013305000506</v>
      </c>
      <c r="K845" s="423"/>
      <c r="L845" s="423"/>
      <c r="M845" s="423"/>
      <c r="N845" s="423"/>
      <c r="O845" s="423"/>
      <c r="P845" s="318" t="s">
        <v>653</v>
      </c>
      <c r="Q845" s="319"/>
      <c r="R845" s="319"/>
      <c r="S845" s="319"/>
      <c r="T845" s="319"/>
      <c r="U845" s="319"/>
      <c r="V845" s="319"/>
      <c r="W845" s="319"/>
      <c r="X845" s="319"/>
      <c r="Y845" s="320">
        <v>2.7</v>
      </c>
      <c r="Z845" s="321"/>
      <c r="AA845" s="321"/>
      <c r="AB845" s="322"/>
      <c r="AC845" s="324" t="s">
        <v>493</v>
      </c>
      <c r="AD845" s="324"/>
      <c r="AE845" s="324"/>
      <c r="AF845" s="324"/>
      <c r="AG845" s="324"/>
      <c r="AH845" s="325">
        <v>3</v>
      </c>
      <c r="AI845" s="326"/>
      <c r="AJ845" s="326"/>
      <c r="AK845" s="326"/>
      <c r="AL845" s="327">
        <v>100</v>
      </c>
      <c r="AM845" s="328"/>
      <c r="AN845" s="328"/>
      <c r="AO845" s="329"/>
      <c r="AP845" s="323" t="s">
        <v>630</v>
      </c>
      <c r="AQ845" s="323"/>
      <c r="AR845" s="323"/>
      <c r="AS845" s="323"/>
      <c r="AT845" s="323"/>
      <c r="AU845" s="323"/>
      <c r="AV845" s="323"/>
      <c r="AW845" s="323"/>
      <c r="AX845" s="323"/>
    </row>
    <row r="846" spans="1:50" ht="30" customHeight="1" x14ac:dyDescent="0.15">
      <c r="A846" s="407">
        <v>10</v>
      </c>
      <c r="B846" s="407">
        <v>1</v>
      </c>
      <c r="C846" s="427" t="s">
        <v>656</v>
      </c>
      <c r="D846" s="421"/>
      <c r="E846" s="421"/>
      <c r="F846" s="421"/>
      <c r="G846" s="421"/>
      <c r="H846" s="421"/>
      <c r="I846" s="421"/>
      <c r="J846" s="422">
        <v>1013305000506</v>
      </c>
      <c r="K846" s="423"/>
      <c r="L846" s="423"/>
      <c r="M846" s="423"/>
      <c r="N846" s="423"/>
      <c r="O846" s="423"/>
      <c r="P846" s="318" t="s">
        <v>653</v>
      </c>
      <c r="Q846" s="319"/>
      <c r="R846" s="319"/>
      <c r="S846" s="319"/>
      <c r="T846" s="319"/>
      <c r="U846" s="319"/>
      <c r="V846" s="319"/>
      <c r="W846" s="319"/>
      <c r="X846" s="319"/>
      <c r="Y846" s="320">
        <v>2.7</v>
      </c>
      <c r="Z846" s="321"/>
      <c r="AA846" s="321"/>
      <c r="AB846" s="322"/>
      <c r="AC846" s="324" t="s">
        <v>493</v>
      </c>
      <c r="AD846" s="324"/>
      <c r="AE846" s="324"/>
      <c r="AF846" s="324"/>
      <c r="AG846" s="324"/>
      <c r="AH846" s="325">
        <v>2</v>
      </c>
      <c r="AI846" s="326"/>
      <c r="AJ846" s="326"/>
      <c r="AK846" s="326"/>
      <c r="AL846" s="327">
        <v>100</v>
      </c>
      <c r="AM846" s="328"/>
      <c r="AN846" s="328"/>
      <c r="AO846" s="329"/>
      <c r="AP846" s="323" t="s">
        <v>630</v>
      </c>
      <c r="AQ846" s="323"/>
      <c r="AR846" s="323"/>
      <c r="AS846" s="323"/>
      <c r="AT846" s="323"/>
      <c r="AU846" s="323"/>
      <c r="AV846" s="323"/>
      <c r="AW846" s="323"/>
      <c r="AX846" s="323"/>
    </row>
    <row r="847" spans="1:50" ht="30" customHeight="1" x14ac:dyDescent="0.15">
      <c r="A847" s="407">
        <v>11</v>
      </c>
      <c r="B847" s="407">
        <v>1</v>
      </c>
      <c r="C847" s="427" t="s">
        <v>668</v>
      </c>
      <c r="D847" s="421"/>
      <c r="E847" s="421"/>
      <c r="F847" s="421"/>
      <c r="G847" s="421"/>
      <c r="H847" s="421"/>
      <c r="I847" s="421"/>
      <c r="J847" s="422">
        <v>8011401011189</v>
      </c>
      <c r="K847" s="423"/>
      <c r="L847" s="423"/>
      <c r="M847" s="423"/>
      <c r="N847" s="423"/>
      <c r="O847" s="423"/>
      <c r="P847" s="318" t="s">
        <v>653</v>
      </c>
      <c r="Q847" s="319"/>
      <c r="R847" s="319"/>
      <c r="S847" s="319"/>
      <c r="T847" s="319"/>
      <c r="U847" s="319"/>
      <c r="V847" s="319"/>
      <c r="W847" s="319"/>
      <c r="X847" s="319"/>
      <c r="Y847" s="320">
        <v>0.6</v>
      </c>
      <c r="Z847" s="321"/>
      <c r="AA847" s="321"/>
      <c r="AB847" s="322"/>
      <c r="AC847" s="324" t="s">
        <v>499</v>
      </c>
      <c r="AD847" s="324"/>
      <c r="AE847" s="324"/>
      <c r="AF847" s="324"/>
      <c r="AG847" s="324"/>
      <c r="AH847" s="325" t="s">
        <v>683</v>
      </c>
      <c r="AI847" s="326"/>
      <c r="AJ847" s="326"/>
      <c r="AK847" s="326"/>
      <c r="AL847" s="327">
        <v>100</v>
      </c>
      <c r="AM847" s="328"/>
      <c r="AN847" s="328"/>
      <c r="AO847" s="329"/>
      <c r="AP847" s="323" t="s">
        <v>630</v>
      </c>
      <c r="AQ847" s="323"/>
      <c r="AR847" s="323"/>
      <c r="AS847" s="323"/>
      <c r="AT847" s="323"/>
      <c r="AU847" s="323"/>
      <c r="AV847" s="323"/>
      <c r="AW847" s="323"/>
      <c r="AX847" s="323"/>
    </row>
    <row r="848" spans="1:50" ht="30" customHeight="1" x14ac:dyDescent="0.15">
      <c r="A848" s="407">
        <v>12</v>
      </c>
      <c r="B848" s="407">
        <v>1</v>
      </c>
      <c r="C848" s="427" t="s">
        <v>657</v>
      </c>
      <c r="D848" s="421"/>
      <c r="E848" s="421"/>
      <c r="F848" s="421"/>
      <c r="G848" s="421"/>
      <c r="H848" s="421"/>
      <c r="I848" s="421"/>
      <c r="J848" s="422">
        <v>8011401011189</v>
      </c>
      <c r="K848" s="423"/>
      <c r="L848" s="423"/>
      <c r="M848" s="423"/>
      <c r="N848" s="423"/>
      <c r="O848" s="423"/>
      <c r="P848" s="318" t="s">
        <v>653</v>
      </c>
      <c r="Q848" s="319"/>
      <c r="R848" s="319"/>
      <c r="S848" s="319"/>
      <c r="T848" s="319"/>
      <c r="U848" s="319"/>
      <c r="V848" s="319"/>
      <c r="W848" s="319"/>
      <c r="X848" s="319"/>
      <c r="Y848" s="320">
        <v>0.5</v>
      </c>
      <c r="Z848" s="321"/>
      <c r="AA848" s="321"/>
      <c r="AB848" s="322"/>
      <c r="AC848" s="324" t="s">
        <v>499</v>
      </c>
      <c r="AD848" s="324"/>
      <c r="AE848" s="324"/>
      <c r="AF848" s="324"/>
      <c r="AG848" s="324"/>
      <c r="AH848" s="325" t="s">
        <v>683</v>
      </c>
      <c r="AI848" s="326"/>
      <c r="AJ848" s="326"/>
      <c r="AK848" s="326"/>
      <c r="AL848" s="327">
        <v>100</v>
      </c>
      <c r="AM848" s="328"/>
      <c r="AN848" s="328"/>
      <c r="AO848" s="329"/>
      <c r="AP848" s="330" t="s">
        <v>630</v>
      </c>
      <c r="AQ848" s="323"/>
      <c r="AR848" s="323"/>
      <c r="AS848" s="323"/>
      <c r="AT848" s="323"/>
      <c r="AU848" s="323"/>
      <c r="AV848" s="323"/>
      <c r="AW848" s="323"/>
      <c r="AX848" s="323"/>
    </row>
    <row r="849" spans="1:50" ht="30" customHeight="1" x14ac:dyDescent="0.15">
      <c r="A849" s="407">
        <v>13</v>
      </c>
      <c r="B849" s="407">
        <v>1</v>
      </c>
      <c r="C849" s="427" t="s">
        <v>657</v>
      </c>
      <c r="D849" s="421"/>
      <c r="E849" s="421"/>
      <c r="F849" s="421"/>
      <c r="G849" s="421"/>
      <c r="H849" s="421"/>
      <c r="I849" s="421"/>
      <c r="J849" s="422">
        <v>8011401011189</v>
      </c>
      <c r="K849" s="423"/>
      <c r="L849" s="423"/>
      <c r="M849" s="423"/>
      <c r="N849" s="423"/>
      <c r="O849" s="423"/>
      <c r="P849" s="318" t="s">
        <v>653</v>
      </c>
      <c r="Q849" s="319"/>
      <c r="R849" s="319"/>
      <c r="S849" s="319"/>
      <c r="T849" s="319"/>
      <c r="U849" s="319"/>
      <c r="V849" s="319"/>
      <c r="W849" s="319"/>
      <c r="X849" s="319"/>
      <c r="Y849" s="320">
        <v>0.2</v>
      </c>
      <c r="Z849" s="321"/>
      <c r="AA849" s="321"/>
      <c r="AB849" s="322"/>
      <c r="AC849" s="324" t="s">
        <v>499</v>
      </c>
      <c r="AD849" s="324"/>
      <c r="AE849" s="324"/>
      <c r="AF849" s="324"/>
      <c r="AG849" s="324"/>
      <c r="AH849" s="325" t="s">
        <v>683</v>
      </c>
      <c r="AI849" s="326"/>
      <c r="AJ849" s="326"/>
      <c r="AK849" s="326"/>
      <c r="AL849" s="327">
        <v>100</v>
      </c>
      <c r="AM849" s="328"/>
      <c r="AN849" s="328"/>
      <c r="AO849" s="329"/>
      <c r="AP849" s="323" t="s">
        <v>630</v>
      </c>
      <c r="AQ849" s="323"/>
      <c r="AR849" s="323"/>
      <c r="AS849" s="323"/>
      <c r="AT849" s="323"/>
      <c r="AU849" s="323"/>
      <c r="AV849" s="323"/>
      <c r="AW849" s="323"/>
      <c r="AX849" s="323"/>
    </row>
    <row r="850" spans="1:50" ht="30" customHeight="1" x14ac:dyDescent="0.15">
      <c r="A850" s="407">
        <v>14</v>
      </c>
      <c r="B850" s="407">
        <v>1</v>
      </c>
      <c r="C850" s="427" t="s">
        <v>669</v>
      </c>
      <c r="D850" s="421"/>
      <c r="E850" s="421"/>
      <c r="F850" s="421"/>
      <c r="G850" s="421"/>
      <c r="H850" s="421"/>
      <c r="I850" s="421"/>
      <c r="J850" s="422">
        <v>4140001019022</v>
      </c>
      <c r="K850" s="423"/>
      <c r="L850" s="423"/>
      <c r="M850" s="423"/>
      <c r="N850" s="423"/>
      <c r="O850" s="423"/>
      <c r="P850" s="318" t="s">
        <v>653</v>
      </c>
      <c r="Q850" s="319"/>
      <c r="R850" s="319"/>
      <c r="S850" s="319"/>
      <c r="T850" s="319"/>
      <c r="U850" s="319"/>
      <c r="V850" s="319"/>
      <c r="W850" s="319"/>
      <c r="X850" s="319"/>
      <c r="Y850" s="320">
        <v>0.7</v>
      </c>
      <c r="Z850" s="321"/>
      <c r="AA850" s="321"/>
      <c r="AB850" s="322"/>
      <c r="AC850" s="324" t="s">
        <v>499</v>
      </c>
      <c r="AD850" s="324"/>
      <c r="AE850" s="324"/>
      <c r="AF850" s="324"/>
      <c r="AG850" s="324"/>
      <c r="AH850" s="325" t="s">
        <v>683</v>
      </c>
      <c r="AI850" s="326"/>
      <c r="AJ850" s="326"/>
      <c r="AK850" s="326"/>
      <c r="AL850" s="327">
        <v>100</v>
      </c>
      <c r="AM850" s="328"/>
      <c r="AN850" s="328"/>
      <c r="AO850" s="329"/>
      <c r="AP850" s="323" t="s">
        <v>630</v>
      </c>
      <c r="AQ850" s="323"/>
      <c r="AR850" s="323"/>
      <c r="AS850" s="323"/>
      <c r="AT850" s="323"/>
      <c r="AU850" s="323"/>
      <c r="AV850" s="323"/>
      <c r="AW850" s="323"/>
      <c r="AX850" s="323"/>
    </row>
    <row r="851" spans="1:50" ht="30" customHeight="1" x14ac:dyDescent="0.15">
      <c r="A851" s="407">
        <v>15</v>
      </c>
      <c r="B851" s="407">
        <v>1</v>
      </c>
      <c r="C851" s="427" t="s">
        <v>670</v>
      </c>
      <c r="D851" s="421"/>
      <c r="E851" s="421"/>
      <c r="F851" s="421"/>
      <c r="G851" s="421"/>
      <c r="H851" s="421"/>
      <c r="I851" s="421"/>
      <c r="J851" s="422">
        <v>5012801003068</v>
      </c>
      <c r="K851" s="423"/>
      <c r="L851" s="423"/>
      <c r="M851" s="423"/>
      <c r="N851" s="423"/>
      <c r="O851" s="423"/>
      <c r="P851" s="318" t="s">
        <v>653</v>
      </c>
      <c r="Q851" s="319"/>
      <c r="R851" s="319"/>
      <c r="S851" s="319"/>
      <c r="T851" s="319"/>
      <c r="U851" s="319"/>
      <c r="V851" s="319"/>
      <c r="W851" s="319"/>
      <c r="X851" s="319"/>
      <c r="Y851" s="320">
        <v>0.6</v>
      </c>
      <c r="Z851" s="321"/>
      <c r="AA851" s="321"/>
      <c r="AB851" s="322"/>
      <c r="AC851" s="324" t="s">
        <v>499</v>
      </c>
      <c r="AD851" s="324"/>
      <c r="AE851" s="324"/>
      <c r="AF851" s="324"/>
      <c r="AG851" s="324"/>
      <c r="AH851" s="325" t="s">
        <v>683</v>
      </c>
      <c r="AI851" s="326"/>
      <c r="AJ851" s="326"/>
      <c r="AK851" s="326"/>
      <c r="AL851" s="327">
        <v>100</v>
      </c>
      <c r="AM851" s="328"/>
      <c r="AN851" s="328"/>
      <c r="AO851" s="329"/>
      <c r="AP851" s="323" t="s">
        <v>630</v>
      </c>
      <c r="AQ851" s="323"/>
      <c r="AR851" s="323"/>
      <c r="AS851" s="323"/>
      <c r="AT851" s="323"/>
      <c r="AU851" s="323"/>
      <c r="AV851" s="323"/>
      <c r="AW851" s="323"/>
      <c r="AX851" s="323"/>
    </row>
    <row r="852" spans="1:50" ht="30" customHeight="1" x14ac:dyDescent="0.15">
      <c r="A852" s="407">
        <v>16</v>
      </c>
      <c r="B852" s="407">
        <v>1</v>
      </c>
      <c r="C852" s="427" t="s">
        <v>671</v>
      </c>
      <c r="D852" s="421"/>
      <c r="E852" s="421"/>
      <c r="F852" s="421"/>
      <c r="G852" s="421"/>
      <c r="H852" s="421"/>
      <c r="I852" s="421"/>
      <c r="J852" s="422">
        <v>4010001061219</v>
      </c>
      <c r="K852" s="423"/>
      <c r="L852" s="423"/>
      <c r="M852" s="423"/>
      <c r="N852" s="423"/>
      <c r="O852" s="423"/>
      <c r="P852" s="318" t="s">
        <v>653</v>
      </c>
      <c r="Q852" s="319"/>
      <c r="R852" s="319"/>
      <c r="S852" s="319"/>
      <c r="T852" s="319"/>
      <c r="U852" s="319"/>
      <c r="V852" s="319"/>
      <c r="W852" s="319"/>
      <c r="X852" s="319"/>
      <c r="Y852" s="320">
        <v>0.2</v>
      </c>
      <c r="Z852" s="321"/>
      <c r="AA852" s="321"/>
      <c r="AB852" s="322"/>
      <c r="AC852" s="324" t="s">
        <v>499</v>
      </c>
      <c r="AD852" s="324"/>
      <c r="AE852" s="324"/>
      <c r="AF852" s="324"/>
      <c r="AG852" s="324"/>
      <c r="AH852" s="325" t="s">
        <v>683</v>
      </c>
      <c r="AI852" s="326"/>
      <c r="AJ852" s="326"/>
      <c r="AK852" s="326"/>
      <c r="AL852" s="327">
        <v>100</v>
      </c>
      <c r="AM852" s="328"/>
      <c r="AN852" s="328"/>
      <c r="AO852" s="329"/>
      <c r="AP852" s="323" t="s">
        <v>630</v>
      </c>
      <c r="AQ852" s="323"/>
      <c r="AR852" s="323"/>
      <c r="AS852" s="323"/>
      <c r="AT852" s="323"/>
      <c r="AU852" s="323"/>
      <c r="AV852" s="323"/>
      <c r="AW852" s="323"/>
      <c r="AX852" s="323"/>
    </row>
    <row r="853" spans="1:50" s="16" customFormat="1" ht="30" customHeight="1" x14ac:dyDescent="0.15">
      <c r="A853" s="407">
        <v>17</v>
      </c>
      <c r="B853" s="407">
        <v>1</v>
      </c>
      <c r="C853" s="427" t="s">
        <v>658</v>
      </c>
      <c r="D853" s="421"/>
      <c r="E853" s="421"/>
      <c r="F853" s="421"/>
      <c r="G853" s="421"/>
      <c r="H853" s="421"/>
      <c r="I853" s="421"/>
      <c r="J853" s="422">
        <v>4010001061219</v>
      </c>
      <c r="K853" s="423"/>
      <c r="L853" s="423"/>
      <c r="M853" s="423"/>
      <c r="N853" s="423"/>
      <c r="O853" s="423"/>
      <c r="P853" s="318" t="s">
        <v>653</v>
      </c>
      <c r="Q853" s="319"/>
      <c r="R853" s="319"/>
      <c r="S853" s="319"/>
      <c r="T853" s="319"/>
      <c r="U853" s="319"/>
      <c r="V853" s="319"/>
      <c r="W853" s="319"/>
      <c r="X853" s="319"/>
      <c r="Y853" s="320">
        <v>0.1</v>
      </c>
      <c r="Z853" s="321"/>
      <c r="AA853" s="321"/>
      <c r="AB853" s="322"/>
      <c r="AC853" s="324" t="s">
        <v>499</v>
      </c>
      <c r="AD853" s="324"/>
      <c r="AE853" s="324"/>
      <c r="AF853" s="324"/>
      <c r="AG853" s="324"/>
      <c r="AH853" s="325" t="s">
        <v>683</v>
      </c>
      <c r="AI853" s="326"/>
      <c r="AJ853" s="326"/>
      <c r="AK853" s="326"/>
      <c r="AL853" s="327">
        <v>100</v>
      </c>
      <c r="AM853" s="328"/>
      <c r="AN853" s="328"/>
      <c r="AO853" s="329"/>
      <c r="AP853" s="323" t="s">
        <v>630</v>
      </c>
      <c r="AQ853" s="323"/>
      <c r="AR853" s="323"/>
      <c r="AS853" s="323"/>
      <c r="AT853" s="323"/>
      <c r="AU853" s="323"/>
      <c r="AV853" s="323"/>
      <c r="AW853" s="323"/>
      <c r="AX853" s="323"/>
    </row>
    <row r="854" spans="1:50" ht="30" customHeight="1" x14ac:dyDescent="0.15">
      <c r="A854" s="407">
        <v>18</v>
      </c>
      <c r="B854" s="407">
        <v>1</v>
      </c>
      <c r="C854" s="427" t="s">
        <v>658</v>
      </c>
      <c r="D854" s="421"/>
      <c r="E854" s="421"/>
      <c r="F854" s="421"/>
      <c r="G854" s="421"/>
      <c r="H854" s="421"/>
      <c r="I854" s="421"/>
      <c r="J854" s="422">
        <v>4010001061219</v>
      </c>
      <c r="K854" s="423"/>
      <c r="L854" s="423"/>
      <c r="M854" s="423"/>
      <c r="N854" s="423"/>
      <c r="O854" s="423"/>
      <c r="P854" s="318" t="s">
        <v>653</v>
      </c>
      <c r="Q854" s="319"/>
      <c r="R854" s="319"/>
      <c r="S854" s="319"/>
      <c r="T854" s="319"/>
      <c r="U854" s="319"/>
      <c r="V854" s="319"/>
      <c r="W854" s="319"/>
      <c r="X854" s="319"/>
      <c r="Y854" s="320">
        <v>0.1</v>
      </c>
      <c r="Z854" s="321"/>
      <c r="AA854" s="321"/>
      <c r="AB854" s="322"/>
      <c r="AC854" s="324" t="s">
        <v>499</v>
      </c>
      <c r="AD854" s="324"/>
      <c r="AE854" s="324"/>
      <c r="AF854" s="324"/>
      <c r="AG854" s="324"/>
      <c r="AH854" s="325" t="s">
        <v>683</v>
      </c>
      <c r="AI854" s="326"/>
      <c r="AJ854" s="326"/>
      <c r="AK854" s="326"/>
      <c r="AL854" s="327">
        <v>100</v>
      </c>
      <c r="AM854" s="328"/>
      <c r="AN854" s="328"/>
      <c r="AO854" s="329"/>
      <c r="AP854" s="323" t="s">
        <v>630</v>
      </c>
      <c r="AQ854" s="323"/>
      <c r="AR854" s="323"/>
      <c r="AS854" s="323"/>
      <c r="AT854" s="323"/>
      <c r="AU854" s="323"/>
      <c r="AV854" s="323"/>
      <c r="AW854" s="323"/>
      <c r="AX854" s="323"/>
    </row>
    <row r="855" spans="1:50" ht="30" customHeight="1" x14ac:dyDescent="0.15">
      <c r="A855" s="407">
        <v>19</v>
      </c>
      <c r="B855" s="407">
        <v>1</v>
      </c>
      <c r="C855" s="427" t="s">
        <v>672</v>
      </c>
      <c r="D855" s="421"/>
      <c r="E855" s="421"/>
      <c r="F855" s="421"/>
      <c r="G855" s="421"/>
      <c r="H855" s="421"/>
      <c r="I855" s="421"/>
      <c r="J855" s="422">
        <v>5012801001526</v>
      </c>
      <c r="K855" s="423"/>
      <c r="L855" s="423"/>
      <c r="M855" s="423"/>
      <c r="N855" s="423"/>
      <c r="O855" s="423"/>
      <c r="P855" s="318" t="s">
        <v>653</v>
      </c>
      <c r="Q855" s="319"/>
      <c r="R855" s="319"/>
      <c r="S855" s="319"/>
      <c r="T855" s="319"/>
      <c r="U855" s="319"/>
      <c r="V855" s="319"/>
      <c r="W855" s="319"/>
      <c r="X855" s="319"/>
      <c r="Y855" s="320">
        <v>0.1</v>
      </c>
      <c r="Z855" s="321"/>
      <c r="AA855" s="321"/>
      <c r="AB855" s="322"/>
      <c r="AC855" s="324" t="s">
        <v>499</v>
      </c>
      <c r="AD855" s="324"/>
      <c r="AE855" s="324"/>
      <c r="AF855" s="324"/>
      <c r="AG855" s="324"/>
      <c r="AH855" s="325" t="s">
        <v>683</v>
      </c>
      <c r="AI855" s="326"/>
      <c r="AJ855" s="326"/>
      <c r="AK855" s="326"/>
      <c r="AL855" s="327">
        <v>100</v>
      </c>
      <c r="AM855" s="328"/>
      <c r="AN855" s="328"/>
      <c r="AO855" s="329"/>
      <c r="AP855" s="323" t="s">
        <v>630</v>
      </c>
      <c r="AQ855" s="323"/>
      <c r="AR855" s="323"/>
      <c r="AS855" s="323"/>
      <c r="AT855" s="323"/>
      <c r="AU855" s="323"/>
      <c r="AV855" s="323"/>
      <c r="AW855" s="323"/>
      <c r="AX855" s="323"/>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460</v>
      </c>
      <c r="AD869" s="277"/>
      <c r="AE869" s="277"/>
      <c r="AF869" s="277"/>
      <c r="AG869" s="277"/>
      <c r="AH869" s="347" t="s">
        <v>488</v>
      </c>
      <c r="AI869" s="349"/>
      <c r="AJ869" s="349"/>
      <c r="AK869" s="349"/>
      <c r="AL869" s="349" t="s">
        <v>21</v>
      </c>
      <c r="AM869" s="349"/>
      <c r="AN869" s="349"/>
      <c r="AO869" s="428"/>
      <c r="AP869" s="429" t="s">
        <v>420</v>
      </c>
      <c r="AQ869" s="429"/>
      <c r="AR869" s="429"/>
      <c r="AS869" s="429"/>
      <c r="AT869" s="429"/>
      <c r="AU869" s="429"/>
      <c r="AV869" s="429"/>
      <c r="AW869" s="429"/>
      <c r="AX869" s="429"/>
    </row>
    <row r="870" spans="1:50" ht="30" customHeight="1" x14ac:dyDescent="0.15">
      <c r="A870" s="407">
        <v>1</v>
      </c>
      <c r="B870" s="407">
        <v>1</v>
      </c>
      <c r="C870" s="427" t="s">
        <v>673</v>
      </c>
      <c r="D870" s="421"/>
      <c r="E870" s="421"/>
      <c r="F870" s="421"/>
      <c r="G870" s="421"/>
      <c r="H870" s="421"/>
      <c r="I870" s="421"/>
      <c r="J870" s="422">
        <v>6011101015161</v>
      </c>
      <c r="K870" s="423"/>
      <c r="L870" s="423"/>
      <c r="M870" s="423"/>
      <c r="N870" s="423"/>
      <c r="O870" s="423"/>
      <c r="P870" s="318" t="s">
        <v>660</v>
      </c>
      <c r="Q870" s="319"/>
      <c r="R870" s="319"/>
      <c r="S870" s="319"/>
      <c r="T870" s="319"/>
      <c r="U870" s="319"/>
      <c r="V870" s="319"/>
      <c r="W870" s="319"/>
      <c r="X870" s="319"/>
      <c r="Y870" s="320">
        <v>35</v>
      </c>
      <c r="Z870" s="321"/>
      <c r="AA870" s="321"/>
      <c r="AB870" s="322"/>
      <c r="AC870" s="331" t="s">
        <v>493</v>
      </c>
      <c r="AD870" s="426"/>
      <c r="AE870" s="426"/>
      <c r="AF870" s="426"/>
      <c r="AG870" s="426"/>
      <c r="AH870" s="424">
        <v>2</v>
      </c>
      <c r="AI870" s="425"/>
      <c r="AJ870" s="425"/>
      <c r="AK870" s="425"/>
      <c r="AL870" s="327">
        <v>97.95</v>
      </c>
      <c r="AM870" s="328"/>
      <c r="AN870" s="328"/>
      <c r="AO870" s="329"/>
      <c r="AP870" s="323" t="s">
        <v>630</v>
      </c>
      <c r="AQ870" s="323"/>
      <c r="AR870" s="323"/>
      <c r="AS870" s="323"/>
      <c r="AT870" s="323"/>
      <c r="AU870" s="323"/>
      <c r="AV870" s="323"/>
      <c r="AW870" s="323"/>
      <c r="AX870" s="323"/>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31"/>
      <c r="AD871" s="331"/>
      <c r="AE871" s="331"/>
      <c r="AF871" s="331"/>
      <c r="AG871" s="331"/>
      <c r="AH871" s="424"/>
      <c r="AI871" s="425"/>
      <c r="AJ871" s="425"/>
      <c r="AK871" s="425"/>
      <c r="AL871" s="327"/>
      <c r="AM871" s="328"/>
      <c r="AN871" s="328"/>
      <c r="AO871" s="329"/>
      <c r="AP871" s="323"/>
      <c r="AQ871" s="323"/>
      <c r="AR871" s="323"/>
      <c r="AS871" s="323"/>
      <c r="AT871" s="323"/>
      <c r="AU871" s="323"/>
      <c r="AV871" s="323"/>
      <c r="AW871" s="323"/>
      <c r="AX871" s="323"/>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318"/>
      <c r="Q872" s="319"/>
      <c r="R872" s="319"/>
      <c r="S872" s="319"/>
      <c r="T872" s="319"/>
      <c r="U872" s="319"/>
      <c r="V872" s="319"/>
      <c r="W872" s="319"/>
      <c r="X872" s="319"/>
      <c r="Y872" s="320"/>
      <c r="Z872" s="321"/>
      <c r="AA872" s="321"/>
      <c r="AB872" s="322"/>
      <c r="AC872" s="331"/>
      <c r="AD872" s="331"/>
      <c r="AE872" s="331"/>
      <c r="AF872" s="331"/>
      <c r="AG872" s="331"/>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318"/>
      <c r="Q873" s="319"/>
      <c r="R873" s="319"/>
      <c r="S873" s="319"/>
      <c r="T873" s="319"/>
      <c r="U873" s="319"/>
      <c r="V873" s="319"/>
      <c r="W873" s="319"/>
      <c r="X873" s="319"/>
      <c r="Y873" s="320"/>
      <c r="Z873" s="321"/>
      <c r="AA873" s="321"/>
      <c r="AB873" s="322"/>
      <c r="AC873" s="331"/>
      <c r="AD873" s="331"/>
      <c r="AE873" s="331"/>
      <c r="AF873" s="331"/>
      <c r="AG873" s="331"/>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460</v>
      </c>
      <c r="AD902" s="277"/>
      <c r="AE902" s="277"/>
      <c r="AF902" s="277"/>
      <c r="AG902" s="277"/>
      <c r="AH902" s="347" t="s">
        <v>488</v>
      </c>
      <c r="AI902" s="349"/>
      <c r="AJ902" s="349"/>
      <c r="AK902" s="349"/>
      <c r="AL902" s="349" t="s">
        <v>21</v>
      </c>
      <c r="AM902" s="349"/>
      <c r="AN902" s="349"/>
      <c r="AO902" s="428"/>
      <c r="AP902" s="429" t="s">
        <v>420</v>
      </c>
      <c r="AQ902" s="429"/>
      <c r="AR902" s="429"/>
      <c r="AS902" s="429"/>
      <c r="AT902" s="429"/>
      <c r="AU902" s="429"/>
      <c r="AV902" s="429"/>
      <c r="AW902" s="429"/>
      <c r="AX902" s="429"/>
    </row>
    <row r="903" spans="1:50" ht="30" customHeight="1" x14ac:dyDescent="0.15">
      <c r="A903" s="407">
        <v>1</v>
      </c>
      <c r="B903" s="407">
        <v>1</v>
      </c>
      <c r="C903" s="427" t="s">
        <v>674</v>
      </c>
      <c r="D903" s="421"/>
      <c r="E903" s="421"/>
      <c r="F903" s="421"/>
      <c r="G903" s="421"/>
      <c r="H903" s="421"/>
      <c r="I903" s="421"/>
      <c r="J903" s="422">
        <v>8011101007165</v>
      </c>
      <c r="K903" s="423"/>
      <c r="L903" s="423"/>
      <c r="M903" s="423"/>
      <c r="N903" s="423"/>
      <c r="O903" s="423"/>
      <c r="P903" s="318" t="s">
        <v>665</v>
      </c>
      <c r="Q903" s="319"/>
      <c r="R903" s="319"/>
      <c r="S903" s="319"/>
      <c r="T903" s="319"/>
      <c r="U903" s="319"/>
      <c r="V903" s="319"/>
      <c r="W903" s="319"/>
      <c r="X903" s="319"/>
      <c r="Y903" s="320">
        <v>2.5</v>
      </c>
      <c r="Z903" s="321"/>
      <c r="AA903" s="321"/>
      <c r="AB903" s="322"/>
      <c r="AC903" s="331" t="s">
        <v>500</v>
      </c>
      <c r="AD903" s="426"/>
      <c r="AE903" s="426"/>
      <c r="AF903" s="426"/>
      <c r="AG903" s="426"/>
      <c r="AH903" s="424" t="s">
        <v>683</v>
      </c>
      <c r="AI903" s="425"/>
      <c r="AJ903" s="425"/>
      <c r="AK903" s="425"/>
      <c r="AL903" s="327">
        <v>99.47</v>
      </c>
      <c r="AM903" s="328"/>
      <c r="AN903" s="328"/>
      <c r="AO903" s="329"/>
      <c r="AP903" s="323" t="s">
        <v>630</v>
      </c>
      <c r="AQ903" s="323"/>
      <c r="AR903" s="323"/>
      <c r="AS903" s="323"/>
      <c r="AT903" s="323"/>
      <c r="AU903" s="323"/>
      <c r="AV903" s="323"/>
      <c r="AW903" s="323"/>
      <c r="AX903" s="323"/>
    </row>
    <row r="904" spans="1:50" ht="30" customHeight="1" x14ac:dyDescent="0.15">
      <c r="A904" s="407">
        <v>2</v>
      </c>
      <c r="B904" s="407">
        <v>1</v>
      </c>
      <c r="C904" s="427" t="s">
        <v>675</v>
      </c>
      <c r="D904" s="421"/>
      <c r="E904" s="421"/>
      <c r="F904" s="421"/>
      <c r="G904" s="421"/>
      <c r="H904" s="421"/>
      <c r="I904" s="421"/>
      <c r="J904" s="422">
        <v>2011201005289</v>
      </c>
      <c r="K904" s="423"/>
      <c r="L904" s="423"/>
      <c r="M904" s="423"/>
      <c r="N904" s="423"/>
      <c r="O904" s="423"/>
      <c r="P904" s="318" t="s">
        <v>663</v>
      </c>
      <c r="Q904" s="319"/>
      <c r="R904" s="319"/>
      <c r="S904" s="319"/>
      <c r="T904" s="319"/>
      <c r="U904" s="319"/>
      <c r="V904" s="319"/>
      <c r="W904" s="319"/>
      <c r="X904" s="319"/>
      <c r="Y904" s="320">
        <v>1</v>
      </c>
      <c r="Z904" s="321"/>
      <c r="AA904" s="321"/>
      <c r="AB904" s="322"/>
      <c r="AC904" s="331" t="s">
        <v>499</v>
      </c>
      <c r="AD904" s="331"/>
      <c r="AE904" s="331"/>
      <c r="AF904" s="331"/>
      <c r="AG904" s="331"/>
      <c r="AH904" s="424" t="s">
        <v>683</v>
      </c>
      <c r="AI904" s="425"/>
      <c r="AJ904" s="425"/>
      <c r="AK904" s="425"/>
      <c r="AL904" s="327">
        <v>100</v>
      </c>
      <c r="AM904" s="328"/>
      <c r="AN904" s="328"/>
      <c r="AO904" s="329"/>
      <c r="AP904" s="323" t="s">
        <v>630</v>
      </c>
      <c r="AQ904" s="323"/>
      <c r="AR904" s="323"/>
      <c r="AS904" s="323"/>
      <c r="AT904" s="323"/>
      <c r="AU904" s="323"/>
      <c r="AV904" s="323"/>
      <c r="AW904" s="323"/>
      <c r="AX904" s="323"/>
    </row>
    <row r="905" spans="1:50" ht="42.75" customHeight="1" x14ac:dyDescent="0.15">
      <c r="A905" s="407">
        <v>3</v>
      </c>
      <c r="B905" s="407">
        <v>1</v>
      </c>
      <c r="C905" s="427" t="s">
        <v>676</v>
      </c>
      <c r="D905" s="421"/>
      <c r="E905" s="421"/>
      <c r="F905" s="421"/>
      <c r="G905" s="421"/>
      <c r="H905" s="421"/>
      <c r="I905" s="421"/>
      <c r="J905" s="422">
        <v>9010001114731</v>
      </c>
      <c r="K905" s="423"/>
      <c r="L905" s="423"/>
      <c r="M905" s="423"/>
      <c r="N905" s="423"/>
      <c r="O905" s="423"/>
      <c r="P905" s="318" t="s">
        <v>664</v>
      </c>
      <c r="Q905" s="319"/>
      <c r="R905" s="319"/>
      <c r="S905" s="319"/>
      <c r="T905" s="319"/>
      <c r="U905" s="319"/>
      <c r="V905" s="319"/>
      <c r="W905" s="319"/>
      <c r="X905" s="319"/>
      <c r="Y905" s="320">
        <v>0.9</v>
      </c>
      <c r="Z905" s="321"/>
      <c r="AA905" s="321"/>
      <c r="AB905" s="322"/>
      <c r="AC905" s="331" t="s">
        <v>493</v>
      </c>
      <c r="AD905" s="331"/>
      <c r="AE905" s="331"/>
      <c r="AF905" s="331"/>
      <c r="AG905" s="331"/>
      <c r="AH905" s="325">
        <v>2</v>
      </c>
      <c r="AI905" s="326"/>
      <c r="AJ905" s="326"/>
      <c r="AK905" s="326"/>
      <c r="AL905" s="327">
        <v>81.819999999999993</v>
      </c>
      <c r="AM905" s="328"/>
      <c r="AN905" s="328"/>
      <c r="AO905" s="329"/>
      <c r="AP905" s="323" t="s">
        <v>630</v>
      </c>
      <c r="AQ905" s="323"/>
      <c r="AR905" s="323"/>
      <c r="AS905" s="323"/>
      <c r="AT905" s="323"/>
      <c r="AU905" s="323"/>
      <c r="AV905" s="323"/>
      <c r="AW905" s="323"/>
      <c r="AX905" s="323"/>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8"/>
      <c r="Q906" s="319"/>
      <c r="R906" s="319"/>
      <c r="S906" s="319"/>
      <c r="T906" s="319"/>
      <c r="U906" s="319"/>
      <c r="V906" s="319"/>
      <c r="W906" s="319"/>
      <c r="X906" s="319"/>
      <c r="Y906" s="320"/>
      <c r="Z906" s="321"/>
      <c r="AA906" s="321"/>
      <c r="AB906" s="322"/>
      <c r="AC906" s="331"/>
      <c r="AD906" s="331"/>
      <c r="AE906" s="331"/>
      <c r="AF906" s="331"/>
      <c r="AG906" s="331"/>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7">
        <v>5</v>
      </c>
      <c r="B907" s="407">
        <v>1</v>
      </c>
      <c r="C907" s="427"/>
      <c r="D907" s="421"/>
      <c r="E907" s="421"/>
      <c r="F907" s="421"/>
      <c r="G907" s="421"/>
      <c r="H907" s="421"/>
      <c r="I907" s="421"/>
      <c r="J907" s="422"/>
      <c r="K907" s="423"/>
      <c r="L907" s="423"/>
      <c r="M907" s="423"/>
      <c r="N907" s="423"/>
      <c r="O907" s="423"/>
      <c r="P907" s="318"/>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7">
        <v>6</v>
      </c>
      <c r="B908" s="407">
        <v>1</v>
      </c>
      <c r="C908" s="427"/>
      <c r="D908" s="421"/>
      <c r="E908" s="421"/>
      <c r="F908" s="421"/>
      <c r="G908" s="421"/>
      <c r="H908" s="421"/>
      <c r="I908" s="421"/>
      <c r="J908" s="422"/>
      <c r="K908" s="423"/>
      <c r="L908" s="423"/>
      <c r="M908" s="423"/>
      <c r="N908" s="423"/>
      <c r="O908" s="423"/>
      <c r="P908" s="318"/>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7">
        <v>7</v>
      </c>
      <c r="B909" s="407">
        <v>1</v>
      </c>
      <c r="C909" s="427"/>
      <c r="D909" s="421"/>
      <c r="E909" s="421"/>
      <c r="F909" s="421"/>
      <c r="G909" s="421"/>
      <c r="H909" s="421"/>
      <c r="I909" s="421"/>
      <c r="J909" s="422"/>
      <c r="K909" s="423"/>
      <c r="L909" s="423"/>
      <c r="M909" s="423"/>
      <c r="N909" s="423"/>
      <c r="O909" s="423"/>
      <c r="P909" s="318"/>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7">
        <v>8</v>
      </c>
      <c r="B910" s="407">
        <v>1</v>
      </c>
      <c r="C910" s="427"/>
      <c r="D910" s="421"/>
      <c r="E910" s="421"/>
      <c r="F910" s="421"/>
      <c r="G910" s="421"/>
      <c r="H910" s="421"/>
      <c r="I910" s="421"/>
      <c r="J910" s="422"/>
      <c r="K910" s="423"/>
      <c r="L910" s="423"/>
      <c r="M910" s="423"/>
      <c r="N910" s="423"/>
      <c r="O910" s="423"/>
      <c r="P910" s="318"/>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7">
        <v>9</v>
      </c>
      <c r="B911" s="407">
        <v>1</v>
      </c>
      <c r="C911" s="427"/>
      <c r="D911" s="421"/>
      <c r="E911" s="421"/>
      <c r="F911" s="421"/>
      <c r="G911" s="421"/>
      <c r="H911" s="421"/>
      <c r="I911" s="421"/>
      <c r="J911" s="422"/>
      <c r="K911" s="423"/>
      <c r="L911" s="423"/>
      <c r="M911" s="423"/>
      <c r="N911" s="423"/>
      <c r="O911" s="423"/>
      <c r="P911" s="318"/>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7">
        <v>10</v>
      </c>
      <c r="B912" s="407">
        <v>1</v>
      </c>
      <c r="C912" s="427"/>
      <c r="D912" s="421"/>
      <c r="E912" s="421"/>
      <c r="F912" s="421"/>
      <c r="G912" s="421"/>
      <c r="H912" s="421"/>
      <c r="I912" s="421"/>
      <c r="J912" s="422"/>
      <c r="K912" s="423"/>
      <c r="L912" s="423"/>
      <c r="M912" s="423"/>
      <c r="N912" s="423"/>
      <c r="O912" s="423"/>
      <c r="P912" s="318"/>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7">
        <v>11</v>
      </c>
      <c r="B913" s="407">
        <v>1</v>
      </c>
      <c r="C913" s="427"/>
      <c r="D913" s="421"/>
      <c r="E913" s="421"/>
      <c r="F913" s="421"/>
      <c r="G913" s="421"/>
      <c r="H913" s="421"/>
      <c r="I913" s="421"/>
      <c r="J913" s="422"/>
      <c r="K913" s="423"/>
      <c r="L913" s="423"/>
      <c r="M913" s="423"/>
      <c r="N913" s="423"/>
      <c r="O913" s="423"/>
      <c r="P913" s="318"/>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7">
        <v>12</v>
      </c>
      <c r="B914" s="407">
        <v>1</v>
      </c>
      <c r="C914" s="427"/>
      <c r="D914" s="421"/>
      <c r="E914" s="421"/>
      <c r="F914" s="421"/>
      <c r="G914" s="421"/>
      <c r="H914" s="421"/>
      <c r="I914" s="421"/>
      <c r="J914" s="422"/>
      <c r="K914" s="423"/>
      <c r="L914" s="423"/>
      <c r="M914" s="423"/>
      <c r="N914" s="423"/>
      <c r="O914" s="423"/>
      <c r="P914" s="318"/>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7">
        <v>13</v>
      </c>
      <c r="B915" s="407">
        <v>1</v>
      </c>
      <c r="C915" s="427"/>
      <c r="D915" s="421"/>
      <c r="E915" s="421"/>
      <c r="F915" s="421"/>
      <c r="G915" s="421"/>
      <c r="H915" s="421"/>
      <c r="I915" s="421"/>
      <c r="J915" s="422"/>
      <c r="K915" s="423"/>
      <c r="L915" s="423"/>
      <c r="M915" s="423"/>
      <c r="N915" s="423"/>
      <c r="O915" s="423"/>
      <c r="P915" s="318"/>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7">
        <v>14</v>
      </c>
      <c r="B916" s="407">
        <v>1</v>
      </c>
      <c r="C916" s="427"/>
      <c r="D916" s="421"/>
      <c r="E916" s="421"/>
      <c r="F916" s="421"/>
      <c r="G916" s="421"/>
      <c r="H916" s="421"/>
      <c r="I916" s="421"/>
      <c r="J916" s="422"/>
      <c r="K916" s="423"/>
      <c r="L916" s="423"/>
      <c r="M916" s="423"/>
      <c r="N916" s="423"/>
      <c r="O916" s="423"/>
      <c r="P916" s="318"/>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7">
        <v>15</v>
      </c>
      <c r="B917" s="407">
        <v>1</v>
      </c>
      <c r="C917" s="427"/>
      <c r="D917" s="421"/>
      <c r="E917" s="421"/>
      <c r="F917" s="421"/>
      <c r="G917" s="421"/>
      <c r="H917" s="421"/>
      <c r="I917" s="421"/>
      <c r="J917" s="422"/>
      <c r="K917" s="423"/>
      <c r="L917" s="423"/>
      <c r="M917" s="423"/>
      <c r="N917" s="423"/>
      <c r="O917" s="423"/>
      <c r="P917" s="318"/>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7">
        <v>16</v>
      </c>
      <c r="B918" s="407">
        <v>1</v>
      </c>
      <c r="C918" s="427"/>
      <c r="D918" s="421"/>
      <c r="E918" s="421"/>
      <c r="F918" s="421"/>
      <c r="G918" s="421"/>
      <c r="H918" s="421"/>
      <c r="I918" s="421"/>
      <c r="J918" s="422"/>
      <c r="K918" s="423"/>
      <c r="L918" s="423"/>
      <c r="M918" s="423"/>
      <c r="N918" s="423"/>
      <c r="O918" s="423"/>
      <c r="P918" s="318"/>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7">
        <v>17</v>
      </c>
      <c r="B919" s="407">
        <v>1</v>
      </c>
      <c r="C919" s="427"/>
      <c r="D919" s="421"/>
      <c r="E919" s="421"/>
      <c r="F919" s="421"/>
      <c r="G919" s="421"/>
      <c r="H919" s="421"/>
      <c r="I919" s="421"/>
      <c r="J919" s="422"/>
      <c r="K919" s="423"/>
      <c r="L919" s="423"/>
      <c r="M919" s="423"/>
      <c r="N919" s="423"/>
      <c r="O919" s="423"/>
      <c r="P919" s="318"/>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7">
        <v>18</v>
      </c>
      <c r="B920" s="407">
        <v>1</v>
      </c>
      <c r="C920" s="427"/>
      <c r="D920" s="421"/>
      <c r="E920" s="421"/>
      <c r="F920" s="421"/>
      <c r="G920" s="421"/>
      <c r="H920" s="421"/>
      <c r="I920" s="421"/>
      <c r="J920" s="422"/>
      <c r="K920" s="423"/>
      <c r="L920" s="423"/>
      <c r="M920" s="423"/>
      <c r="N920" s="423"/>
      <c r="O920" s="423"/>
      <c r="P920" s="318"/>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7">
        <v>19</v>
      </c>
      <c r="B921" s="407">
        <v>1</v>
      </c>
      <c r="C921" s="427"/>
      <c r="D921" s="421"/>
      <c r="E921" s="421"/>
      <c r="F921" s="421"/>
      <c r="G921" s="421"/>
      <c r="H921" s="421"/>
      <c r="I921" s="421"/>
      <c r="J921" s="422"/>
      <c r="K921" s="423"/>
      <c r="L921" s="423"/>
      <c r="M921" s="423"/>
      <c r="N921" s="423"/>
      <c r="O921" s="423"/>
      <c r="P921" s="318"/>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7">
        <v>20</v>
      </c>
      <c r="B922" s="407">
        <v>1</v>
      </c>
      <c r="C922" s="427"/>
      <c r="D922" s="421"/>
      <c r="E922" s="421"/>
      <c r="F922" s="421"/>
      <c r="G922" s="421"/>
      <c r="H922" s="421"/>
      <c r="I922" s="421"/>
      <c r="J922" s="422"/>
      <c r="K922" s="423"/>
      <c r="L922" s="423"/>
      <c r="M922" s="423"/>
      <c r="N922" s="423"/>
      <c r="O922" s="423"/>
      <c r="P922" s="318"/>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7">
        <v>21</v>
      </c>
      <c r="B923" s="407">
        <v>1</v>
      </c>
      <c r="C923" s="427"/>
      <c r="D923" s="421"/>
      <c r="E923" s="421"/>
      <c r="F923" s="421"/>
      <c r="G923" s="421"/>
      <c r="H923" s="421"/>
      <c r="I923" s="421"/>
      <c r="J923" s="422"/>
      <c r="K923" s="423"/>
      <c r="L923" s="423"/>
      <c r="M923" s="423"/>
      <c r="N923" s="423"/>
      <c r="O923" s="423"/>
      <c r="P923" s="318"/>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7">
        <v>22</v>
      </c>
      <c r="B924" s="407">
        <v>1</v>
      </c>
      <c r="C924" s="427"/>
      <c r="D924" s="421"/>
      <c r="E924" s="421"/>
      <c r="F924" s="421"/>
      <c r="G924" s="421"/>
      <c r="H924" s="421"/>
      <c r="I924" s="421"/>
      <c r="J924" s="422"/>
      <c r="K924" s="423"/>
      <c r="L924" s="423"/>
      <c r="M924" s="423"/>
      <c r="N924" s="423"/>
      <c r="O924" s="423"/>
      <c r="P924" s="318"/>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7">
        <v>23</v>
      </c>
      <c r="B925" s="407">
        <v>1</v>
      </c>
      <c r="C925" s="427"/>
      <c r="D925" s="421"/>
      <c r="E925" s="421"/>
      <c r="F925" s="421"/>
      <c r="G925" s="421"/>
      <c r="H925" s="421"/>
      <c r="I925" s="421"/>
      <c r="J925" s="422"/>
      <c r="K925" s="423"/>
      <c r="L925" s="423"/>
      <c r="M925" s="423"/>
      <c r="N925" s="423"/>
      <c r="O925" s="423"/>
      <c r="P925" s="318"/>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7">
        <v>24</v>
      </c>
      <c r="B926" s="407">
        <v>1</v>
      </c>
      <c r="C926" s="427"/>
      <c r="D926" s="421"/>
      <c r="E926" s="421"/>
      <c r="F926" s="421"/>
      <c r="G926" s="421"/>
      <c r="H926" s="421"/>
      <c r="I926" s="421"/>
      <c r="J926" s="422"/>
      <c r="K926" s="423"/>
      <c r="L926" s="423"/>
      <c r="M926" s="423"/>
      <c r="N926" s="423"/>
      <c r="O926" s="423"/>
      <c r="P926" s="318"/>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460</v>
      </c>
      <c r="AD935" s="277"/>
      <c r="AE935" s="277"/>
      <c r="AF935" s="277"/>
      <c r="AG935" s="277"/>
      <c r="AH935" s="347" t="s">
        <v>488</v>
      </c>
      <c r="AI935" s="349"/>
      <c r="AJ935" s="349"/>
      <c r="AK935" s="349"/>
      <c r="AL935" s="349" t="s">
        <v>21</v>
      </c>
      <c r="AM935" s="349"/>
      <c r="AN935" s="349"/>
      <c r="AO935" s="428"/>
      <c r="AP935" s="429" t="s">
        <v>420</v>
      </c>
      <c r="AQ935" s="429"/>
      <c r="AR935" s="429"/>
      <c r="AS935" s="429"/>
      <c r="AT935" s="429"/>
      <c r="AU935" s="429"/>
      <c r="AV935" s="429"/>
      <c r="AW935" s="429"/>
      <c r="AX935" s="429"/>
    </row>
    <row r="936" spans="1:50" ht="30" customHeight="1" x14ac:dyDescent="0.15">
      <c r="A936" s="407">
        <v>1</v>
      </c>
      <c r="B936" s="407">
        <v>1</v>
      </c>
      <c r="C936" s="427" t="s">
        <v>640</v>
      </c>
      <c r="D936" s="421"/>
      <c r="E936" s="421"/>
      <c r="F936" s="421"/>
      <c r="G936" s="421"/>
      <c r="H936" s="421"/>
      <c r="I936" s="421"/>
      <c r="J936" s="422" t="s">
        <v>677</v>
      </c>
      <c r="K936" s="423"/>
      <c r="L936" s="423"/>
      <c r="M936" s="423"/>
      <c r="N936" s="423"/>
      <c r="O936" s="423"/>
      <c r="P936" s="318" t="s">
        <v>649</v>
      </c>
      <c r="Q936" s="319"/>
      <c r="R936" s="319"/>
      <c r="S936" s="319"/>
      <c r="T936" s="319"/>
      <c r="U936" s="319"/>
      <c r="V936" s="319"/>
      <c r="W936" s="319"/>
      <c r="X936" s="319"/>
      <c r="Y936" s="320">
        <v>4</v>
      </c>
      <c r="Z936" s="321"/>
      <c r="AA936" s="321"/>
      <c r="AB936" s="322"/>
      <c r="AC936" s="331" t="s">
        <v>196</v>
      </c>
      <c r="AD936" s="426"/>
      <c r="AE936" s="426"/>
      <c r="AF936" s="426"/>
      <c r="AG936" s="426"/>
      <c r="AH936" s="424" t="s">
        <v>630</v>
      </c>
      <c r="AI936" s="425"/>
      <c r="AJ936" s="425"/>
      <c r="AK936" s="425"/>
      <c r="AL936" s="327" t="s">
        <v>630</v>
      </c>
      <c r="AM936" s="328"/>
      <c r="AN936" s="328"/>
      <c r="AO936" s="329"/>
      <c r="AP936" s="323" t="s">
        <v>630</v>
      </c>
      <c r="AQ936" s="323"/>
      <c r="AR936" s="323"/>
      <c r="AS936" s="323"/>
      <c r="AT936" s="323"/>
      <c r="AU936" s="323"/>
      <c r="AV936" s="323"/>
      <c r="AW936" s="323"/>
      <c r="AX936" s="323"/>
    </row>
    <row r="937" spans="1:50" ht="30" customHeight="1" x14ac:dyDescent="0.15">
      <c r="A937" s="407">
        <v>2</v>
      </c>
      <c r="B937" s="407">
        <v>1</v>
      </c>
      <c r="C937" s="427" t="s">
        <v>641</v>
      </c>
      <c r="D937" s="421"/>
      <c r="E937" s="421"/>
      <c r="F937" s="421"/>
      <c r="G937" s="421"/>
      <c r="H937" s="421"/>
      <c r="I937" s="421"/>
      <c r="J937" s="422" t="s">
        <v>571</v>
      </c>
      <c r="K937" s="423"/>
      <c r="L937" s="423"/>
      <c r="M937" s="423"/>
      <c r="N937" s="423"/>
      <c r="O937" s="423"/>
      <c r="P937" s="318" t="s">
        <v>649</v>
      </c>
      <c r="Q937" s="319"/>
      <c r="R937" s="319"/>
      <c r="S937" s="319"/>
      <c r="T937" s="319"/>
      <c r="U937" s="319"/>
      <c r="V937" s="319"/>
      <c r="W937" s="319"/>
      <c r="X937" s="319"/>
      <c r="Y937" s="320">
        <v>4</v>
      </c>
      <c r="Z937" s="321"/>
      <c r="AA937" s="321"/>
      <c r="AB937" s="322"/>
      <c r="AC937" s="331" t="s">
        <v>196</v>
      </c>
      <c r="AD937" s="331"/>
      <c r="AE937" s="331"/>
      <c r="AF937" s="331"/>
      <c r="AG937" s="331"/>
      <c r="AH937" s="424" t="s">
        <v>630</v>
      </c>
      <c r="AI937" s="425"/>
      <c r="AJ937" s="425"/>
      <c r="AK937" s="425"/>
      <c r="AL937" s="327" t="s">
        <v>630</v>
      </c>
      <c r="AM937" s="328"/>
      <c r="AN937" s="328"/>
      <c r="AO937" s="329"/>
      <c r="AP937" s="323" t="s">
        <v>630</v>
      </c>
      <c r="AQ937" s="323"/>
      <c r="AR937" s="323"/>
      <c r="AS937" s="323"/>
      <c r="AT937" s="323"/>
      <c r="AU937" s="323"/>
      <c r="AV937" s="323"/>
      <c r="AW937" s="323"/>
      <c r="AX937" s="323"/>
    </row>
    <row r="938" spans="1:50" ht="30" customHeight="1" x14ac:dyDescent="0.15">
      <c r="A938" s="407">
        <v>3</v>
      </c>
      <c r="B938" s="407">
        <v>1</v>
      </c>
      <c r="C938" s="427" t="s">
        <v>642</v>
      </c>
      <c r="D938" s="421"/>
      <c r="E938" s="421"/>
      <c r="F938" s="421"/>
      <c r="G938" s="421"/>
      <c r="H938" s="421"/>
      <c r="I938" s="421"/>
      <c r="J938" s="422" t="s">
        <v>571</v>
      </c>
      <c r="K938" s="423"/>
      <c r="L938" s="423"/>
      <c r="M938" s="423"/>
      <c r="N938" s="423"/>
      <c r="O938" s="423"/>
      <c r="P938" s="318" t="s">
        <v>649</v>
      </c>
      <c r="Q938" s="319"/>
      <c r="R938" s="319"/>
      <c r="S938" s="319"/>
      <c r="T938" s="319"/>
      <c r="U938" s="319"/>
      <c r="V938" s="319"/>
      <c r="W938" s="319"/>
      <c r="X938" s="319"/>
      <c r="Y938" s="320">
        <v>4</v>
      </c>
      <c r="Z938" s="321"/>
      <c r="AA938" s="321"/>
      <c r="AB938" s="322"/>
      <c r="AC938" s="331" t="s">
        <v>196</v>
      </c>
      <c r="AD938" s="331"/>
      <c r="AE938" s="331"/>
      <c r="AF938" s="331"/>
      <c r="AG938" s="331"/>
      <c r="AH938" s="325" t="s">
        <v>630</v>
      </c>
      <c r="AI938" s="326"/>
      <c r="AJ938" s="326"/>
      <c r="AK938" s="326"/>
      <c r="AL938" s="327" t="s">
        <v>630</v>
      </c>
      <c r="AM938" s="328"/>
      <c r="AN938" s="328"/>
      <c r="AO938" s="329"/>
      <c r="AP938" s="323" t="s">
        <v>630</v>
      </c>
      <c r="AQ938" s="323"/>
      <c r="AR938" s="323"/>
      <c r="AS938" s="323"/>
      <c r="AT938" s="323"/>
      <c r="AU938" s="323"/>
      <c r="AV938" s="323"/>
      <c r="AW938" s="323"/>
      <c r="AX938" s="323"/>
    </row>
    <row r="939" spans="1:50" ht="30" customHeight="1" x14ac:dyDescent="0.15">
      <c r="A939" s="407">
        <v>4</v>
      </c>
      <c r="B939" s="407">
        <v>1</v>
      </c>
      <c r="C939" s="427" t="s">
        <v>643</v>
      </c>
      <c r="D939" s="421"/>
      <c r="E939" s="421"/>
      <c r="F939" s="421"/>
      <c r="G939" s="421"/>
      <c r="H939" s="421"/>
      <c r="I939" s="421"/>
      <c r="J939" s="422" t="s">
        <v>571</v>
      </c>
      <c r="K939" s="423"/>
      <c r="L939" s="423"/>
      <c r="M939" s="423"/>
      <c r="N939" s="423"/>
      <c r="O939" s="423"/>
      <c r="P939" s="318" t="s">
        <v>649</v>
      </c>
      <c r="Q939" s="319"/>
      <c r="R939" s="319"/>
      <c r="S939" s="319"/>
      <c r="T939" s="319"/>
      <c r="U939" s="319"/>
      <c r="V939" s="319"/>
      <c r="W939" s="319"/>
      <c r="X939" s="319"/>
      <c r="Y939" s="320">
        <v>4</v>
      </c>
      <c r="Z939" s="321"/>
      <c r="AA939" s="321"/>
      <c r="AB939" s="322"/>
      <c r="AC939" s="331" t="s">
        <v>196</v>
      </c>
      <c r="AD939" s="331"/>
      <c r="AE939" s="331"/>
      <c r="AF939" s="331"/>
      <c r="AG939" s="331"/>
      <c r="AH939" s="325" t="s">
        <v>630</v>
      </c>
      <c r="AI939" s="326"/>
      <c r="AJ939" s="326"/>
      <c r="AK939" s="326"/>
      <c r="AL939" s="327" t="s">
        <v>630</v>
      </c>
      <c r="AM939" s="328"/>
      <c r="AN939" s="328"/>
      <c r="AO939" s="329"/>
      <c r="AP939" s="323" t="s">
        <v>630</v>
      </c>
      <c r="AQ939" s="323"/>
      <c r="AR939" s="323"/>
      <c r="AS939" s="323"/>
      <c r="AT939" s="323"/>
      <c r="AU939" s="323"/>
      <c r="AV939" s="323"/>
      <c r="AW939" s="323"/>
      <c r="AX939" s="323"/>
    </row>
    <row r="940" spans="1:50" ht="30" customHeight="1" x14ac:dyDescent="0.15">
      <c r="A940" s="407">
        <v>5</v>
      </c>
      <c r="B940" s="407">
        <v>1</v>
      </c>
      <c r="C940" s="427" t="s">
        <v>644</v>
      </c>
      <c r="D940" s="421"/>
      <c r="E940" s="421"/>
      <c r="F940" s="421"/>
      <c r="G940" s="421"/>
      <c r="H940" s="421"/>
      <c r="I940" s="421"/>
      <c r="J940" s="422" t="s">
        <v>571</v>
      </c>
      <c r="K940" s="423"/>
      <c r="L940" s="423"/>
      <c r="M940" s="423"/>
      <c r="N940" s="423"/>
      <c r="O940" s="423"/>
      <c r="P940" s="318" t="s">
        <v>649</v>
      </c>
      <c r="Q940" s="319"/>
      <c r="R940" s="319"/>
      <c r="S940" s="319"/>
      <c r="T940" s="319"/>
      <c r="U940" s="319"/>
      <c r="V940" s="319"/>
      <c r="W940" s="319"/>
      <c r="X940" s="319"/>
      <c r="Y940" s="320">
        <v>4</v>
      </c>
      <c r="Z940" s="321"/>
      <c r="AA940" s="321"/>
      <c r="AB940" s="322"/>
      <c r="AC940" s="324" t="s">
        <v>196</v>
      </c>
      <c r="AD940" s="324"/>
      <c r="AE940" s="324"/>
      <c r="AF940" s="324"/>
      <c r="AG940" s="324"/>
      <c r="AH940" s="325" t="s">
        <v>630</v>
      </c>
      <c r="AI940" s="326"/>
      <c r="AJ940" s="326"/>
      <c r="AK940" s="326"/>
      <c r="AL940" s="327" t="s">
        <v>630</v>
      </c>
      <c r="AM940" s="328"/>
      <c r="AN940" s="328"/>
      <c r="AO940" s="329"/>
      <c r="AP940" s="323" t="s">
        <v>630</v>
      </c>
      <c r="AQ940" s="323"/>
      <c r="AR940" s="323"/>
      <c r="AS940" s="323"/>
      <c r="AT940" s="323"/>
      <c r="AU940" s="323"/>
      <c r="AV940" s="323"/>
      <c r="AW940" s="323"/>
      <c r="AX940" s="323"/>
    </row>
    <row r="941" spans="1:50" ht="30" customHeight="1" x14ac:dyDescent="0.15">
      <c r="A941" s="407">
        <v>6</v>
      </c>
      <c r="B941" s="407">
        <v>1</v>
      </c>
      <c r="C941" s="427" t="s">
        <v>645</v>
      </c>
      <c r="D941" s="421"/>
      <c r="E941" s="421"/>
      <c r="F941" s="421"/>
      <c r="G941" s="421"/>
      <c r="H941" s="421"/>
      <c r="I941" s="421"/>
      <c r="J941" s="422" t="s">
        <v>571</v>
      </c>
      <c r="K941" s="423"/>
      <c r="L941" s="423"/>
      <c r="M941" s="423"/>
      <c r="N941" s="423"/>
      <c r="O941" s="423"/>
      <c r="P941" s="318" t="s">
        <v>649</v>
      </c>
      <c r="Q941" s="319"/>
      <c r="R941" s="319"/>
      <c r="S941" s="319"/>
      <c r="T941" s="319"/>
      <c r="U941" s="319"/>
      <c r="V941" s="319"/>
      <c r="W941" s="319"/>
      <c r="X941" s="319"/>
      <c r="Y941" s="320">
        <v>4</v>
      </c>
      <c r="Z941" s="321"/>
      <c r="AA941" s="321"/>
      <c r="AB941" s="322"/>
      <c r="AC941" s="324" t="s">
        <v>196</v>
      </c>
      <c r="AD941" s="324"/>
      <c r="AE941" s="324"/>
      <c r="AF941" s="324"/>
      <c r="AG941" s="324"/>
      <c r="AH941" s="325" t="s">
        <v>630</v>
      </c>
      <c r="AI941" s="326"/>
      <c r="AJ941" s="326"/>
      <c r="AK941" s="326"/>
      <c r="AL941" s="327" t="s">
        <v>630</v>
      </c>
      <c r="AM941" s="328"/>
      <c r="AN941" s="328"/>
      <c r="AO941" s="329"/>
      <c r="AP941" s="323" t="s">
        <v>630</v>
      </c>
      <c r="AQ941" s="323"/>
      <c r="AR941" s="323"/>
      <c r="AS941" s="323"/>
      <c r="AT941" s="323"/>
      <c r="AU941" s="323"/>
      <c r="AV941" s="323"/>
      <c r="AW941" s="323"/>
      <c r="AX941" s="323"/>
    </row>
    <row r="942" spans="1:50" ht="30" customHeight="1" x14ac:dyDescent="0.15">
      <c r="A942" s="407">
        <v>7</v>
      </c>
      <c r="B942" s="407">
        <v>1</v>
      </c>
      <c r="C942" s="427" t="s">
        <v>646</v>
      </c>
      <c r="D942" s="421"/>
      <c r="E942" s="421"/>
      <c r="F942" s="421"/>
      <c r="G942" s="421"/>
      <c r="H942" s="421"/>
      <c r="I942" s="421"/>
      <c r="J942" s="422" t="s">
        <v>571</v>
      </c>
      <c r="K942" s="423"/>
      <c r="L942" s="423"/>
      <c r="M942" s="423"/>
      <c r="N942" s="423"/>
      <c r="O942" s="423"/>
      <c r="P942" s="318" t="s">
        <v>649</v>
      </c>
      <c r="Q942" s="319"/>
      <c r="R942" s="319"/>
      <c r="S942" s="319"/>
      <c r="T942" s="319"/>
      <c r="U942" s="319"/>
      <c r="V942" s="319"/>
      <c r="W942" s="319"/>
      <c r="X942" s="319"/>
      <c r="Y942" s="320">
        <v>4</v>
      </c>
      <c r="Z942" s="321"/>
      <c r="AA942" s="321"/>
      <c r="AB942" s="322"/>
      <c r="AC942" s="324" t="s">
        <v>196</v>
      </c>
      <c r="AD942" s="324"/>
      <c r="AE942" s="324"/>
      <c r="AF942" s="324"/>
      <c r="AG942" s="324"/>
      <c r="AH942" s="325" t="s">
        <v>630</v>
      </c>
      <c r="AI942" s="326"/>
      <c r="AJ942" s="326"/>
      <c r="AK942" s="326"/>
      <c r="AL942" s="327" t="s">
        <v>630</v>
      </c>
      <c r="AM942" s="328"/>
      <c r="AN942" s="328"/>
      <c r="AO942" s="329"/>
      <c r="AP942" s="323" t="s">
        <v>630</v>
      </c>
      <c r="AQ942" s="323"/>
      <c r="AR942" s="323"/>
      <c r="AS942" s="323"/>
      <c r="AT942" s="323"/>
      <c r="AU942" s="323"/>
      <c r="AV942" s="323"/>
      <c r="AW942" s="323"/>
      <c r="AX942" s="323"/>
    </row>
    <row r="943" spans="1:50" ht="30" customHeight="1" x14ac:dyDescent="0.15">
      <c r="A943" s="407">
        <v>8</v>
      </c>
      <c r="B943" s="407">
        <v>1</v>
      </c>
      <c r="C943" s="427" t="s">
        <v>647</v>
      </c>
      <c r="D943" s="421"/>
      <c r="E943" s="421"/>
      <c r="F943" s="421"/>
      <c r="G943" s="421"/>
      <c r="H943" s="421"/>
      <c r="I943" s="421"/>
      <c r="J943" s="422" t="s">
        <v>571</v>
      </c>
      <c r="K943" s="423"/>
      <c r="L943" s="423"/>
      <c r="M943" s="423"/>
      <c r="N943" s="423"/>
      <c r="O943" s="423"/>
      <c r="P943" s="318" t="s">
        <v>649</v>
      </c>
      <c r="Q943" s="319"/>
      <c r="R943" s="319"/>
      <c r="S943" s="319"/>
      <c r="T943" s="319"/>
      <c r="U943" s="319"/>
      <c r="V943" s="319"/>
      <c r="W943" s="319"/>
      <c r="X943" s="319"/>
      <c r="Y943" s="320">
        <v>3</v>
      </c>
      <c r="Z943" s="321"/>
      <c r="AA943" s="321"/>
      <c r="AB943" s="322"/>
      <c r="AC943" s="324" t="s">
        <v>196</v>
      </c>
      <c r="AD943" s="324"/>
      <c r="AE943" s="324"/>
      <c r="AF943" s="324"/>
      <c r="AG943" s="324"/>
      <c r="AH943" s="325" t="s">
        <v>630</v>
      </c>
      <c r="AI943" s="326"/>
      <c r="AJ943" s="326"/>
      <c r="AK943" s="326"/>
      <c r="AL943" s="327" t="s">
        <v>630</v>
      </c>
      <c r="AM943" s="328"/>
      <c r="AN943" s="328"/>
      <c r="AO943" s="329"/>
      <c r="AP943" s="323" t="s">
        <v>630</v>
      </c>
      <c r="AQ943" s="323"/>
      <c r="AR943" s="323"/>
      <c r="AS943" s="323"/>
      <c r="AT943" s="323"/>
      <c r="AU943" s="323"/>
      <c r="AV943" s="323"/>
      <c r="AW943" s="323"/>
      <c r="AX943" s="323"/>
    </row>
    <row r="944" spans="1:50" ht="30" customHeight="1" x14ac:dyDescent="0.15">
      <c r="A944" s="407">
        <v>9</v>
      </c>
      <c r="B944" s="407">
        <v>1</v>
      </c>
      <c r="C944" s="427" t="s">
        <v>648</v>
      </c>
      <c r="D944" s="421"/>
      <c r="E944" s="421"/>
      <c r="F944" s="421"/>
      <c r="G944" s="421"/>
      <c r="H944" s="421"/>
      <c r="I944" s="421"/>
      <c r="J944" s="422" t="s">
        <v>571</v>
      </c>
      <c r="K944" s="423"/>
      <c r="L944" s="423"/>
      <c r="M944" s="423"/>
      <c r="N944" s="423"/>
      <c r="O944" s="423"/>
      <c r="P944" s="318" t="s">
        <v>649</v>
      </c>
      <c r="Q944" s="319"/>
      <c r="R944" s="319"/>
      <c r="S944" s="319"/>
      <c r="T944" s="319"/>
      <c r="U944" s="319"/>
      <c r="V944" s="319"/>
      <c r="W944" s="319"/>
      <c r="X944" s="319"/>
      <c r="Y944" s="320">
        <v>3</v>
      </c>
      <c r="Z944" s="321"/>
      <c r="AA944" s="321"/>
      <c r="AB944" s="322"/>
      <c r="AC944" s="324" t="s">
        <v>196</v>
      </c>
      <c r="AD944" s="324"/>
      <c r="AE944" s="324"/>
      <c r="AF944" s="324"/>
      <c r="AG944" s="324"/>
      <c r="AH944" s="325" t="s">
        <v>630</v>
      </c>
      <c r="AI944" s="326"/>
      <c r="AJ944" s="326"/>
      <c r="AK944" s="326"/>
      <c r="AL944" s="327" t="s">
        <v>630</v>
      </c>
      <c r="AM944" s="328"/>
      <c r="AN944" s="328"/>
      <c r="AO944" s="329"/>
      <c r="AP944" s="323" t="s">
        <v>630</v>
      </c>
      <c r="AQ944" s="323"/>
      <c r="AR944" s="323"/>
      <c r="AS944" s="323"/>
      <c r="AT944" s="323"/>
      <c r="AU944" s="323"/>
      <c r="AV944" s="323"/>
      <c r="AW944" s="323"/>
      <c r="AX944" s="323"/>
    </row>
    <row r="945" spans="1:50" ht="30" customHeight="1" x14ac:dyDescent="0.15">
      <c r="A945" s="407">
        <v>10</v>
      </c>
      <c r="B945" s="407">
        <v>1</v>
      </c>
      <c r="C945" s="427" t="s">
        <v>678</v>
      </c>
      <c r="D945" s="421"/>
      <c r="E945" s="421"/>
      <c r="F945" s="421"/>
      <c r="G945" s="421"/>
      <c r="H945" s="421"/>
      <c r="I945" s="421"/>
      <c r="J945" s="422">
        <v>1010001112577</v>
      </c>
      <c r="K945" s="423"/>
      <c r="L945" s="423"/>
      <c r="M945" s="423"/>
      <c r="N945" s="423"/>
      <c r="O945" s="423"/>
      <c r="P945" s="318" t="s">
        <v>628</v>
      </c>
      <c r="Q945" s="319"/>
      <c r="R945" s="319"/>
      <c r="S945" s="319"/>
      <c r="T945" s="319"/>
      <c r="U945" s="319"/>
      <c r="V945" s="319"/>
      <c r="W945" s="319"/>
      <c r="X945" s="319"/>
      <c r="Y945" s="320">
        <v>0.3</v>
      </c>
      <c r="Z945" s="321"/>
      <c r="AA945" s="321"/>
      <c r="AB945" s="322"/>
      <c r="AC945" s="331" t="s">
        <v>196</v>
      </c>
      <c r="AD945" s="426"/>
      <c r="AE945" s="426"/>
      <c r="AF945" s="426"/>
      <c r="AG945" s="426"/>
      <c r="AH945" s="424" t="s">
        <v>630</v>
      </c>
      <c r="AI945" s="425"/>
      <c r="AJ945" s="425"/>
      <c r="AK945" s="425"/>
      <c r="AL945" s="327">
        <v>100</v>
      </c>
      <c r="AM945" s="328"/>
      <c r="AN945" s="328"/>
      <c r="AO945" s="329"/>
      <c r="AP945" s="323" t="s">
        <v>630</v>
      </c>
      <c r="AQ945" s="323"/>
      <c r="AR945" s="323"/>
      <c r="AS945" s="323"/>
      <c r="AT945" s="323"/>
      <c r="AU945" s="323"/>
      <c r="AV945" s="323"/>
      <c r="AW945" s="323"/>
      <c r="AX945" s="323"/>
    </row>
    <row r="946" spans="1:50" ht="30" customHeight="1" x14ac:dyDescent="0.15">
      <c r="A946" s="407">
        <v>11</v>
      </c>
      <c r="B946" s="407">
        <v>1</v>
      </c>
      <c r="C946" s="427" t="s">
        <v>627</v>
      </c>
      <c r="D946" s="421"/>
      <c r="E946" s="421"/>
      <c r="F946" s="421"/>
      <c r="G946" s="421"/>
      <c r="H946" s="421"/>
      <c r="I946" s="421"/>
      <c r="J946" s="422">
        <v>1010001112577</v>
      </c>
      <c r="K946" s="423"/>
      <c r="L946" s="423"/>
      <c r="M946" s="423"/>
      <c r="N946" s="423"/>
      <c r="O946" s="423"/>
      <c r="P946" s="318" t="s">
        <v>628</v>
      </c>
      <c r="Q946" s="319"/>
      <c r="R946" s="319"/>
      <c r="S946" s="319"/>
      <c r="T946" s="319"/>
      <c r="U946" s="319"/>
      <c r="V946" s="319"/>
      <c r="W946" s="319"/>
      <c r="X946" s="319"/>
      <c r="Y946" s="320">
        <v>0.3</v>
      </c>
      <c r="Z946" s="321"/>
      <c r="AA946" s="321"/>
      <c r="AB946" s="322"/>
      <c r="AC946" s="331" t="s">
        <v>196</v>
      </c>
      <c r="AD946" s="331"/>
      <c r="AE946" s="331"/>
      <c r="AF946" s="331"/>
      <c r="AG946" s="331"/>
      <c r="AH946" s="424" t="s">
        <v>630</v>
      </c>
      <c r="AI946" s="425"/>
      <c r="AJ946" s="425"/>
      <c r="AK946" s="425"/>
      <c r="AL946" s="327">
        <v>100</v>
      </c>
      <c r="AM946" s="328"/>
      <c r="AN946" s="328"/>
      <c r="AO946" s="329"/>
      <c r="AP946" s="323" t="s">
        <v>630</v>
      </c>
      <c r="AQ946" s="323"/>
      <c r="AR946" s="323"/>
      <c r="AS946" s="323"/>
      <c r="AT946" s="323"/>
      <c r="AU946" s="323"/>
      <c r="AV946" s="323"/>
      <c r="AW946" s="323"/>
      <c r="AX946" s="323"/>
    </row>
    <row r="947" spans="1:50" ht="30" customHeight="1" x14ac:dyDescent="0.15">
      <c r="A947" s="407">
        <v>12</v>
      </c>
      <c r="B947" s="407">
        <v>1</v>
      </c>
      <c r="C947" s="427" t="s">
        <v>627</v>
      </c>
      <c r="D947" s="421"/>
      <c r="E947" s="421"/>
      <c r="F947" s="421"/>
      <c r="G947" s="421"/>
      <c r="H947" s="421"/>
      <c r="I947" s="421"/>
      <c r="J947" s="422">
        <v>1010001112577</v>
      </c>
      <c r="K947" s="423"/>
      <c r="L947" s="423"/>
      <c r="M947" s="423"/>
      <c r="N947" s="423"/>
      <c r="O947" s="423"/>
      <c r="P947" s="318" t="s">
        <v>628</v>
      </c>
      <c r="Q947" s="319"/>
      <c r="R947" s="319"/>
      <c r="S947" s="319"/>
      <c r="T947" s="319"/>
      <c r="U947" s="319"/>
      <c r="V947" s="319"/>
      <c r="W947" s="319"/>
      <c r="X947" s="319"/>
      <c r="Y947" s="320">
        <v>0.3</v>
      </c>
      <c r="Z947" s="321"/>
      <c r="AA947" s="321"/>
      <c r="AB947" s="322"/>
      <c r="AC947" s="331" t="s">
        <v>196</v>
      </c>
      <c r="AD947" s="331"/>
      <c r="AE947" s="331"/>
      <c r="AF947" s="331"/>
      <c r="AG947" s="331"/>
      <c r="AH947" s="325" t="s">
        <v>630</v>
      </c>
      <c r="AI947" s="326"/>
      <c r="AJ947" s="326"/>
      <c r="AK947" s="326"/>
      <c r="AL947" s="327">
        <v>100</v>
      </c>
      <c r="AM947" s="328"/>
      <c r="AN947" s="328"/>
      <c r="AO947" s="329"/>
      <c r="AP947" s="323" t="s">
        <v>630</v>
      </c>
      <c r="AQ947" s="323"/>
      <c r="AR947" s="323"/>
      <c r="AS947" s="323"/>
      <c r="AT947" s="323"/>
      <c r="AU947" s="323"/>
      <c r="AV947" s="323"/>
      <c r="AW947" s="323"/>
      <c r="AX947" s="323"/>
    </row>
    <row r="948" spans="1:50" ht="30" customHeight="1" x14ac:dyDescent="0.15">
      <c r="A948" s="407">
        <v>13</v>
      </c>
      <c r="B948" s="407">
        <v>1</v>
      </c>
      <c r="C948" s="427" t="s">
        <v>627</v>
      </c>
      <c r="D948" s="421"/>
      <c r="E948" s="421"/>
      <c r="F948" s="421"/>
      <c r="G948" s="421"/>
      <c r="H948" s="421"/>
      <c r="I948" s="421"/>
      <c r="J948" s="422">
        <v>1010001112577</v>
      </c>
      <c r="K948" s="423"/>
      <c r="L948" s="423"/>
      <c r="M948" s="423"/>
      <c r="N948" s="423"/>
      <c r="O948" s="423"/>
      <c r="P948" s="318" t="s">
        <v>628</v>
      </c>
      <c r="Q948" s="319"/>
      <c r="R948" s="319"/>
      <c r="S948" s="319"/>
      <c r="T948" s="319"/>
      <c r="U948" s="319"/>
      <c r="V948" s="319"/>
      <c r="W948" s="319"/>
      <c r="X948" s="319"/>
      <c r="Y948" s="320">
        <v>0.3</v>
      </c>
      <c r="Z948" s="321"/>
      <c r="AA948" s="321"/>
      <c r="AB948" s="322"/>
      <c r="AC948" s="331" t="s">
        <v>196</v>
      </c>
      <c r="AD948" s="331"/>
      <c r="AE948" s="331"/>
      <c r="AF948" s="331"/>
      <c r="AG948" s="331"/>
      <c r="AH948" s="325" t="s">
        <v>630</v>
      </c>
      <c r="AI948" s="326"/>
      <c r="AJ948" s="326"/>
      <c r="AK948" s="326"/>
      <c r="AL948" s="327">
        <v>100</v>
      </c>
      <c r="AM948" s="328"/>
      <c r="AN948" s="328"/>
      <c r="AO948" s="329"/>
      <c r="AP948" s="323" t="s">
        <v>630</v>
      </c>
      <c r="AQ948" s="323"/>
      <c r="AR948" s="323"/>
      <c r="AS948" s="323"/>
      <c r="AT948" s="323"/>
      <c r="AU948" s="323"/>
      <c r="AV948" s="323"/>
      <c r="AW948" s="323"/>
      <c r="AX948" s="323"/>
    </row>
    <row r="949" spans="1:50" ht="30" customHeight="1" x14ac:dyDescent="0.15">
      <c r="A949" s="407">
        <v>14</v>
      </c>
      <c r="B949" s="407">
        <v>1</v>
      </c>
      <c r="C949" s="427" t="s">
        <v>627</v>
      </c>
      <c r="D949" s="421"/>
      <c r="E949" s="421"/>
      <c r="F949" s="421"/>
      <c r="G949" s="421"/>
      <c r="H949" s="421"/>
      <c r="I949" s="421"/>
      <c r="J949" s="422">
        <v>1010001112577</v>
      </c>
      <c r="K949" s="423"/>
      <c r="L949" s="423"/>
      <c r="M949" s="423"/>
      <c r="N949" s="423"/>
      <c r="O949" s="423"/>
      <c r="P949" s="318" t="s">
        <v>628</v>
      </c>
      <c r="Q949" s="319"/>
      <c r="R949" s="319"/>
      <c r="S949" s="319"/>
      <c r="T949" s="319"/>
      <c r="U949" s="319"/>
      <c r="V949" s="319"/>
      <c r="W949" s="319"/>
      <c r="X949" s="319"/>
      <c r="Y949" s="320">
        <v>0.2</v>
      </c>
      <c r="Z949" s="321"/>
      <c r="AA949" s="321"/>
      <c r="AB949" s="322"/>
      <c r="AC949" s="324" t="s">
        <v>196</v>
      </c>
      <c r="AD949" s="324"/>
      <c r="AE949" s="324"/>
      <c r="AF949" s="324"/>
      <c r="AG949" s="324"/>
      <c r="AH949" s="325" t="s">
        <v>630</v>
      </c>
      <c r="AI949" s="326"/>
      <c r="AJ949" s="326"/>
      <c r="AK949" s="326"/>
      <c r="AL949" s="327">
        <v>100</v>
      </c>
      <c r="AM949" s="328"/>
      <c r="AN949" s="328"/>
      <c r="AO949" s="329"/>
      <c r="AP949" s="323" t="s">
        <v>630</v>
      </c>
      <c r="AQ949" s="323"/>
      <c r="AR949" s="323"/>
      <c r="AS949" s="323"/>
      <c r="AT949" s="323"/>
      <c r="AU949" s="323"/>
      <c r="AV949" s="323"/>
      <c r="AW949" s="323"/>
      <c r="AX949" s="323"/>
    </row>
    <row r="950" spans="1:50" ht="30" customHeight="1" x14ac:dyDescent="0.15">
      <c r="A950" s="407">
        <v>15</v>
      </c>
      <c r="B950" s="407">
        <v>1</v>
      </c>
      <c r="C950" s="427" t="s">
        <v>627</v>
      </c>
      <c r="D950" s="421"/>
      <c r="E950" s="421"/>
      <c r="F950" s="421"/>
      <c r="G950" s="421"/>
      <c r="H950" s="421"/>
      <c r="I950" s="421"/>
      <c r="J950" s="422">
        <v>1010001112577</v>
      </c>
      <c r="K950" s="423"/>
      <c r="L950" s="423"/>
      <c r="M950" s="423"/>
      <c r="N950" s="423"/>
      <c r="O950" s="423"/>
      <c r="P950" s="318" t="s">
        <v>628</v>
      </c>
      <c r="Q950" s="319"/>
      <c r="R950" s="319"/>
      <c r="S950" s="319"/>
      <c r="T950" s="319"/>
      <c r="U950" s="319"/>
      <c r="V950" s="319"/>
      <c r="W950" s="319"/>
      <c r="X950" s="319"/>
      <c r="Y950" s="320">
        <v>0.2</v>
      </c>
      <c r="Z950" s="321"/>
      <c r="AA950" s="321"/>
      <c r="AB950" s="322"/>
      <c r="AC950" s="324" t="s">
        <v>196</v>
      </c>
      <c r="AD950" s="324"/>
      <c r="AE950" s="324"/>
      <c r="AF950" s="324"/>
      <c r="AG950" s="324"/>
      <c r="AH950" s="325" t="s">
        <v>630</v>
      </c>
      <c r="AI950" s="326"/>
      <c r="AJ950" s="326"/>
      <c r="AK950" s="326"/>
      <c r="AL950" s="327">
        <v>100</v>
      </c>
      <c r="AM950" s="328"/>
      <c r="AN950" s="328"/>
      <c r="AO950" s="329"/>
      <c r="AP950" s="323" t="s">
        <v>630</v>
      </c>
      <c r="AQ950" s="323"/>
      <c r="AR950" s="323"/>
      <c r="AS950" s="323"/>
      <c r="AT950" s="323"/>
      <c r="AU950" s="323"/>
      <c r="AV950" s="323"/>
      <c r="AW950" s="323"/>
      <c r="AX950" s="323"/>
    </row>
    <row r="951" spans="1:50" ht="30" customHeight="1" x14ac:dyDescent="0.15">
      <c r="A951" s="407">
        <v>16</v>
      </c>
      <c r="B951" s="407">
        <v>1</v>
      </c>
      <c r="C951" s="427" t="s">
        <v>627</v>
      </c>
      <c r="D951" s="421"/>
      <c r="E951" s="421"/>
      <c r="F951" s="421"/>
      <c r="G951" s="421"/>
      <c r="H951" s="421"/>
      <c r="I951" s="421"/>
      <c r="J951" s="422">
        <v>1010001112577</v>
      </c>
      <c r="K951" s="423"/>
      <c r="L951" s="423"/>
      <c r="M951" s="423"/>
      <c r="N951" s="423"/>
      <c r="O951" s="423"/>
      <c r="P951" s="318" t="s">
        <v>628</v>
      </c>
      <c r="Q951" s="319"/>
      <c r="R951" s="319"/>
      <c r="S951" s="319"/>
      <c r="T951" s="319"/>
      <c r="U951" s="319"/>
      <c r="V951" s="319"/>
      <c r="W951" s="319"/>
      <c r="X951" s="319"/>
      <c r="Y951" s="320">
        <v>0.2</v>
      </c>
      <c r="Z951" s="321"/>
      <c r="AA951" s="321"/>
      <c r="AB951" s="322"/>
      <c r="AC951" s="324" t="s">
        <v>196</v>
      </c>
      <c r="AD951" s="324"/>
      <c r="AE951" s="324"/>
      <c r="AF951" s="324"/>
      <c r="AG951" s="324"/>
      <c r="AH951" s="325" t="s">
        <v>630</v>
      </c>
      <c r="AI951" s="326"/>
      <c r="AJ951" s="326"/>
      <c r="AK951" s="326"/>
      <c r="AL951" s="327">
        <v>100</v>
      </c>
      <c r="AM951" s="328"/>
      <c r="AN951" s="328"/>
      <c r="AO951" s="329"/>
      <c r="AP951" s="323" t="s">
        <v>630</v>
      </c>
      <c r="AQ951" s="323"/>
      <c r="AR951" s="323"/>
      <c r="AS951" s="323"/>
      <c r="AT951" s="323"/>
      <c r="AU951" s="323"/>
      <c r="AV951" s="323"/>
      <c r="AW951" s="323"/>
      <c r="AX951" s="323"/>
    </row>
    <row r="952" spans="1:50" s="16" customFormat="1" ht="30" customHeight="1" x14ac:dyDescent="0.15">
      <c r="A952" s="407">
        <v>17</v>
      </c>
      <c r="B952" s="407">
        <v>1</v>
      </c>
      <c r="C952" s="427" t="s">
        <v>627</v>
      </c>
      <c r="D952" s="421"/>
      <c r="E952" s="421"/>
      <c r="F952" s="421"/>
      <c r="G952" s="421"/>
      <c r="H952" s="421"/>
      <c r="I952" s="421"/>
      <c r="J952" s="422">
        <v>1010001112577</v>
      </c>
      <c r="K952" s="423"/>
      <c r="L952" s="423"/>
      <c r="M952" s="423"/>
      <c r="N952" s="423"/>
      <c r="O952" s="423"/>
      <c r="P952" s="318" t="s">
        <v>628</v>
      </c>
      <c r="Q952" s="319"/>
      <c r="R952" s="319"/>
      <c r="S952" s="319"/>
      <c r="T952" s="319"/>
      <c r="U952" s="319"/>
      <c r="V952" s="319"/>
      <c r="W952" s="319"/>
      <c r="X952" s="319"/>
      <c r="Y952" s="320">
        <v>0.2</v>
      </c>
      <c r="Z952" s="321"/>
      <c r="AA952" s="321"/>
      <c r="AB952" s="322"/>
      <c r="AC952" s="324" t="s">
        <v>196</v>
      </c>
      <c r="AD952" s="324"/>
      <c r="AE952" s="324"/>
      <c r="AF952" s="324"/>
      <c r="AG952" s="324"/>
      <c r="AH952" s="325" t="s">
        <v>630</v>
      </c>
      <c r="AI952" s="326"/>
      <c r="AJ952" s="326"/>
      <c r="AK952" s="326"/>
      <c r="AL952" s="327">
        <v>100</v>
      </c>
      <c r="AM952" s="328"/>
      <c r="AN952" s="328"/>
      <c r="AO952" s="329"/>
      <c r="AP952" s="323" t="s">
        <v>630</v>
      </c>
      <c r="AQ952" s="323"/>
      <c r="AR952" s="323"/>
      <c r="AS952" s="323"/>
      <c r="AT952" s="323"/>
      <c r="AU952" s="323"/>
      <c r="AV952" s="323"/>
      <c r="AW952" s="323"/>
      <c r="AX952" s="323"/>
    </row>
    <row r="953" spans="1:50" ht="30" customHeight="1" x14ac:dyDescent="0.15">
      <c r="A953" s="407">
        <v>18</v>
      </c>
      <c r="B953" s="407">
        <v>1</v>
      </c>
      <c r="C953" s="427" t="s">
        <v>627</v>
      </c>
      <c r="D953" s="421"/>
      <c r="E953" s="421"/>
      <c r="F953" s="421"/>
      <c r="G953" s="421"/>
      <c r="H953" s="421"/>
      <c r="I953" s="421"/>
      <c r="J953" s="422">
        <v>1010001112577</v>
      </c>
      <c r="K953" s="423"/>
      <c r="L953" s="423"/>
      <c r="M953" s="423"/>
      <c r="N953" s="423"/>
      <c r="O953" s="423"/>
      <c r="P953" s="318" t="s">
        <v>628</v>
      </c>
      <c r="Q953" s="319"/>
      <c r="R953" s="319"/>
      <c r="S953" s="319"/>
      <c r="T953" s="319"/>
      <c r="U953" s="319"/>
      <c r="V953" s="319"/>
      <c r="W953" s="319"/>
      <c r="X953" s="319"/>
      <c r="Y953" s="320">
        <v>0.2</v>
      </c>
      <c r="Z953" s="321"/>
      <c r="AA953" s="321"/>
      <c r="AB953" s="322"/>
      <c r="AC953" s="324" t="s">
        <v>196</v>
      </c>
      <c r="AD953" s="324"/>
      <c r="AE953" s="324"/>
      <c r="AF953" s="324"/>
      <c r="AG953" s="324"/>
      <c r="AH953" s="325" t="s">
        <v>630</v>
      </c>
      <c r="AI953" s="326"/>
      <c r="AJ953" s="326"/>
      <c r="AK953" s="326"/>
      <c r="AL953" s="327">
        <v>100</v>
      </c>
      <c r="AM953" s="328"/>
      <c r="AN953" s="328"/>
      <c r="AO953" s="329"/>
      <c r="AP953" s="323" t="s">
        <v>630</v>
      </c>
      <c r="AQ953" s="323"/>
      <c r="AR953" s="323"/>
      <c r="AS953" s="323"/>
      <c r="AT953" s="323"/>
      <c r="AU953" s="323"/>
      <c r="AV953" s="323"/>
      <c r="AW953" s="323"/>
      <c r="AX953" s="323"/>
    </row>
    <row r="954" spans="1:50" ht="30" customHeight="1" x14ac:dyDescent="0.15">
      <c r="A954" s="407">
        <v>19</v>
      </c>
      <c r="B954" s="407">
        <v>1</v>
      </c>
      <c r="C954" s="427" t="s">
        <v>627</v>
      </c>
      <c r="D954" s="421"/>
      <c r="E954" s="421"/>
      <c r="F954" s="421"/>
      <c r="G954" s="421"/>
      <c r="H954" s="421"/>
      <c r="I954" s="421"/>
      <c r="J954" s="422">
        <v>1010001112577</v>
      </c>
      <c r="K954" s="423"/>
      <c r="L954" s="423"/>
      <c r="M954" s="423"/>
      <c r="N954" s="423"/>
      <c r="O954" s="423"/>
      <c r="P954" s="318" t="s">
        <v>628</v>
      </c>
      <c r="Q954" s="319"/>
      <c r="R954" s="319"/>
      <c r="S954" s="319"/>
      <c r="T954" s="319"/>
      <c r="U954" s="319"/>
      <c r="V954" s="319"/>
      <c r="W954" s="319"/>
      <c r="X954" s="319"/>
      <c r="Y954" s="320">
        <v>0.2</v>
      </c>
      <c r="Z954" s="321"/>
      <c r="AA954" s="321"/>
      <c r="AB954" s="322"/>
      <c r="AC954" s="324" t="s">
        <v>196</v>
      </c>
      <c r="AD954" s="324"/>
      <c r="AE954" s="324"/>
      <c r="AF954" s="324"/>
      <c r="AG954" s="324"/>
      <c r="AH954" s="325" t="s">
        <v>630</v>
      </c>
      <c r="AI954" s="326"/>
      <c r="AJ954" s="326"/>
      <c r="AK954" s="326"/>
      <c r="AL954" s="327">
        <v>100</v>
      </c>
      <c r="AM954" s="328"/>
      <c r="AN954" s="328"/>
      <c r="AO954" s="329"/>
      <c r="AP954" s="323" t="s">
        <v>630</v>
      </c>
      <c r="AQ954" s="323"/>
      <c r="AR954" s="323"/>
      <c r="AS954" s="323"/>
      <c r="AT954" s="323"/>
      <c r="AU954" s="323"/>
      <c r="AV954" s="323"/>
      <c r="AW954" s="323"/>
      <c r="AX954" s="323"/>
    </row>
    <row r="955" spans="1:50" ht="30" customHeight="1" x14ac:dyDescent="0.15">
      <c r="A955" s="407">
        <v>20</v>
      </c>
      <c r="B955" s="407">
        <v>1</v>
      </c>
      <c r="C955" s="427" t="s">
        <v>627</v>
      </c>
      <c r="D955" s="421"/>
      <c r="E955" s="421"/>
      <c r="F955" s="421"/>
      <c r="G955" s="421"/>
      <c r="H955" s="421"/>
      <c r="I955" s="421"/>
      <c r="J955" s="422">
        <v>1010001112577</v>
      </c>
      <c r="K955" s="423"/>
      <c r="L955" s="423"/>
      <c r="M955" s="423"/>
      <c r="N955" s="423"/>
      <c r="O955" s="423"/>
      <c r="P955" s="318" t="s">
        <v>628</v>
      </c>
      <c r="Q955" s="319"/>
      <c r="R955" s="319"/>
      <c r="S955" s="319"/>
      <c r="T955" s="319"/>
      <c r="U955" s="319"/>
      <c r="V955" s="319"/>
      <c r="W955" s="319"/>
      <c r="X955" s="319"/>
      <c r="Y955" s="320">
        <v>0.2</v>
      </c>
      <c r="Z955" s="321"/>
      <c r="AA955" s="321"/>
      <c r="AB955" s="322"/>
      <c r="AC955" s="324" t="s">
        <v>196</v>
      </c>
      <c r="AD955" s="324"/>
      <c r="AE955" s="324"/>
      <c r="AF955" s="324"/>
      <c r="AG955" s="324"/>
      <c r="AH955" s="325" t="s">
        <v>630</v>
      </c>
      <c r="AI955" s="326"/>
      <c r="AJ955" s="326"/>
      <c r="AK955" s="326"/>
      <c r="AL955" s="327">
        <v>100</v>
      </c>
      <c r="AM955" s="328"/>
      <c r="AN955" s="328"/>
      <c r="AO955" s="329"/>
      <c r="AP955" s="323" t="s">
        <v>630</v>
      </c>
      <c r="AQ955" s="323"/>
      <c r="AR955" s="323"/>
      <c r="AS955" s="323"/>
      <c r="AT955" s="323"/>
      <c r="AU955" s="323"/>
      <c r="AV955" s="323"/>
      <c r="AW955" s="323"/>
      <c r="AX955" s="323"/>
    </row>
    <row r="956" spans="1:50" ht="30" customHeight="1" x14ac:dyDescent="0.15">
      <c r="A956" s="407">
        <v>21</v>
      </c>
      <c r="B956" s="407">
        <v>1</v>
      </c>
      <c r="C956" s="427" t="s">
        <v>627</v>
      </c>
      <c r="D956" s="421"/>
      <c r="E956" s="421"/>
      <c r="F956" s="421"/>
      <c r="G956" s="421"/>
      <c r="H956" s="421"/>
      <c r="I956" s="421"/>
      <c r="J956" s="422">
        <v>1010001112577</v>
      </c>
      <c r="K956" s="423"/>
      <c r="L956" s="423"/>
      <c r="M956" s="423"/>
      <c r="N956" s="423"/>
      <c r="O956" s="423"/>
      <c r="P956" s="318" t="s">
        <v>628</v>
      </c>
      <c r="Q956" s="319"/>
      <c r="R956" s="319"/>
      <c r="S956" s="319"/>
      <c r="T956" s="319"/>
      <c r="U956" s="319"/>
      <c r="V956" s="319"/>
      <c r="W956" s="319"/>
      <c r="X956" s="319"/>
      <c r="Y956" s="320">
        <v>0.1</v>
      </c>
      <c r="Z956" s="321"/>
      <c r="AA956" s="321"/>
      <c r="AB956" s="322"/>
      <c r="AC956" s="324" t="s">
        <v>196</v>
      </c>
      <c r="AD956" s="324"/>
      <c r="AE956" s="324"/>
      <c r="AF956" s="324"/>
      <c r="AG956" s="324"/>
      <c r="AH956" s="325" t="s">
        <v>630</v>
      </c>
      <c r="AI956" s="326"/>
      <c r="AJ956" s="326"/>
      <c r="AK956" s="326"/>
      <c r="AL956" s="327">
        <v>100</v>
      </c>
      <c r="AM956" s="328"/>
      <c r="AN956" s="328"/>
      <c r="AO956" s="329"/>
      <c r="AP956" s="323" t="s">
        <v>630</v>
      </c>
      <c r="AQ956" s="323"/>
      <c r="AR956" s="323"/>
      <c r="AS956" s="323"/>
      <c r="AT956" s="323"/>
      <c r="AU956" s="323"/>
      <c r="AV956" s="323"/>
      <c r="AW956" s="323"/>
      <c r="AX956" s="323"/>
    </row>
    <row r="957" spans="1:50" ht="30" customHeight="1" x14ac:dyDescent="0.15">
      <c r="A957" s="407">
        <v>22</v>
      </c>
      <c r="B957" s="407">
        <v>1</v>
      </c>
      <c r="C957" s="427" t="s">
        <v>632</v>
      </c>
      <c r="D957" s="421"/>
      <c r="E957" s="421"/>
      <c r="F957" s="421"/>
      <c r="G957" s="421"/>
      <c r="H957" s="421"/>
      <c r="I957" s="421"/>
      <c r="J957" s="422">
        <v>3011101042381</v>
      </c>
      <c r="K957" s="423"/>
      <c r="L957" s="423"/>
      <c r="M957" s="423"/>
      <c r="N957" s="423"/>
      <c r="O957" s="423"/>
      <c r="P957" s="318" t="s">
        <v>631</v>
      </c>
      <c r="Q957" s="319"/>
      <c r="R957" s="319"/>
      <c r="S957" s="319"/>
      <c r="T957" s="319"/>
      <c r="U957" s="319"/>
      <c r="V957" s="319"/>
      <c r="W957" s="319"/>
      <c r="X957" s="319"/>
      <c r="Y957" s="320">
        <v>3</v>
      </c>
      <c r="Z957" s="321"/>
      <c r="AA957" s="321"/>
      <c r="AB957" s="322"/>
      <c r="AC957" s="324" t="s">
        <v>196</v>
      </c>
      <c r="AD957" s="324"/>
      <c r="AE957" s="324"/>
      <c r="AF957" s="324"/>
      <c r="AG957" s="324"/>
      <c r="AH957" s="325" t="s">
        <v>630</v>
      </c>
      <c r="AI957" s="326"/>
      <c r="AJ957" s="326"/>
      <c r="AK957" s="326"/>
      <c r="AL957" s="327">
        <v>100</v>
      </c>
      <c r="AM957" s="328"/>
      <c r="AN957" s="328"/>
      <c r="AO957" s="329"/>
      <c r="AP957" s="323" t="s">
        <v>630</v>
      </c>
      <c r="AQ957" s="323"/>
      <c r="AR957" s="323"/>
      <c r="AS957" s="323"/>
      <c r="AT957" s="323"/>
      <c r="AU957" s="323"/>
      <c r="AV957" s="323"/>
      <c r="AW957" s="323"/>
      <c r="AX957" s="323"/>
    </row>
    <row r="958" spans="1:50" ht="39.950000000000003" customHeight="1" x14ac:dyDescent="0.15">
      <c r="A958" s="407">
        <v>23</v>
      </c>
      <c r="B958" s="407">
        <v>1</v>
      </c>
      <c r="C958" s="427" t="s">
        <v>633</v>
      </c>
      <c r="D958" s="421"/>
      <c r="E958" s="421"/>
      <c r="F958" s="421"/>
      <c r="G958" s="421"/>
      <c r="H958" s="421"/>
      <c r="I958" s="421"/>
      <c r="J958" s="422">
        <v>4011101005131</v>
      </c>
      <c r="K958" s="423"/>
      <c r="L958" s="423"/>
      <c r="M958" s="423"/>
      <c r="N958" s="423"/>
      <c r="O958" s="423"/>
      <c r="P958" s="318" t="s">
        <v>687</v>
      </c>
      <c r="Q958" s="319"/>
      <c r="R958" s="319"/>
      <c r="S958" s="319"/>
      <c r="T958" s="319"/>
      <c r="U958" s="319"/>
      <c r="V958" s="319"/>
      <c r="W958" s="319"/>
      <c r="X958" s="319"/>
      <c r="Y958" s="320">
        <v>2</v>
      </c>
      <c r="Z958" s="321"/>
      <c r="AA958" s="321"/>
      <c r="AB958" s="322"/>
      <c r="AC958" s="324" t="s">
        <v>629</v>
      </c>
      <c r="AD958" s="324"/>
      <c r="AE958" s="324"/>
      <c r="AF958" s="324"/>
      <c r="AG958" s="324"/>
      <c r="AH958" s="325" t="s">
        <v>630</v>
      </c>
      <c r="AI958" s="326"/>
      <c r="AJ958" s="326"/>
      <c r="AK958" s="326"/>
      <c r="AL958" s="327" t="s">
        <v>688</v>
      </c>
      <c r="AM958" s="328"/>
      <c r="AN958" s="328"/>
      <c r="AO958" s="329"/>
      <c r="AP958" s="323" t="s">
        <v>630</v>
      </c>
      <c r="AQ958" s="323"/>
      <c r="AR958" s="323"/>
      <c r="AS958" s="323"/>
      <c r="AT958" s="323"/>
      <c r="AU958" s="323"/>
      <c r="AV958" s="323"/>
      <c r="AW958" s="323"/>
      <c r="AX958" s="323"/>
    </row>
    <row r="959" spans="1:50" ht="30" customHeight="1" x14ac:dyDescent="0.15">
      <c r="A959" s="407">
        <v>24</v>
      </c>
      <c r="B959" s="407">
        <v>1</v>
      </c>
      <c r="C959" s="427" t="s">
        <v>633</v>
      </c>
      <c r="D959" s="421"/>
      <c r="E959" s="421"/>
      <c r="F959" s="421"/>
      <c r="G959" s="421"/>
      <c r="H959" s="421"/>
      <c r="I959" s="421"/>
      <c r="J959" s="422">
        <v>4011101005131</v>
      </c>
      <c r="K959" s="423"/>
      <c r="L959" s="423"/>
      <c r="M959" s="423"/>
      <c r="N959" s="423"/>
      <c r="O959" s="423"/>
      <c r="P959" s="318" t="s">
        <v>634</v>
      </c>
      <c r="Q959" s="319"/>
      <c r="R959" s="319"/>
      <c r="S959" s="319"/>
      <c r="T959" s="319"/>
      <c r="U959" s="319"/>
      <c r="V959" s="319"/>
      <c r="W959" s="319"/>
      <c r="X959" s="319"/>
      <c r="Y959" s="320">
        <v>0.1</v>
      </c>
      <c r="Z959" s="321"/>
      <c r="AA959" s="321"/>
      <c r="AB959" s="322"/>
      <c r="AC959" s="324" t="s">
        <v>499</v>
      </c>
      <c r="AD959" s="324"/>
      <c r="AE959" s="324"/>
      <c r="AF959" s="324"/>
      <c r="AG959" s="324"/>
      <c r="AH959" s="325" t="s">
        <v>630</v>
      </c>
      <c r="AI959" s="326"/>
      <c r="AJ959" s="326"/>
      <c r="AK959" s="326"/>
      <c r="AL959" s="327">
        <v>100</v>
      </c>
      <c r="AM959" s="328"/>
      <c r="AN959" s="328"/>
      <c r="AO959" s="329"/>
      <c r="AP959" s="323" t="s">
        <v>630</v>
      </c>
      <c r="AQ959" s="323"/>
      <c r="AR959" s="323"/>
      <c r="AS959" s="323"/>
      <c r="AT959" s="323"/>
      <c r="AU959" s="323"/>
      <c r="AV959" s="323"/>
      <c r="AW959" s="323"/>
      <c r="AX959" s="323"/>
    </row>
    <row r="960" spans="1:50" ht="30" customHeight="1" x14ac:dyDescent="0.15">
      <c r="A960" s="407">
        <v>25</v>
      </c>
      <c r="B960" s="407">
        <v>1</v>
      </c>
      <c r="C960" s="427" t="s">
        <v>633</v>
      </c>
      <c r="D960" s="421"/>
      <c r="E960" s="421"/>
      <c r="F960" s="421"/>
      <c r="G960" s="421"/>
      <c r="H960" s="421"/>
      <c r="I960" s="421"/>
      <c r="J960" s="422">
        <v>4011101005131</v>
      </c>
      <c r="K960" s="423"/>
      <c r="L960" s="423"/>
      <c r="M960" s="423"/>
      <c r="N960" s="423"/>
      <c r="O960" s="423"/>
      <c r="P960" s="318" t="s">
        <v>634</v>
      </c>
      <c r="Q960" s="319"/>
      <c r="R960" s="319"/>
      <c r="S960" s="319"/>
      <c r="T960" s="319"/>
      <c r="U960" s="319"/>
      <c r="V960" s="319"/>
      <c r="W960" s="319"/>
      <c r="X960" s="319"/>
      <c r="Y960" s="320">
        <v>0</v>
      </c>
      <c r="Z960" s="321"/>
      <c r="AA960" s="321"/>
      <c r="AB960" s="322"/>
      <c r="AC960" s="324" t="s">
        <v>499</v>
      </c>
      <c r="AD960" s="324"/>
      <c r="AE960" s="324"/>
      <c r="AF960" s="324"/>
      <c r="AG960" s="324"/>
      <c r="AH960" s="325" t="s">
        <v>630</v>
      </c>
      <c r="AI960" s="326"/>
      <c r="AJ960" s="326"/>
      <c r="AK960" s="326"/>
      <c r="AL960" s="327">
        <v>100</v>
      </c>
      <c r="AM960" s="328"/>
      <c r="AN960" s="328"/>
      <c r="AO960" s="329"/>
      <c r="AP960" s="323" t="s">
        <v>630</v>
      </c>
      <c r="AQ960" s="323"/>
      <c r="AR960" s="323"/>
      <c r="AS960" s="323"/>
      <c r="AT960" s="323"/>
      <c r="AU960" s="323"/>
      <c r="AV960" s="323"/>
      <c r="AW960" s="323"/>
      <c r="AX960" s="323"/>
    </row>
    <row r="961" spans="1:50" ht="30" customHeight="1" x14ac:dyDescent="0.15">
      <c r="A961" s="407">
        <v>26</v>
      </c>
      <c r="B961" s="407">
        <v>1</v>
      </c>
      <c r="C961" s="427" t="s">
        <v>679</v>
      </c>
      <c r="D961" s="421"/>
      <c r="E961" s="421"/>
      <c r="F961" s="421"/>
      <c r="G961" s="421"/>
      <c r="H961" s="421"/>
      <c r="I961" s="421"/>
      <c r="J961" s="422">
        <v>3010401094447</v>
      </c>
      <c r="K961" s="423"/>
      <c r="L961" s="423"/>
      <c r="M961" s="423"/>
      <c r="N961" s="423"/>
      <c r="O961" s="423"/>
      <c r="P961" s="318" t="s">
        <v>691</v>
      </c>
      <c r="Q961" s="319"/>
      <c r="R961" s="319"/>
      <c r="S961" s="319"/>
      <c r="T961" s="319"/>
      <c r="U961" s="319"/>
      <c r="V961" s="319"/>
      <c r="W961" s="319"/>
      <c r="X961" s="319"/>
      <c r="Y961" s="320">
        <v>0.6</v>
      </c>
      <c r="Z961" s="321"/>
      <c r="AA961" s="321"/>
      <c r="AB961" s="322"/>
      <c r="AC961" s="324" t="s">
        <v>493</v>
      </c>
      <c r="AD961" s="324"/>
      <c r="AE961" s="324"/>
      <c r="AF961" s="324"/>
      <c r="AG961" s="324"/>
      <c r="AH961" s="325">
        <v>2</v>
      </c>
      <c r="AI961" s="326"/>
      <c r="AJ961" s="326"/>
      <c r="AK961" s="326"/>
      <c r="AL961" s="327">
        <v>80.36</v>
      </c>
      <c r="AM961" s="328"/>
      <c r="AN961" s="328"/>
      <c r="AO961" s="329"/>
      <c r="AP961" s="323" t="s">
        <v>630</v>
      </c>
      <c r="AQ961" s="323"/>
      <c r="AR961" s="323"/>
      <c r="AS961" s="323"/>
      <c r="AT961" s="323"/>
      <c r="AU961" s="323"/>
      <c r="AV961" s="323"/>
      <c r="AW961" s="323"/>
      <c r="AX961" s="323"/>
    </row>
    <row r="962" spans="1:50" ht="30" customHeight="1" x14ac:dyDescent="0.15">
      <c r="A962" s="407">
        <v>27</v>
      </c>
      <c r="B962" s="407">
        <v>1</v>
      </c>
      <c r="C962" s="427" t="s">
        <v>680</v>
      </c>
      <c r="D962" s="421"/>
      <c r="E962" s="421"/>
      <c r="F962" s="421"/>
      <c r="G962" s="421"/>
      <c r="H962" s="421"/>
      <c r="I962" s="421"/>
      <c r="J962" s="422">
        <v>9011101031552</v>
      </c>
      <c r="K962" s="423"/>
      <c r="L962" s="423"/>
      <c r="M962" s="423"/>
      <c r="N962" s="423"/>
      <c r="O962" s="423"/>
      <c r="P962" s="318" t="s">
        <v>635</v>
      </c>
      <c r="Q962" s="319"/>
      <c r="R962" s="319"/>
      <c r="S962" s="319"/>
      <c r="T962" s="319"/>
      <c r="U962" s="319"/>
      <c r="V962" s="319"/>
      <c r="W962" s="319"/>
      <c r="X962" s="319"/>
      <c r="Y962" s="320">
        <v>0.1</v>
      </c>
      <c r="Z962" s="321"/>
      <c r="AA962" s="321"/>
      <c r="AB962" s="322"/>
      <c r="AC962" s="324" t="s">
        <v>499</v>
      </c>
      <c r="AD962" s="324"/>
      <c r="AE962" s="324"/>
      <c r="AF962" s="324"/>
      <c r="AG962" s="324"/>
      <c r="AH962" s="325" t="s">
        <v>630</v>
      </c>
      <c r="AI962" s="326"/>
      <c r="AJ962" s="326"/>
      <c r="AK962" s="326"/>
      <c r="AL962" s="327">
        <v>100</v>
      </c>
      <c r="AM962" s="328"/>
      <c r="AN962" s="328"/>
      <c r="AO962" s="329"/>
      <c r="AP962" s="323" t="s">
        <v>630</v>
      </c>
      <c r="AQ962" s="323"/>
      <c r="AR962" s="323"/>
      <c r="AS962" s="323"/>
      <c r="AT962" s="323"/>
      <c r="AU962" s="323"/>
      <c r="AV962" s="323"/>
      <c r="AW962" s="323"/>
      <c r="AX962" s="323"/>
    </row>
    <row r="963" spans="1:50" ht="30" customHeight="1" x14ac:dyDescent="0.15">
      <c r="A963" s="407">
        <v>28</v>
      </c>
      <c r="B963" s="407">
        <v>1</v>
      </c>
      <c r="C963" s="427" t="s">
        <v>637</v>
      </c>
      <c r="D963" s="421"/>
      <c r="E963" s="421"/>
      <c r="F963" s="421"/>
      <c r="G963" s="421"/>
      <c r="H963" s="421"/>
      <c r="I963" s="421"/>
      <c r="J963" s="422">
        <v>9011101031552</v>
      </c>
      <c r="K963" s="423"/>
      <c r="L963" s="423"/>
      <c r="M963" s="423"/>
      <c r="N963" s="423"/>
      <c r="O963" s="423"/>
      <c r="P963" s="318" t="s">
        <v>636</v>
      </c>
      <c r="Q963" s="319"/>
      <c r="R963" s="319"/>
      <c r="S963" s="319"/>
      <c r="T963" s="319"/>
      <c r="U963" s="319"/>
      <c r="V963" s="319"/>
      <c r="W963" s="319"/>
      <c r="X963" s="319"/>
      <c r="Y963" s="320">
        <v>0.1</v>
      </c>
      <c r="Z963" s="321"/>
      <c r="AA963" s="321"/>
      <c r="AB963" s="322"/>
      <c r="AC963" s="324" t="s">
        <v>499</v>
      </c>
      <c r="AD963" s="324"/>
      <c r="AE963" s="324"/>
      <c r="AF963" s="324"/>
      <c r="AG963" s="324"/>
      <c r="AH963" s="325" t="s">
        <v>630</v>
      </c>
      <c r="AI963" s="326"/>
      <c r="AJ963" s="326"/>
      <c r="AK963" s="326"/>
      <c r="AL963" s="327">
        <v>100</v>
      </c>
      <c r="AM963" s="328"/>
      <c r="AN963" s="328"/>
      <c r="AO963" s="329"/>
      <c r="AP963" s="323" t="s">
        <v>630</v>
      </c>
      <c r="AQ963" s="323"/>
      <c r="AR963" s="323"/>
      <c r="AS963" s="323"/>
      <c r="AT963" s="323"/>
      <c r="AU963" s="323"/>
      <c r="AV963" s="323"/>
      <c r="AW963" s="323"/>
      <c r="AX963" s="323"/>
    </row>
    <row r="964" spans="1:50" ht="30" customHeight="1" x14ac:dyDescent="0.15">
      <c r="A964" s="407">
        <v>29</v>
      </c>
      <c r="B964" s="407">
        <v>1</v>
      </c>
      <c r="C964" s="427" t="s">
        <v>681</v>
      </c>
      <c r="D964" s="421"/>
      <c r="E964" s="421"/>
      <c r="F964" s="421"/>
      <c r="G964" s="421"/>
      <c r="H964" s="421"/>
      <c r="I964" s="421"/>
      <c r="J964" s="422">
        <v>1011402001575</v>
      </c>
      <c r="K964" s="423"/>
      <c r="L964" s="423"/>
      <c r="M964" s="423"/>
      <c r="N964" s="423"/>
      <c r="O964" s="423"/>
      <c r="P964" s="318" t="s">
        <v>638</v>
      </c>
      <c r="Q964" s="319"/>
      <c r="R964" s="319"/>
      <c r="S964" s="319"/>
      <c r="T964" s="319"/>
      <c r="U964" s="319"/>
      <c r="V964" s="319"/>
      <c r="W964" s="319"/>
      <c r="X964" s="319"/>
      <c r="Y964" s="320">
        <v>0.1</v>
      </c>
      <c r="Z964" s="321"/>
      <c r="AA964" s="321"/>
      <c r="AB964" s="322"/>
      <c r="AC964" s="324" t="s">
        <v>499</v>
      </c>
      <c r="AD964" s="324"/>
      <c r="AE964" s="324"/>
      <c r="AF964" s="324"/>
      <c r="AG964" s="324"/>
      <c r="AH964" s="325" t="s">
        <v>630</v>
      </c>
      <c r="AI964" s="326"/>
      <c r="AJ964" s="326"/>
      <c r="AK964" s="326"/>
      <c r="AL964" s="327">
        <v>100</v>
      </c>
      <c r="AM964" s="328"/>
      <c r="AN964" s="328"/>
      <c r="AO964" s="329"/>
      <c r="AP964" s="323" t="s">
        <v>630</v>
      </c>
      <c r="AQ964" s="323"/>
      <c r="AR964" s="323"/>
      <c r="AS964" s="323"/>
      <c r="AT964" s="323"/>
      <c r="AU964" s="323"/>
      <c r="AV964" s="323"/>
      <c r="AW964" s="323"/>
      <c r="AX964" s="323"/>
    </row>
    <row r="965" spans="1:50" ht="30" customHeight="1" x14ac:dyDescent="0.15">
      <c r="A965" s="407">
        <v>30</v>
      </c>
      <c r="B965" s="407">
        <v>1</v>
      </c>
      <c r="C965" s="427" t="s">
        <v>682</v>
      </c>
      <c r="D965" s="421"/>
      <c r="E965" s="421"/>
      <c r="F965" s="421"/>
      <c r="G965" s="421"/>
      <c r="H965" s="421"/>
      <c r="I965" s="421"/>
      <c r="J965" s="422">
        <v>1010001067912</v>
      </c>
      <c r="K965" s="423"/>
      <c r="L965" s="423"/>
      <c r="M965" s="423"/>
      <c r="N965" s="423"/>
      <c r="O965" s="423"/>
      <c r="P965" s="318" t="s">
        <v>639</v>
      </c>
      <c r="Q965" s="319"/>
      <c r="R965" s="319"/>
      <c r="S965" s="319"/>
      <c r="T965" s="319"/>
      <c r="U965" s="319"/>
      <c r="V965" s="319"/>
      <c r="W965" s="319"/>
      <c r="X965" s="319"/>
      <c r="Y965" s="320">
        <v>0.1</v>
      </c>
      <c r="Z965" s="321"/>
      <c r="AA965" s="321"/>
      <c r="AB965" s="322"/>
      <c r="AC965" s="324" t="s">
        <v>499</v>
      </c>
      <c r="AD965" s="324"/>
      <c r="AE965" s="324"/>
      <c r="AF965" s="324"/>
      <c r="AG965" s="324"/>
      <c r="AH965" s="325" t="s">
        <v>630</v>
      </c>
      <c r="AI965" s="326"/>
      <c r="AJ965" s="326"/>
      <c r="AK965" s="326"/>
      <c r="AL965" s="327">
        <v>100</v>
      </c>
      <c r="AM965" s="328"/>
      <c r="AN965" s="328"/>
      <c r="AO965" s="329"/>
      <c r="AP965" s="323" t="s">
        <v>630</v>
      </c>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460</v>
      </c>
      <c r="AD968" s="277"/>
      <c r="AE968" s="277"/>
      <c r="AF968" s="277"/>
      <c r="AG968" s="277"/>
      <c r="AH968" s="347" t="s">
        <v>488</v>
      </c>
      <c r="AI968" s="349"/>
      <c r="AJ968" s="349"/>
      <c r="AK968" s="349"/>
      <c r="AL968" s="349" t="s">
        <v>21</v>
      </c>
      <c r="AM968" s="349"/>
      <c r="AN968" s="349"/>
      <c r="AO968" s="428"/>
      <c r="AP968" s="429" t="s">
        <v>420</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31"/>
      <c r="AD969" s="426"/>
      <c r="AE969" s="426"/>
      <c r="AF969" s="426"/>
      <c r="AG969" s="426"/>
      <c r="AH969" s="424"/>
      <c r="AI969" s="425"/>
      <c r="AJ969" s="425"/>
      <c r="AK969" s="425"/>
      <c r="AL969" s="327"/>
      <c r="AM969" s="328"/>
      <c r="AN969" s="328"/>
      <c r="AO969" s="329"/>
      <c r="AP969" s="323"/>
      <c r="AQ969" s="323"/>
      <c r="AR969" s="323"/>
      <c r="AS969" s="323"/>
      <c r="AT969" s="323"/>
      <c r="AU969" s="323"/>
      <c r="AV969" s="323"/>
      <c r="AW969" s="323"/>
      <c r="AX969" s="323"/>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31"/>
      <c r="AD970" s="331"/>
      <c r="AE970" s="331"/>
      <c r="AF970" s="331"/>
      <c r="AG970" s="331"/>
      <c r="AH970" s="424"/>
      <c r="AI970" s="425"/>
      <c r="AJ970" s="425"/>
      <c r="AK970" s="425"/>
      <c r="AL970" s="327"/>
      <c r="AM970" s="328"/>
      <c r="AN970" s="328"/>
      <c r="AO970" s="329"/>
      <c r="AP970" s="323"/>
      <c r="AQ970" s="323"/>
      <c r="AR970" s="323"/>
      <c r="AS970" s="323"/>
      <c r="AT970" s="323"/>
      <c r="AU970" s="323"/>
      <c r="AV970" s="323"/>
      <c r="AW970" s="323"/>
      <c r="AX970" s="323"/>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8"/>
      <c r="Q971" s="319"/>
      <c r="R971" s="319"/>
      <c r="S971" s="319"/>
      <c r="T971" s="319"/>
      <c r="U971" s="319"/>
      <c r="V971" s="319"/>
      <c r="W971" s="319"/>
      <c r="X971" s="319"/>
      <c r="Y971" s="320"/>
      <c r="Z971" s="321"/>
      <c r="AA971" s="321"/>
      <c r="AB971" s="322"/>
      <c r="AC971" s="331"/>
      <c r="AD971" s="331"/>
      <c r="AE971" s="331"/>
      <c r="AF971" s="331"/>
      <c r="AG971" s="331"/>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8"/>
      <c r="Q972" s="319"/>
      <c r="R972" s="319"/>
      <c r="S972" s="319"/>
      <c r="T972" s="319"/>
      <c r="U972" s="319"/>
      <c r="V972" s="319"/>
      <c r="W972" s="319"/>
      <c r="X972" s="319"/>
      <c r="Y972" s="320"/>
      <c r="Z972" s="321"/>
      <c r="AA972" s="321"/>
      <c r="AB972" s="322"/>
      <c r="AC972" s="331"/>
      <c r="AD972" s="331"/>
      <c r="AE972" s="331"/>
      <c r="AF972" s="331"/>
      <c r="AG972" s="331"/>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460</v>
      </c>
      <c r="AD1001" s="277"/>
      <c r="AE1001" s="277"/>
      <c r="AF1001" s="277"/>
      <c r="AG1001" s="277"/>
      <c r="AH1001" s="347" t="s">
        <v>488</v>
      </c>
      <c r="AI1001" s="349"/>
      <c r="AJ1001" s="349"/>
      <c r="AK1001" s="349"/>
      <c r="AL1001" s="349" t="s">
        <v>21</v>
      </c>
      <c r="AM1001" s="349"/>
      <c r="AN1001" s="349"/>
      <c r="AO1001" s="428"/>
      <c r="AP1001" s="429" t="s">
        <v>420</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31"/>
      <c r="AD1002" s="426"/>
      <c r="AE1002" s="426"/>
      <c r="AF1002" s="426"/>
      <c r="AG1002" s="426"/>
      <c r="AH1002" s="424"/>
      <c r="AI1002" s="425"/>
      <c r="AJ1002" s="425"/>
      <c r="AK1002" s="425"/>
      <c r="AL1002" s="327"/>
      <c r="AM1002" s="328"/>
      <c r="AN1002" s="328"/>
      <c r="AO1002" s="329"/>
      <c r="AP1002" s="323"/>
      <c r="AQ1002" s="323"/>
      <c r="AR1002" s="323"/>
      <c r="AS1002" s="323"/>
      <c r="AT1002" s="323"/>
      <c r="AU1002" s="323"/>
      <c r="AV1002" s="323"/>
      <c r="AW1002" s="323"/>
      <c r="AX1002" s="323"/>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31"/>
      <c r="AD1003" s="331"/>
      <c r="AE1003" s="331"/>
      <c r="AF1003" s="331"/>
      <c r="AG1003" s="331"/>
      <c r="AH1003" s="424"/>
      <c r="AI1003" s="425"/>
      <c r="AJ1003" s="425"/>
      <c r="AK1003" s="425"/>
      <c r="AL1003" s="327"/>
      <c r="AM1003" s="328"/>
      <c r="AN1003" s="328"/>
      <c r="AO1003" s="329"/>
      <c r="AP1003" s="323"/>
      <c r="AQ1003" s="323"/>
      <c r="AR1003" s="323"/>
      <c r="AS1003" s="323"/>
      <c r="AT1003" s="323"/>
      <c r="AU1003" s="323"/>
      <c r="AV1003" s="323"/>
      <c r="AW1003" s="323"/>
      <c r="AX1003" s="323"/>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8"/>
      <c r="Q1004" s="319"/>
      <c r="R1004" s="319"/>
      <c r="S1004" s="319"/>
      <c r="T1004" s="319"/>
      <c r="U1004" s="319"/>
      <c r="V1004" s="319"/>
      <c r="W1004" s="319"/>
      <c r="X1004" s="319"/>
      <c r="Y1004" s="320"/>
      <c r="Z1004" s="321"/>
      <c r="AA1004" s="321"/>
      <c r="AB1004" s="322"/>
      <c r="AC1004" s="331"/>
      <c r="AD1004" s="331"/>
      <c r="AE1004" s="331"/>
      <c r="AF1004" s="331"/>
      <c r="AG1004" s="331"/>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8"/>
      <c r="Q1005" s="319"/>
      <c r="R1005" s="319"/>
      <c r="S1005" s="319"/>
      <c r="T1005" s="319"/>
      <c r="U1005" s="319"/>
      <c r="V1005" s="319"/>
      <c r="W1005" s="319"/>
      <c r="X1005" s="319"/>
      <c r="Y1005" s="320"/>
      <c r="Z1005" s="321"/>
      <c r="AA1005" s="321"/>
      <c r="AB1005" s="322"/>
      <c r="AC1005" s="331"/>
      <c r="AD1005" s="331"/>
      <c r="AE1005" s="331"/>
      <c r="AF1005" s="331"/>
      <c r="AG1005" s="331"/>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460</v>
      </c>
      <c r="AD1034" s="277"/>
      <c r="AE1034" s="277"/>
      <c r="AF1034" s="277"/>
      <c r="AG1034" s="277"/>
      <c r="AH1034" s="347" t="s">
        <v>488</v>
      </c>
      <c r="AI1034" s="349"/>
      <c r="AJ1034" s="349"/>
      <c r="AK1034" s="349"/>
      <c r="AL1034" s="349" t="s">
        <v>21</v>
      </c>
      <c r="AM1034" s="349"/>
      <c r="AN1034" s="349"/>
      <c r="AO1034" s="428"/>
      <c r="AP1034" s="429" t="s">
        <v>420</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31"/>
      <c r="AD1035" s="426"/>
      <c r="AE1035" s="426"/>
      <c r="AF1035" s="426"/>
      <c r="AG1035" s="426"/>
      <c r="AH1035" s="424"/>
      <c r="AI1035" s="425"/>
      <c r="AJ1035" s="425"/>
      <c r="AK1035" s="425"/>
      <c r="AL1035" s="327"/>
      <c r="AM1035" s="328"/>
      <c r="AN1035" s="328"/>
      <c r="AO1035" s="329"/>
      <c r="AP1035" s="323"/>
      <c r="AQ1035" s="323"/>
      <c r="AR1035" s="323"/>
      <c r="AS1035" s="323"/>
      <c r="AT1035" s="323"/>
      <c r="AU1035" s="323"/>
      <c r="AV1035" s="323"/>
      <c r="AW1035" s="323"/>
      <c r="AX1035" s="323"/>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31"/>
      <c r="AD1036" s="331"/>
      <c r="AE1036" s="331"/>
      <c r="AF1036" s="331"/>
      <c r="AG1036" s="331"/>
      <c r="AH1036" s="424"/>
      <c r="AI1036" s="425"/>
      <c r="AJ1036" s="425"/>
      <c r="AK1036" s="425"/>
      <c r="AL1036" s="327"/>
      <c r="AM1036" s="328"/>
      <c r="AN1036" s="328"/>
      <c r="AO1036" s="329"/>
      <c r="AP1036" s="323"/>
      <c r="AQ1036" s="323"/>
      <c r="AR1036" s="323"/>
      <c r="AS1036" s="323"/>
      <c r="AT1036" s="323"/>
      <c r="AU1036" s="323"/>
      <c r="AV1036" s="323"/>
      <c r="AW1036" s="323"/>
      <c r="AX1036" s="323"/>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8"/>
      <c r="Q1037" s="319"/>
      <c r="R1037" s="319"/>
      <c r="S1037" s="319"/>
      <c r="T1037" s="319"/>
      <c r="U1037" s="319"/>
      <c r="V1037" s="319"/>
      <c r="W1037" s="319"/>
      <c r="X1037" s="319"/>
      <c r="Y1037" s="320"/>
      <c r="Z1037" s="321"/>
      <c r="AA1037" s="321"/>
      <c r="AB1037" s="322"/>
      <c r="AC1037" s="331"/>
      <c r="AD1037" s="331"/>
      <c r="AE1037" s="331"/>
      <c r="AF1037" s="331"/>
      <c r="AG1037" s="331"/>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8"/>
      <c r="Q1038" s="319"/>
      <c r="R1038" s="319"/>
      <c r="S1038" s="319"/>
      <c r="T1038" s="319"/>
      <c r="U1038" s="319"/>
      <c r="V1038" s="319"/>
      <c r="W1038" s="319"/>
      <c r="X1038" s="319"/>
      <c r="Y1038" s="320"/>
      <c r="Z1038" s="321"/>
      <c r="AA1038" s="321"/>
      <c r="AB1038" s="322"/>
      <c r="AC1038" s="331"/>
      <c r="AD1038" s="331"/>
      <c r="AE1038" s="331"/>
      <c r="AF1038" s="331"/>
      <c r="AG1038" s="331"/>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460</v>
      </c>
      <c r="AD1067" s="277"/>
      <c r="AE1067" s="277"/>
      <c r="AF1067" s="277"/>
      <c r="AG1067" s="277"/>
      <c r="AH1067" s="347" t="s">
        <v>488</v>
      </c>
      <c r="AI1067" s="349"/>
      <c r="AJ1067" s="349"/>
      <c r="AK1067" s="349"/>
      <c r="AL1067" s="349" t="s">
        <v>21</v>
      </c>
      <c r="AM1067" s="349"/>
      <c r="AN1067" s="349"/>
      <c r="AO1067" s="428"/>
      <c r="AP1067" s="429" t="s">
        <v>420</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31"/>
      <c r="AD1068" s="426"/>
      <c r="AE1068" s="426"/>
      <c r="AF1068" s="426"/>
      <c r="AG1068" s="426"/>
      <c r="AH1068" s="424"/>
      <c r="AI1068" s="425"/>
      <c r="AJ1068" s="425"/>
      <c r="AK1068" s="425"/>
      <c r="AL1068" s="327"/>
      <c r="AM1068" s="328"/>
      <c r="AN1068" s="328"/>
      <c r="AO1068" s="329"/>
      <c r="AP1068" s="323"/>
      <c r="AQ1068" s="323"/>
      <c r="AR1068" s="323"/>
      <c r="AS1068" s="323"/>
      <c r="AT1068" s="323"/>
      <c r="AU1068" s="323"/>
      <c r="AV1068" s="323"/>
      <c r="AW1068" s="323"/>
      <c r="AX1068" s="323"/>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31"/>
      <c r="AD1069" s="331"/>
      <c r="AE1069" s="331"/>
      <c r="AF1069" s="331"/>
      <c r="AG1069" s="331"/>
      <c r="AH1069" s="424"/>
      <c r="AI1069" s="425"/>
      <c r="AJ1069" s="425"/>
      <c r="AK1069" s="425"/>
      <c r="AL1069" s="327"/>
      <c r="AM1069" s="328"/>
      <c r="AN1069" s="328"/>
      <c r="AO1069" s="329"/>
      <c r="AP1069" s="323"/>
      <c r="AQ1069" s="323"/>
      <c r="AR1069" s="323"/>
      <c r="AS1069" s="323"/>
      <c r="AT1069" s="323"/>
      <c r="AU1069" s="323"/>
      <c r="AV1069" s="323"/>
      <c r="AW1069" s="323"/>
      <c r="AX1069" s="323"/>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8"/>
      <c r="Q1070" s="319"/>
      <c r="R1070" s="319"/>
      <c r="S1070" s="319"/>
      <c r="T1070" s="319"/>
      <c r="U1070" s="319"/>
      <c r="V1070" s="319"/>
      <c r="W1070" s="319"/>
      <c r="X1070" s="319"/>
      <c r="Y1070" s="320"/>
      <c r="Z1070" s="321"/>
      <c r="AA1070" s="321"/>
      <c r="AB1070" s="322"/>
      <c r="AC1070" s="331"/>
      <c r="AD1070" s="331"/>
      <c r="AE1070" s="331"/>
      <c r="AF1070" s="331"/>
      <c r="AG1070" s="331"/>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8"/>
      <c r="Q1071" s="319"/>
      <c r="R1071" s="319"/>
      <c r="S1071" s="319"/>
      <c r="T1071" s="319"/>
      <c r="U1071" s="319"/>
      <c r="V1071" s="319"/>
      <c r="W1071" s="319"/>
      <c r="X1071" s="319"/>
      <c r="Y1071" s="320"/>
      <c r="Z1071" s="321"/>
      <c r="AA1071" s="321"/>
      <c r="AB1071" s="322"/>
      <c r="AC1071" s="331"/>
      <c r="AD1071" s="331"/>
      <c r="AE1071" s="331"/>
      <c r="AF1071" s="331"/>
      <c r="AG1071" s="331"/>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0" t="s">
        <v>450</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466</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3"/>
      <c r="E1101" s="277" t="s">
        <v>384</v>
      </c>
      <c r="F1101" s="893"/>
      <c r="G1101" s="893"/>
      <c r="H1101" s="893"/>
      <c r="I1101" s="893"/>
      <c r="J1101" s="277" t="s">
        <v>419</v>
      </c>
      <c r="K1101" s="277"/>
      <c r="L1101" s="277"/>
      <c r="M1101" s="277"/>
      <c r="N1101" s="277"/>
      <c r="O1101" s="277"/>
      <c r="P1101" s="347" t="s">
        <v>27</v>
      </c>
      <c r="Q1101" s="347"/>
      <c r="R1101" s="347"/>
      <c r="S1101" s="347"/>
      <c r="T1101" s="347"/>
      <c r="U1101" s="347"/>
      <c r="V1101" s="347"/>
      <c r="W1101" s="347"/>
      <c r="X1101" s="347"/>
      <c r="Y1101" s="277" t="s">
        <v>421</v>
      </c>
      <c r="Z1101" s="893"/>
      <c r="AA1101" s="893"/>
      <c r="AB1101" s="893"/>
      <c r="AC1101" s="277" t="s">
        <v>367</v>
      </c>
      <c r="AD1101" s="277"/>
      <c r="AE1101" s="277"/>
      <c r="AF1101" s="277"/>
      <c r="AG1101" s="277"/>
      <c r="AH1101" s="347" t="s">
        <v>380</v>
      </c>
      <c r="AI1101" s="348"/>
      <c r="AJ1101" s="348"/>
      <c r="AK1101" s="348"/>
      <c r="AL1101" s="348" t="s">
        <v>21</v>
      </c>
      <c r="AM1101" s="348"/>
      <c r="AN1101" s="348"/>
      <c r="AO1101" s="896"/>
      <c r="AP1101" s="429" t="s">
        <v>451</v>
      </c>
      <c r="AQ1101" s="429"/>
      <c r="AR1101" s="429"/>
      <c r="AS1101" s="429"/>
      <c r="AT1101" s="429"/>
      <c r="AU1101" s="429"/>
      <c r="AV1101" s="429"/>
      <c r="AW1101" s="429"/>
      <c r="AX1101" s="429"/>
    </row>
    <row r="1102" spans="1:50" ht="30" customHeight="1" x14ac:dyDescent="0.15">
      <c r="A1102" s="407">
        <v>1</v>
      </c>
      <c r="B1102" s="407">
        <v>1</v>
      </c>
      <c r="C1102" s="895" t="s">
        <v>689</v>
      </c>
      <c r="D1102" s="895"/>
      <c r="E1102" s="261" t="s">
        <v>679</v>
      </c>
      <c r="F1102" s="894"/>
      <c r="G1102" s="894"/>
      <c r="H1102" s="894"/>
      <c r="I1102" s="894"/>
      <c r="J1102" s="422">
        <v>3010401094447</v>
      </c>
      <c r="K1102" s="423"/>
      <c r="L1102" s="423"/>
      <c r="M1102" s="423"/>
      <c r="N1102" s="423"/>
      <c r="O1102" s="423"/>
      <c r="P1102" s="318" t="s">
        <v>690</v>
      </c>
      <c r="Q1102" s="319"/>
      <c r="R1102" s="319"/>
      <c r="S1102" s="319"/>
      <c r="T1102" s="319"/>
      <c r="U1102" s="319"/>
      <c r="V1102" s="319"/>
      <c r="W1102" s="319"/>
      <c r="X1102" s="319"/>
      <c r="Y1102" s="320">
        <v>3</v>
      </c>
      <c r="Z1102" s="321"/>
      <c r="AA1102" s="321"/>
      <c r="AB1102" s="322"/>
      <c r="AC1102" s="324" t="s">
        <v>493</v>
      </c>
      <c r="AD1102" s="324"/>
      <c r="AE1102" s="324"/>
      <c r="AF1102" s="324"/>
      <c r="AG1102" s="324"/>
      <c r="AH1102" s="325">
        <v>2</v>
      </c>
      <c r="AI1102" s="326"/>
      <c r="AJ1102" s="326"/>
      <c r="AK1102" s="326"/>
      <c r="AL1102" s="327">
        <v>80.36</v>
      </c>
      <c r="AM1102" s="328"/>
      <c r="AN1102" s="328"/>
      <c r="AO1102" s="329"/>
      <c r="AP1102" s="323" t="s">
        <v>688</v>
      </c>
      <c r="AQ1102" s="323"/>
      <c r="AR1102" s="323"/>
      <c r="AS1102" s="323"/>
      <c r="AT1102" s="323"/>
      <c r="AU1102" s="323"/>
      <c r="AV1102" s="323"/>
      <c r="AW1102" s="323"/>
      <c r="AX1102" s="323"/>
    </row>
    <row r="1103" spans="1:50" ht="30" hidden="1" customHeight="1" x14ac:dyDescent="0.15">
      <c r="A1103" s="407">
        <v>2</v>
      </c>
      <c r="B1103" s="407">
        <v>1</v>
      </c>
      <c r="C1103" s="895"/>
      <c r="D1103" s="895"/>
      <c r="E1103" s="894"/>
      <c r="F1103" s="894"/>
      <c r="G1103" s="894"/>
      <c r="H1103" s="894"/>
      <c r="I1103" s="894"/>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7">
        <v>3</v>
      </c>
      <c r="B1104" s="407">
        <v>1</v>
      </c>
      <c r="C1104" s="895"/>
      <c r="D1104" s="895"/>
      <c r="E1104" s="894"/>
      <c r="F1104" s="894"/>
      <c r="G1104" s="894"/>
      <c r="H1104" s="894"/>
      <c r="I1104" s="894"/>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7">
        <v>4</v>
      </c>
      <c r="B1105" s="407">
        <v>1</v>
      </c>
      <c r="C1105" s="895"/>
      <c r="D1105" s="895"/>
      <c r="E1105" s="894"/>
      <c r="F1105" s="894"/>
      <c r="G1105" s="894"/>
      <c r="H1105" s="894"/>
      <c r="I1105" s="894"/>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7">
        <v>5</v>
      </c>
      <c r="B1106" s="407">
        <v>1</v>
      </c>
      <c r="C1106" s="895"/>
      <c r="D1106" s="895"/>
      <c r="E1106" s="894"/>
      <c r="F1106" s="894"/>
      <c r="G1106" s="894"/>
      <c r="H1106" s="894"/>
      <c r="I1106" s="894"/>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7">
        <v>6</v>
      </c>
      <c r="B1107" s="407">
        <v>1</v>
      </c>
      <c r="C1107" s="895"/>
      <c r="D1107" s="895"/>
      <c r="E1107" s="894"/>
      <c r="F1107" s="894"/>
      <c r="G1107" s="894"/>
      <c r="H1107" s="894"/>
      <c r="I1107" s="894"/>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7">
        <v>7</v>
      </c>
      <c r="B1108" s="407">
        <v>1</v>
      </c>
      <c r="C1108" s="895"/>
      <c r="D1108" s="895"/>
      <c r="E1108" s="894"/>
      <c r="F1108" s="894"/>
      <c r="G1108" s="894"/>
      <c r="H1108" s="894"/>
      <c r="I1108" s="894"/>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7">
        <v>8</v>
      </c>
      <c r="B1109" s="407">
        <v>1</v>
      </c>
      <c r="C1109" s="895"/>
      <c r="D1109" s="895"/>
      <c r="E1109" s="894"/>
      <c r="F1109" s="894"/>
      <c r="G1109" s="894"/>
      <c r="H1109" s="894"/>
      <c r="I1109" s="894"/>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7">
        <v>9</v>
      </c>
      <c r="B1110" s="407">
        <v>1</v>
      </c>
      <c r="C1110" s="895"/>
      <c r="D1110" s="895"/>
      <c r="E1110" s="894"/>
      <c r="F1110" s="894"/>
      <c r="G1110" s="894"/>
      <c r="H1110" s="894"/>
      <c r="I1110" s="894"/>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7">
        <v>10</v>
      </c>
      <c r="B1111" s="407">
        <v>1</v>
      </c>
      <c r="C1111" s="895"/>
      <c r="D1111" s="895"/>
      <c r="E1111" s="894"/>
      <c r="F1111" s="894"/>
      <c r="G1111" s="894"/>
      <c r="H1111" s="894"/>
      <c r="I1111" s="894"/>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7">
        <v>11</v>
      </c>
      <c r="B1112" s="407">
        <v>1</v>
      </c>
      <c r="C1112" s="895"/>
      <c r="D1112" s="895"/>
      <c r="E1112" s="894"/>
      <c r="F1112" s="894"/>
      <c r="G1112" s="894"/>
      <c r="H1112" s="894"/>
      <c r="I1112" s="894"/>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7">
        <v>12</v>
      </c>
      <c r="B1113" s="407">
        <v>1</v>
      </c>
      <c r="C1113" s="895"/>
      <c r="D1113" s="895"/>
      <c r="E1113" s="894"/>
      <c r="F1113" s="894"/>
      <c r="G1113" s="894"/>
      <c r="H1113" s="894"/>
      <c r="I1113" s="894"/>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7">
        <v>13</v>
      </c>
      <c r="B1114" s="407">
        <v>1</v>
      </c>
      <c r="C1114" s="895"/>
      <c r="D1114" s="895"/>
      <c r="E1114" s="894"/>
      <c r="F1114" s="894"/>
      <c r="G1114" s="894"/>
      <c r="H1114" s="894"/>
      <c r="I1114" s="894"/>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7">
        <v>14</v>
      </c>
      <c r="B1115" s="407">
        <v>1</v>
      </c>
      <c r="C1115" s="895"/>
      <c r="D1115" s="895"/>
      <c r="E1115" s="894"/>
      <c r="F1115" s="894"/>
      <c r="G1115" s="894"/>
      <c r="H1115" s="894"/>
      <c r="I1115" s="894"/>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7">
        <v>15</v>
      </c>
      <c r="B1116" s="407">
        <v>1</v>
      </c>
      <c r="C1116" s="895"/>
      <c r="D1116" s="895"/>
      <c r="E1116" s="894"/>
      <c r="F1116" s="894"/>
      <c r="G1116" s="894"/>
      <c r="H1116" s="894"/>
      <c r="I1116" s="894"/>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7">
        <v>16</v>
      </c>
      <c r="B1117" s="407">
        <v>1</v>
      </c>
      <c r="C1117" s="895"/>
      <c r="D1117" s="895"/>
      <c r="E1117" s="894"/>
      <c r="F1117" s="894"/>
      <c r="G1117" s="894"/>
      <c r="H1117" s="894"/>
      <c r="I1117" s="894"/>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7">
        <v>17</v>
      </c>
      <c r="B1118" s="407">
        <v>1</v>
      </c>
      <c r="C1118" s="895"/>
      <c r="D1118" s="895"/>
      <c r="E1118" s="894"/>
      <c r="F1118" s="894"/>
      <c r="G1118" s="894"/>
      <c r="H1118" s="894"/>
      <c r="I1118" s="894"/>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7">
        <v>18</v>
      </c>
      <c r="B1119" s="407">
        <v>1</v>
      </c>
      <c r="C1119" s="895"/>
      <c r="D1119" s="895"/>
      <c r="E1119" s="261"/>
      <c r="F1119" s="894"/>
      <c r="G1119" s="894"/>
      <c r="H1119" s="894"/>
      <c r="I1119" s="894"/>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7">
        <v>19</v>
      </c>
      <c r="B1120" s="407">
        <v>1</v>
      </c>
      <c r="C1120" s="895"/>
      <c r="D1120" s="895"/>
      <c r="E1120" s="894"/>
      <c r="F1120" s="894"/>
      <c r="G1120" s="894"/>
      <c r="H1120" s="894"/>
      <c r="I1120" s="894"/>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7">
        <v>20</v>
      </c>
      <c r="B1121" s="407">
        <v>1</v>
      </c>
      <c r="C1121" s="895"/>
      <c r="D1121" s="895"/>
      <c r="E1121" s="894"/>
      <c r="F1121" s="894"/>
      <c r="G1121" s="894"/>
      <c r="H1121" s="894"/>
      <c r="I1121" s="894"/>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7">
        <v>21</v>
      </c>
      <c r="B1122" s="407">
        <v>1</v>
      </c>
      <c r="C1122" s="895"/>
      <c r="D1122" s="895"/>
      <c r="E1122" s="894"/>
      <c r="F1122" s="894"/>
      <c r="G1122" s="894"/>
      <c r="H1122" s="894"/>
      <c r="I1122" s="894"/>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7">
        <v>22</v>
      </c>
      <c r="B1123" s="407">
        <v>1</v>
      </c>
      <c r="C1123" s="895"/>
      <c r="D1123" s="895"/>
      <c r="E1123" s="894"/>
      <c r="F1123" s="894"/>
      <c r="G1123" s="894"/>
      <c r="H1123" s="894"/>
      <c r="I1123" s="894"/>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7">
        <v>23</v>
      </c>
      <c r="B1124" s="407">
        <v>1</v>
      </c>
      <c r="C1124" s="895"/>
      <c r="D1124" s="895"/>
      <c r="E1124" s="894"/>
      <c r="F1124" s="894"/>
      <c r="G1124" s="894"/>
      <c r="H1124" s="894"/>
      <c r="I1124" s="894"/>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7">
        <v>24</v>
      </c>
      <c r="B1125" s="407">
        <v>1</v>
      </c>
      <c r="C1125" s="895"/>
      <c r="D1125" s="895"/>
      <c r="E1125" s="894"/>
      <c r="F1125" s="894"/>
      <c r="G1125" s="894"/>
      <c r="H1125" s="894"/>
      <c r="I1125" s="894"/>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7">
        <v>25</v>
      </c>
      <c r="B1126" s="407">
        <v>1</v>
      </c>
      <c r="C1126" s="895"/>
      <c r="D1126" s="895"/>
      <c r="E1126" s="894"/>
      <c r="F1126" s="894"/>
      <c r="G1126" s="894"/>
      <c r="H1126" s="894"/>
      <c r="I1126" s="894"/>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7">
        <v>26</v>
      </c>
      <c r="B1127" s="407">
        <v>1</v>
      </c>
      <c r="C1127" s="895"/>
      <c r="D1127" s="895"/>
      <c r="E1127" s="894"/>
      <c r="F1127" s="894"/>
      <c r="G1127" s="894"/>
      <c r="H1127" s="894"/>
      <c r="I1127" s="894"/>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7">
        <v>27</v>
      </c>
      <c r="B1128" s="407">
        <v>1</v>
      </c>
      <c r="C1128" s="895"/>
      <c r="D1128" s="895"/>
      <c r="E1128" s="894"/>
      <c r="F1128" s="894"/>
      <c r="G1128" s="894"/>
      <c r="H1128" s="894"/>
      <c r="I1128" s="894"/>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7">
        <v>28</v>
      </c>
      <c r="B1129" s="407">
        <v>1</v>
      </c>
      <c r="C1129" s="895"/>
      <c r="D1129" s="895"/>
      <c r="E1129" s="894"/>
      <c r="F1129" s="894"/>
      <c r="G1129" s="894"/>
      <c r="H1129" s="894"/>
      <c r="I1129" s="894"/>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7">
        <v>29</v>
      </c>
      <c r="B1130" s="407">
        <v>1</v>
      </c>
      <c r="C1130" s="895"/>
      <c r="D1130" s="895"/>
      <c r="E1130" s="894"/>
      <c r="F1130" s="894"/>
      <c r="G1130" s="894"/>
      <c r="H1130" s="894"/>
      <c r="I1130" s="894"/>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7">
        <v>30</v>
      </c>
      <c r="B1131" s="407">
        <v>1</v>
      </c>
      <c r="C1131" s="895"/>
      <c r="D1131" s="895"/>
      <c r="E1131" s="894"/>
      <c r="F1131" s="894"/>
      <c r="G1131" s="894"/>
      <c r="H1131" s="894"/>
      <c r="I1131" s="894"/>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1" priority="14033">
      <formula>IF(RIGHT(TEXT(P14,"0.#"),1)=".",FALSE,TRUE)</formula>
    </cfRule>
    <cfRule type="expression" dxfId="2820" priority="14034">
      <formula>IF(RIGHT(TEXT(P14,"0.#"),1)=".",TRUE,FALSE)</formula>
    </cfRule>
  </conditionalFormatting>
  <conditionalFormatting sqref="AE32">
    <cfRule type="expression" dxfId="2819" priority="14023">
      <formula>IF(RIGHT(TEXT(AE32,"0.#"),1)=".",FALSE,TRUE)</formula>
    </cfRule>
    <cfRule type="expression" dxfId="2818" priority="14024">
      <formula>IF(RIGHT(TEXT(AE32,"0.#"),1)=".",TRUE,FALSE)</formula>
    </cfRule>
  </conditionalFormatting>
  <conditionalFormatting sqref="P18:AX18">
    <cfRule type="expression" dxfId="2817" priority="13909">
      <formula>IF(RIGHT(TEXT(P18,"0.#"),1)=".",FALSE,TRUE)</formula>
    </cfRule>
    <cfRule type="expression" dxfId="2816" priority="13910">
      <formula>IF(RIGHT(TEXT(P18,"0.#"),1)=".",TRUE,FALSE)</formula>
    </cfRule>
  </conditionalFormatting>
  <conditionalFormatting sqref="Y782">
    <cfRule type="expression" dxfId="2815" priority="13905">
      <formula>IF(RIGHT(TEXT(Y782,"0.#"),1)=".",FALSE,TRUE)</formula>
    </cfRule>
    <cfRule type="expression" dxfId="2814" priority="13906">
      <formula>IF(RIGHT(TEXT(Y782,"0.#"),1)=".",TRUE,FALSE)</formula>
    </cfRule>
  </conditionalFormatting>
  <conditionalFormatting sqref="Y791">
    <cfRule type="expression" dxfId="2813" priority="13901">
      <formula>IF(RIGHT(TEXT(Y791,"0.#"),1)=".",FALSE,TRUE)</formula>
    </cfRule>
    <cfRule type="expression" dxfId="2812" priority="13902">
      <formula>IF(RIGHT(TEXT(Y791,"0.#"),1)=".",TRUE,FALSE)</formula>
    </cfRule>
  </conditionalFormatting>
  <conditionalFormatting sqref="Y822:Y829 Y820 Y809:Y816 Y807 Y796:Y803 Y794">
    <cfRule type="expression" dxfId="2811" priority="13683">
      <formula>IF(RIGHT(TEXT(Y794,"0.#"),1)=".",FALSE,TRUE)</formula>
    </cfRule>
    <cfRule type="expression" dxfId="2810" priority="13684">
      <formula>IF(RIGHT(TEXT(Y794,"0.#"),1)=".",TRUE,FALSE)</formula>
    </cfRule>
  </conditionalFormatting>
  <conditionalFormatting sqref="P16:AQ17 P15:AX15 P13:AX13">
    <cfRule type="expression" dxfId="2809" priority="13731">
      <formula>IF(RIGHT(TEXT(P13,"0.#"),1)=".",FALSE,TRUE)</formula>
    </cfRule>
    <cfRule type="expression" dxfId="2808" priority="13732">
      <formula>IF(RIGHT(TEXT(P13,"0.#"),1)=".",TRUE,FALSE)</formula>
    </cfRule>
  </conditionalFormatting>
  <conditionalFormatting sqref="P19:AJ19">
    <cfRule type="expression" dxfId="2807" priority="13729">
      <formula>IF(RIGHT(TEXT(P19,"0.#"),1)=".",FALSE,TRUE)</formula>
    </cfRule>
    <cfRule type="expression" dxfId="2806" priority="13730">
      <formula>IF(RIGHT(TEXT(P19,"0.#"),1)=".",TRUE,FALSE)</formula>
    </cfRule>
  </conditionalFormatting>
  <conditionalFormatting sqref="AE101 AQ101">
    <cfRule type="expression" dxfId="2805" priority="13721">
      <formula>IF(RIGHT(TEXT(AE101,"0.#"),1)=".",FALSE,TRUE)</formula>
    </cfRule>
    <cfRule type="expression" dxfId="2804" priority="13722">
      <formula>IF(RIGHT(TEXT(AE101,"0.#"),1)=".",TRUE,FALSE)</formula>
    </cfRule>
  </conditionalFormatting>
  <conditionalFormatting sqref="Y783:Y790 Y781">
    <cfRule type="expression" dxfId="2803" priority="13707">
      <formula>IF(RIGHT(TEXT(Y781,"0.#"),1)=".",FALSE,TRUE)</formula>
    </cfRule>
    <cfRule type="expression" dxfId="2802" priority="13708">
      <formula>IF(RIGHT(TEXT(Y781,"0.#"),1)=".",TRUE,FALSE)</formula>
    </cfRule>
  </conditionalFormatting>
  <conditionalFormatting sqref="AU782">
    <cfRule type="expression" dxfId="2801" priority="13705">
      <formula>IF(RIGHT(TEXT(AU782,"0.#"),1)=".",FALSE,TRUE)</formula>
    </cfRule>
    <cfRule type="expression" dxfId="2800" priority="13706">
      <formula>IF(RIGHT(TEXT(AU782,"0.#"),1)=".",TRUE,FALSE)</formula>
    </cfRule>
  </conditionalFormatting>
  <conditionalFormatting sqref="AU791">
    <cfRule type="expression" dxfId="2799" priority="13703">
      <formula>IF(RIGHT(TEXT(AU791,"0.#"),1)=".",FALSE,TRUE)</formula>
    </cfRule>
    <cfRule type="expression" dxfId="2798" priority="13704">
      <formula>IF(RIGHT(TEXT(AU791,"0.#"),1)=".",TRUE,FALSE)</formula>
    </cfRule>
  </conditionalFormatting>
  <conditionalFormatting sqref="AU783:AU790 AU781">
    <cfRule type="expression" dxfId="2797" priority="13701">
      <formula>IF(RIGHT(TEXT(AU781,"0.#"),1)=".",FALSE,TRUE)</formula>
    </cfRule>
    <cfRule type="expression" dxfId="2796" priority="13702">
      <formula>IF(RIGHT(TEXT(AU781,"0.#"),1)=".",TRUE,FALSE)</formula>
    </cfRule>
  </conditionalFormatting>
  <conditionalFormatting sqref="Y821 Y808 Y795">
    <cfRule type="expression" dxfId="2795" priority="13687">
      <formula>IF(RIGHT(TEXT(Y795,"0.#"),1)=".",FALSE,TRUE)</formula>
    </cfRule>
    <cfRule type="expression" dxfId="2794" priority="13688">
      <formula>IF(RIGHT(TEXT(Y795,"0.#"),1)=".",TRUE,FALSE)</formula>
    </cfRule>
  </conditionalFormatting>
  <conditionalFormatting sqref="Y830 Y817 Y804">
    <cfRule type="expression" dxfId="2793" priority="13685">
      <formula>IF(RIGHT(TEXT(Y804,"0.#"),1)=".",FALSE,TRUE)</formula>
    </cfRule>
    <cfRule type="expression" dxfId="2792" priority="13686">
      <formula>IF(RIGHT(TEXT(Y804,"0.#"),1)=".",TRUE,FALSE)</formula>
    </cfRule>
  </conditionalFormatting>
  <conditionalFormatting sqref="AU821 AU808 AU795">
    <cfRule type="expression" dxfId="2791" priority="13681">
      <formula>IF(RIGHT(TEXT(AU795,"0.#"),1)=".",FALSE,TRUE)</formula>
    </cfRule>
    <cfRule type="expression" dxfId="2790" priority="13682">
      <formula>IF(RIGHT(TEXT(AU795,"0.#"),1)=".",TRUE,FALSE)</formula>
    </cfRule>
  </conditionalFormatting>
  <conditionalFormatting sqref="AU830 AU817 AU804">
    <cfRule type="expression" dxfId="2789" priority="13679">
      <formula>IF(RIGHT(TEXT(AU804,"0.#"),1)=".",FALSE,TRUE)</formula>
    </cfRule>
    <cfRule type="expression" dxfId="2788" priority="13680">
      <formula>IF(RIGHT(TEXT(AU804,"0.#"),1)=".",TRUE,FALSE)</formula>
    </cfRule>
  </conditionalFormatting>
  <conditionalFormatting sqref="AU822:AU829 AU820 AU809:AU816 AU807 AU796:AU803 AU794">
    <cfRule type="expression" dxfId="2787" priority="13677">
      <formula>IF(RIGHT(TEXT(AU794,"0.#"),1)=".",FALSE,TRUE)</formula>
    </cfRule>
    <cfRule type="expression" dxfId="2786" priority="13678">
      <formula>IF(RIGHT(TEXT(AU794,"0.#"),1)=".",TRUE,FALSE)</formula>
    </cfRule>
  </conditionalFormatting>
  <conditionalFormatting sqref="AM87">
    <cfRule type="expression" dxfId="2785" priority="13331">
      <formula>IF(RIGHT(TEXT(AM87,"0.#"),1)=".",FALSE,TRUE)</formula>
    </cfRule>
    <cfRule type="expression" dxfId="2784" priority="13332">
      <formula>IF(RIGHT(TEXT(AM87,"0.#"),1)=".",TRUE,FALSE)</formula>
    </cfRule>
  </conditionalFormatting>
  <conditionalFormatting sqref="AE55">
    <cfRule type="expression" dxfId="2783" priority="13399">
      <formula>IF(RIGHT(TEXT(AE55,"0.#"),1)=".",FALSE,TRUE)</formula>
    </cfRule>
    <cfRule type="expression" dxfId="2782" priority="13400">
      <formula>IF(RIGHT(TEXT(AE55,"0.#"),1)=".",TRUE,FALSE)</formula>
    </cfRule>
  </conditionalFormatting>
  <conditionalFormatting sqref="AI55">
    <cfRule type="expression" dxfId="2781" priority="13397">
      <formula>IF(RIGHT(TEXT(AI55,"0.#"),1)=".",FALSE,TRUE)</formula>
    </cfRule>
    <cfRule type="expression" dxfId="2780" priority="13398">
      <formula>IF(RIGHT(TEXT(AI55,"0.#"),1)=".",TRUE,FALSE)</formula>
    </cfRule>
  </conditionalFormatting>
  <conditionalFormatting sqref="AM34">
    <cfRule type="expression" dxfId="2779" priority="13477">
      <formula>IF(RIGHT(TEXT(AM34,"0.#"),1)=".",FALSE,TRUE)</formula>
    </cfRule>
    <cfRule type="expression" dxfId="2778" priority="13478">
      <formula>IF(RIGHT(TEXT(AM34,"0.#"),1)=".",TRUE,FALSE)</formula>
    </cfRule>
  </conditionalFormatting>
  <conditionalFormatting sqref="AE33">
    <cfRule type="expression" dxfId="2777" priority="13491">
      <formula>IF(RIGHT(TEXT(AE33,"0.#"),1)=".",FALSE,TRUE)</formula>
    </cfRule>
    <cfRule type="expression" dxfId="2776" priority="13492">
      <formula>IF(RIGHT(TEXT(AE33,"0.#"),1)=".",TRUE,FALSE)</formula>
    </cfRule>
  </conditionalFormatting>
  <conditionalFormatting sqref="AE34">
    <cfRule type="expression" dxfId="2775" priority="13489">
      <formula>IF(RIGHT(TEXT(AE34,"0.#"),1)=".",FALSE,TRUE)</formula>
    </cfRule>
    <cfRule type="expression" dxfId="2774" priority="13490">
      <formula>IF(RIGHT(TEXT(AE34,"0.#"),1)=".",TRUE,FALSE)</formula>
    </cfRule>
  </conditionalFormatting>
  <conditionalFormatting sqref="AI34">
    <cfRule type="expression" dxfId="2773" priority="13487">
      <formula>IF(RIGHT(TEXT(AI34,"0.#"),1)=".",FALSE,TRUE)</formula>
    </cfRule>
    <cfRule type="expression" dxfId="2772" priority="13488">
      <formula>IF(RIGHT(TEXT(AI34,"0.#"),1)=".",TRUE,FALSE)</formula>
    </cfRule>
  </conditionalFormatting>
  <conditionalFormatting sqref="AI33">
    <cfRule type="expression" dxfId="2771" priority="13485">
      <formula>IF(RIGHT(TEXT(AI33,"0.#"),1)=".",FALSE,TRUE)</formula>
    </cfRule>
    <cfRule type="expression" dxfId="2770" priority="13486">
      <formula>IF(RIGHT(TEXT(AI33,"0.#"),1)=".",TRUE,FALSE)</formula>
    </cfRule>
  </conditionalFormatting>
  <conditionalFormatting sqref="AI32">
    <cfRule type="expression" dxfId="2769" priority="13483">
      <formula>IF(RIGHT(TEXT(AI32,"0.#"),1)=".",FALSE,TRUE)</formula>
    </cfRule>
    <cfRule type="expression" dxfId="2768" priority="13484">
      <formula>IF(RIGHT(TEXT(AI32,"0.#"),1)=".",TRUE,FALSE)</formula>
    </cfRule>
  </conditionalFormatting>
  <conditionalFormatting sqref="AM32">
    <cfRule type="expression" dxfId="2767" priority="13481">
      <formula>IF(RIGHT(TEXT(AM32,"0.#"),1)=".",FALSE,TRUE)</formula>
    </cfRule>
    <cfRule type="expression" dxfId="2766" priority="13482">
      <formula>IF(RIGHT(TEXT(AM32,"0.#"),1)=".",TRUE,FALSE)</formula>
    </cfRule>
  </conditionalFormatting>
  <conditionalFormatting sqref="AM33">
    <cfRule type="expression" dxfId="2765" priority="13479">
      <formula>IF(RIGHT(TEXT(AM33,"0.#"),1)=".",FALSE,TRUE)</formula>
    </cfRule>
    <cfRule type="expression" dxfId="2764" priority="13480">
      <formula>IF(RIGHT(TEXT(AM33,"0.#"),1)=".",TRUE,FALSE)</formula>
    </cfRule>
  </conditionalFormatting>
  <conditionalFormatting sqref="AQ32:AQ34">
    <cfRule type="expression" dxfId="2763" priority="13471">
      <formula>IF(RIGHT(TEXT(AQ32,"0.#"),1)=".",FALSE,TRUE)</formula>
    </cfRule>
    <cfRule type="expression" dxfId="2762" priority="13472">
      <formula>IF(RIGHT(TEXT(AQ32,"0.#"),1)=".",TRUE,FALSE)</formula>
    </cfRule>
  </conditionalFormatting>
  <conditionalFormatting sqref="AU32:AU34">
    <cfRule type="expression" dxfId="2761" priority="13469">
      <formula>IF(RIGHT(TEXT(AU32,"0.#"),1)=".",FALSE,TRUE)</formula>
    </cfRule>
    <cfRule type="expression" dxfId="2760" priority="13470">
      <formula>IF(RIGHT(TEXT(AU32,"0.#"),1)=".",TRUE,FALSE)</formula>
    </cfRule>
  </conditionalFormatting>
  <conditionalFormatting sqref="AE53">
    <cfRule type="expression" dxfId="2759" priority="13403">
      <formula>IF(RIGHT(TEXT(AE53,"0.#"),1)=".",FALSE,TRUE)</formula>
    </cfRule>
    <cfRule type="expression" dxfId="2758" priority="13404">
      <formula>IF(RIGHT(TEXT(AE53,"0.#"),1)=".",TRUE,FALSE)</formula>
    </cfRule>
  </conditionalFormatting>
  <conditionalFormatting sqref="AE54">
    <cfRule type="expression" dxfId="2757" priority="13401">
      <formula>IF(RIGHT(TEXT(AE54,"0.#"),1)=".",FALSE,TRUE)</formula>
    </cfRule>
    <cfRule type="expression" dxfId="2756" priority="13402">
      <formula>IF(RIGHT(TEXT(AE54,"0.#"),1)=".",TRUE,FALSE)</formula>
    </cfRule>
  </conditionalFormatting>
  <conditionalFormatting sqref="AI54">
    <cfRule type="expression" dxfId="2755" priority="13395">
      <formula>IF(RIGHT(TEXT(AI54,"0.#"),1)=".",FALSE,TRUE)</formula>
    </cfRule>
    <cfRule type="expression" dxfId="2754" priority="13396">
      <formula>IF(RIGHT(TEXT(AI54,"0.#"),1)=".",TRUE,FALSE)</formula>
    </cfRule>
  </conditionalFormatting>
  <conditionalFormatting sqref="AI53">
    <cfRule type="expression" dxfId="2753" priority="13393">
      <formula>IF(RIGHT(TEXT(AI53,"0.#"),1)=".",FALSE,TRUE)</formula>
    </cfRule>
    <cfRule type="expression" dxfId="2752" priority="13394">
      <formula>IF(RIGHT(TEXT(AI53,"0.#"),1)=".",TRUE,FALSE)</formula>
    </cfRule>
  </conditionalFormatting>
  <conditionalFormatting sqref="AM53">
    <cfRule type="expression" dxfId="2751" priority="13391">
      <formula>IF(RIGHT(TEXT(AM53,"0.#"),1)=".",FALSE,TRUE)</formula>
    </cfRule>
    <cfRule type="expression" dxfId="2750" priority="13392">
      <formula>IF(RIGHT(TEXT(AM53,"0.#"),1)=".",TRUE,FALSE)</formula>
    </cfRule>
  </conditionalFormatting>
  <conditionalFormatting sqref="AM54">
    <cfRule type="expression" dxfId="2749" priority="13389">
      <formula>IF(RIGHT(TEXT(AM54,"0.#"),1)=".",FALSE,TRUE)</formula>
    </cfRule>
    <cfRule type="expression" dxfId="2748" priority="13390">
      <formula>IF(RIGHT(TEXT(AM54,"0.#"),1)=".",TRUE,FALSE)</formula>
    </cfRule>
  </conditionalFormatting>
  <conditionalFormatting sqref="AM55">
    <cfRule type="expression" dxfId="2747" priority="13387">
      <formula>IF(RIGHT(TEXT(AM55,"0.#"),1)=".",FALSE,TRUE)</formula>
    </cfRule>
    <cfRule type="expression" dxfId="2746" priority="13388">
      <formula>IF(RIGHT(TEXT(AM55,"0.#"),1)=".",TRUE,FALSE)</formula>
    </cfRule>
  </conditionalFormatting>
  <conditionalFormatting sqref="AE60">
    <cfRule type="expression" dxfId="2745" priority="13373">
      <formula>IF(RIGHT(TEXT(AE60,"0.#"),1)=".",FALSE,TRUE)</formula>
    </cfRule>
    <cfRule type="expression" dxfId="2744" priority="13374">
      <formula>IF(RIGHT(TEXT(AE60,"0.#"),1)=".",TRUE,FALSE)</formula>
    </cfRule>
  </conditionalFormatting>
  <conditionalFormatting sqref="AE61">
    <cfRule type="expression" dxfId="2743" priority="13371">
      <formula>IF(RIGHT(TEXT(AE61,"0.#"),1)=".",FALSE,TRUE)</formula>
    </cfRule>
    <cfRule type="expression" dxfId="2742" priority="13372">
      <formula>IF(RIGHT(TEXT(AE61,"0.#"),1)=".",TRUE,FALSE)</formula>
    </cfRule>
  </conditionalFormatting>
  <conditionalFormatting sqref="AE62">
    <cfRule type="expression" dxfId="2741" priority="13369">
      <formula>IF(RIGHT(TEXT(AE62,"0.#"),1)=".",FALSE,TRUE)</formula>
    </cfRule>
    <cfRule type="expression" dxfId="2740" priority="13370">
      <formula>IF(RIGHT(TEXT(AE62,"0.#"),1)=".",TRUE,FALSE)</formula>
    </cfRule>
  </conditionalFormatting>
  <conditionalFormatting sqref="AI62">
    <cfRule type="expression" dxfId="2739" priority="13367">
      <formula>IF(RIGHT(TEXT(AI62,"0.#"),1)=".",FALSE,TRUE)</formula>
    </cfRule>
    <cfRule type="expression" dxfId="2738" priority="13368">
      <formula>IF(RIGHT(TEXT(AI62,"0.#"),1)=".",TRUE,FALSE)</formula>
    </cfRule>
  </conditionalFormatting>
  <conditionalFormatting sqref="AI61">
    <cfRule type="expression" dxfId="2737" priority="13365">
      <formula>IF(RIGHT(TEXT(AI61,"0.#"),1)=".",FALSE,TRUE)</formula>
    </cfRule>
    <cfRule type="expression" dxfId="2736" priority="13366">
      <formula>IF(RIGHT(TEXT(AI61,"0.#"),1)=".",TRUE,FALSE)</formula>
    </cfRule>
  </conditionalFormatting>
  <conditionalFormatting sqref="AI60">
    <cfRule type="expression" dxfId="2735" priority="13363">
      <formula>IF(RIGHT(TEXT(AI60,"0.#"),1)=".",FALSE,TRUE)</formula>
    </cfRule>
    <cfRule type="expression" dxfId="2734" priority="13364">
      <formula>IF(RIGHT(TEXT(AI60,"0.#"),1)=".",TRUE,FALSE)</formula>
    </cfRule>
  </conditionalFormatting>
  <conditionalFormatting sqref="AM60">
    <cfRule type="expression" dxfId="2733" priority="13361">
      <formula>IF(RIGHT(TEXT(AM60,"0.#"),1)=".",FALSE,TRUE)</formula>
    </cfRule>
    <cfRule type="expression" dxfId="2732" priority="13362">
      <formula>IF(RIGHT(TEXT(AM60,"0.#"),1)=".",TRUE,FALSE)</formula>
    </cfRule>
  </conditionalFormatting>
  <conditionalFormatting sqref="AM61">
    <cfRule type="expression" dxfId="2731" priority="13359">
      <formula>IF(RIGHT(TEXT(AM61,"0.#"),1)=".",FALSE,TRUE)</formula>
    </cfRule>
    <cfRule type="expression" dxfId="2730" priority="13360">
      <formula>IF(RIGHT(TEXT(AM61,"0.#"),1)=".",TRUE,FALSE)</formula>
    </cfRule>
  </conditionalFormatting>
  <conditionalFormatting sqref="AM62">
    <cfRule type="expression" dxfId="2729" priority="13357">
      <formula>IF(RIGHT(TEXT(AM62,"0.#"),1)=".",FALSE,TRUE)</formula>
    </cfRule>
    <cfRule type="expression" dxfId="2728" priority="13358">
      <formula>IF(RIGHT(TEXT(AM62,"0.#"),1)=".",TRUE,FALSE)</formula>
    </cfRule>
  </conditionalFormatting>
  <conditionalFormatting sqref="AE87">
    <cfRule type="expression" dxfId="2727" priority="13343">
      <formula>IF(RIGHT(TEXT(AE87,"0.#"),1)=".",FALSE,TRUE)</formula>
    </cfRule>
    <cfRule type="expression" dxfId="2726" priority="13344">
      <formula>IF(RIGHT(TEXT(AE87,"0.#"),1)=".",TRUE,FALSE)</formula>
    </cfRule>
  </conditionalFormatting>
  <conditionalFormatting sqref="AE88">
    <cfRule type="expression" dxfId="2725" priority="13341">
      <formula>IF(RIGHT(TEXT(AE88,"0.#"),1)=".",FALSE,TRUE)</formula>
    </cfRule>
    <cfRule type="expression" dxfId="2724" priority="13342">
      <formula>IF(RIGHT(TEXT(AE88,"0.#"),1)=".",TRUE,FALSE)</formula>
    </cfRule>
  </conditionalFormatting>
  <conditionalFormatting sqref="AE89">
    <cfRule type="expression" dxfId="2723" priority="13339">
      <formula>IF(RIGHT(TEXT(AE89,"0.#"),1)=".",FALSE,TRUE)</formula>
    </cfRule>
    <cfRule type="expression" dxfId="2722" priority="13340">
      <formula>IF(RIGHT(TEXT(AE89,"0.#"),1)=".",TRUE,FALSE)</formula>
    </cfRule>
  </conditionalFormatting>
  <conditionalFormatting sqref="AI89">
    <cfRule type="expression" dxfId="2721" priority="13337">
      <formula>IF(RIGHT(TEXT(AI89,"0.#"),1)=".",FALSE,TRUE)</formula>
    </cfRule>
    <cfRule type="expression" dxfId="2720" priority="13338">
      <formula>IF(RIGHT(TEXT(AI89,"0.#"),1)=".",TRUE,FALSE)</formula>
    </cfRule>
  </conditionalFormatting>
  <conditionalFormatting sqref="AI88">
    <cfRule type="expression" dxfId="2719" priority="13335">
      <formula>IF(RIGHT(TEXT(AI88,"0.#"),1)=".",FALSE,TRUE)</formula>
    </cfRule>
    <cfRule type="expression" dxfId="2718" priority="13336">
      <formula>IF(RIGHT(TEXT(AI88,"0.#"),1)=".",TRUE,FALSE)</formula>
    </cfRule>
  </conditionalFormatting>
  <conditionalFormatting sqref="AI87">
    <cfRule type="expression" dxfId="2717" priority="13333">
      <formula>IF(RIGHT(TEXT(AI87,"0.#"),1)=".",FALSE,TRUE)</formula>
    </cfRule>
    <cfRule type="expression" dxfId="2716" priority="13334">
      <formula>IF(RIGHT(TEXT(AI87,"0.#"),1)=".",TRUE,FALSE)</formula>
    </cfRule>
  </conditionalFormatting>
  <conditionalFormatting sqref="AM88">
    <cfRule type="expression" dxfId="2715" priority="13329">
      <formula>IF(RIGHT(TEXT(AM88,"0.#"),1)=".",FALSE,TRUE)</formula>
    </cfRule>
    <cfRule type="expression" dxfId="2714" priority="13330">
      <formula>IF(RIGHT(TEXT(AM88,"0.#"),1)=".",TRUE,FALSE)</formula>
    </cfRule>
  </conditionalFormatting>
  <conditionalFormatting sqref="AM89">
    <cfRule type="expression" dxfId="2713" priority="13327">
      <formula>IF(RIGHT(TEXT(AM89,"0.#"),1)=".",FALSE,TRUE)</formula>
    </cfRule>
    <cfRule type="expression" dxfId="2712" priority="13328">
      <formula>IF(RIGHT(TEXT(AM89,"0.#"),1)=".",TRUE,FALSE)</formula>
    </cfRule>
  </conditionalFormatting>
  <conditionalFormatting sqref="AE92">
    <cfRule type="expression" dxfId="2711" priority="13313">
      <formula>IF(RIGHT(TEXT(AE92,"0.#"),1)=".",FALSE,TRUE)</formula>
    </cfRule>
    <cfRule type="expression" dxfId="2710" priority="13314">
      <formula>IF(RIGHT(TEXT(AE92,"0.#"),1)=".",TRUE,FALSE)</formula>
    </cfRule>
  </conditionalFormatting>
  <conditionalFormatting sqref="AE93">
    <cfRule type="expression" dxfId="2709" priority="13311">
      <formula>IF(RIGHT(TEXT(AE93,"0.#"),1)=".",FALSE,TRUE)</formula>
    </cfRule>
    <cfRule type="expression" dxfId="2708" priority="13312">
      <formula>IF(RIGHT(TEXT(AE93,"0.#"),1)=".",TRUE,FALSE)</formula>
    </cfRule>
  </conditionalFormatting>
  <conditionalFormatting sqref="AE94">
    <cfRule type="expression" dxfId="2707" priority="13309">
      <formula>IF(RIGHT(TEXT(AE94,"0.#"),1)=".",FALSE,TRUE)</formula>
    </cfRule>
    <cfRule type="expression" dxfId="2706" priority="13310">
      <formula>IF(RIGHT(TEXT(AE94,"0.#"),1)=".",TRUE,FALSE)</formula>
    </cfRule>
  </conditionalFormatting>
  <conditionalFormatting sqref="AI94">
    <cfRule type="expression" dxfId="2705" priority="13307">
      <formula>IF(RIGHT(TEXT(AI94,"0.#"),1)=".",FALSE,TRUE)</formula>
    </cfRule>
    <cfRule type="expression" dxfId="2704" priority="13308">
      <formula>IF(RIGHT(TEXT(AI94,"0.#"),1)=".",TRUE,FALSE)</formula>
    </cfRule>
  </conditionalFormatting>
  <conditionalFormatting sqref="AI93">
    <cfRule type="expression" dxfId="2703" priority="13305">
      <formula>IF(RIGHT(TEXT(AI93,"0.#"),1)=".",FALSE,TRUE)</formula>
    </cfRule>
    <cfRule type="expression" dxfId="2702" priority="13306">
      <formula>IF(RIGHT(TEXT(AI93,"0.#"),1)=".",TRUE,FALSE)</formula>
    </cfRule>
  </conditionalFormatting>
  <conditionalFormatting sqref="AI92">
    <cfRule type="expression" dxfId="2701" priority="13303">
      <formula>IF(RIGHT(TEXT(AI92,"0.#"),1)=".",FALSE,TRUE)</formula>
    </cfRule>
    <cfRule type="expression" dxfId="2700" priority="13304">
      <formula>IF(RIGHT(TEXT(AI92,"0.#"),1)=".",TRUE,FALSE)</formula>
    </cfRule>
  </conditionalFormatting>
  <conditionalFormatting sqref="AM92">
    <cfRule type="expression" dxfId="2699" priority="13301">
      <formula>IF(RIGHT(TEXT(AM92,"0.#"),1)=".",FALSE,TRUE)</formula>
    </cfRule>
    <cfRule type="expression" dxfId="2698" priority="13302">
      <formula>IF(RIGHT(TEXT(AM92,"0.#"),1)=".",TRUE,FALSE)</formula>
    </cfRule>
  </conditionalFormatting>
  <conditionalFormatting sqref="AM93">
    <cfRule type="expression" dxfId="2697" priority="13299">
      <formula>IF(RIGHT(TEXT(AM93,"0.#"),1)=".",FALSE,TRUE)</formula>
    </cfRule>
    <cfRule type="expression" dxfId="2696" priority="13300">
      <formula>IF(RIGHT(TEXT(AM93,"0.#"),1)=".",TRUE,FALSE)</formula>
    </cfRule>
  </conditionalFormatting>
  <conditionalFormatting sqref="AM94">
    <cfRule type="expression" dxfId="2695" priority="13297">
      <formula>IF(RIGHT(TEXT(AM94,"0.#"),1)=".",FALSE,TRUE)</formula>
    </cfRule>
    <cfRule type="expression" dxfId="2694" priority="13298">
      <formula>IF(RIGHT(TEXT(AM94,"0.#"),1)=".",TRUE,FALSE)</formula>
    </cfRule>
  </conditionalFormatting>
  <conditionalFormatting sqref="AE97">
    <cfRule type="expression" dxfId="2693" priority="13283">
      <formula>IF(RIGHT(TEXT(AE97,"0.#"),1)=".",FALSE,TRUE)</formula>
    </cfRule>
    <cfRule type="expression" dxfId="2692" priority="13284">
      <formula>IF(RIGHT(TEXT(AE97,"0.#"),1)=".",TRUE,FALSE)</formula>
    </cfRule>
  </conditionalFormatting>
  <conditionalFormatting sqref="AE98">
    <cfRule type="expression" dxfId="2691" priority="13281">
      <formula>IF(RIGHT(TEXT(AE98,"0.#"),1)=".",FALSE,TRUE)</formula>
    </cfRule>
    <cfRule type="expression" dxfId="2690" priority="13282">
      <formula>IF(RIGHT(TEXT(AE98,"0.#"),1)=".",TRUE,FALSE)</formula>
    </cfRule>
  </conditionalFormatting>
  <conditionalFormatting sqref="AE99">
    <cfRule type="expression" dxfId="2689" priority="13279">
      <formula>IF(RIGHT(TEXT(AE99,"0.#"),1)=".",FALSE,TRUE)</formula>
    </cfRule>
    <cfRule type="expression" dxfId="2688" priority="13280">
      <formula>IF(RIGHT(TEXT(AE99,"0.#"),1)=".",TRUE,FALSE)</formula>
    </cfRule>
  </conditionalFormatting>
  <conditionalFormatting sqref="AI99">
    <cfRule type="expression" dxfId="2687" priority="13277">
      <formula>IF(RIGHT(TEXT(AI99,"0.#"),1)=".",FALSE,TRUE)</formula>
    </cfRule>
    <cfRule type="expression" dxfId="2686" priority="13278">
      <formula>IF(RIGHT(TEXT(AI99,"0.#"),1)=".",TRUE,FALSE)</formula>
    </cfRule>
  </conditionalFormatting>
  <conditionalFormatting sqref="AI98">
    <cfRule type="expression" dxfId="2685" priority="13275">
      <formula>IF(RIGHT(TEXT(AI98,"0.#"),1)=".",FALSE,TRUE)</formula>
    </cfRule>
    <cfRule type="expression" dxfId="2684" priority="13276">
      <formula>IF(RIGHT(TEXT(AI98,"0.#"),1)=".",TRUE,FALSE)</formula>
    </cfRule>
  </conditionalFormatting>
  <conditionalFormatting sqref="AI97">
    <cfRule type="expression" dxfId="2683" priority="13273">
      <formula>IF(RIGHT(TEXT(AI97,"0.#"),1)=".",FALSE,TRUE)</formula>
    </cfRule>
    <cfRule type="expression" dxfId="2682" priority="13274">
      <formula>IF(RIGHT(TEXT(AI97,"0.#"),1)=".",TRUE,FALSE)</formula>
    </cfRule>
  </conditionalFormatting>
  <conditionalFormatting sqref="AM97">
    <cfRule type="expression" dxfId="2681" priority="13271">
      <formula>IF(RIGHT(TEXT(AM97,"0.#"),1)=".",FALSE,TRUE)</formula>
    </cfRule>
    <cfRule type="expression" dxfId="2680" priority="13272">
      <formula>IF(RIGHT(TEXT(AM97,"0.#"),1)=".",TRUE,FALSE)</formula>
    </cfRule>
  </conditionalFormatting>
  <conditionalFormatting sqref="AM98">
    <cfRule type="expression" dxfId="2679" priority="13269">
      <formula>IF(RIGHT(TEXT(AM98,"0.#"),1)=".",FALSE,TRUE)</formula>
    </cfRule>
    <cfRule type="expression" dxfId="2678" priority="13270">
      <formula>IF(RIGHT(TEXT(AM98,"0.#"),1)=".",TRUE,FALSE)</formula>
    </cfRule>
  </conditionalFormatting>
  <conditionalFormatting sqref="AM99">
    <cfRule type="expression" dxfId="2677" priority="13267">
      <formula>IF(RIGHT(TEXT(AM99,"0.#"),1)=".",FALSE,TRUE)</formula>
    </cfRule>
    <cfRule type="expression" dxfId="2676" priority="13268">
      <formula>IF(RIGHT(TEXT(AM99,"0.#"),1)=".",TRUE,FALSE)</formula>
    </cfRule>
  </conditionalFormatting>
  <conditionalFormatting sqref="AI101">
    <cfRule type="expression" dxfId="2675" priority="13253">
      <formula>IF(RIGHT(TEXT(AI101,"0.#"),1)=".",FALSE,TRUE)</formula>
    </cfRule>
    <cfRule type="expression" dxfId="2674" priority="13254">
      <formula>IF(RIGHT(TEXT(AI101,"0.#"),1)=".",TRUE,FALSE)</formula>
    </cfRule>
  </conditionalFormatting>
  <conditionalFormatting sqref="AM101">
    <cfRule type="expression" dxfId="2673" priority="13251">
      <formula>IF(RIGHT(TEXT(AM101,"0.#"),1)=".",FALSE,TRUE)</formula>
    </cfRule>
    <cfRule type="expression" dxfId="2672" priority="13252">
      <formula>IF(RIGHT(TEXT(AM101,"0.#"),1)=".",TRUE,FALSE)</formula>
    </cfRule>
  </conditionalFormatting>
  <conditionalFormatting sqref="AE102">
    <cfRule type="expression" dxfId="2671" priority="13249">
      <formula>IF(RIGHT(TEXT(AE102,"0.#"),1)=".",FALSE,TRUE)</formula>
    </cfRule>
    <cfRule type="expression" dxfId="2670" priority="13250">
      <formula>IF(RIGHT(TEXT(AE102,"0.#"),1)=".",TRUE,FALSE)</formula>
    </cfRule>
  </conditionalFormatting>
  <conditionalFormatting sqref="AI102">
    <cfRule type="expression" dxfId="2669" priority="13247">
      <formula>IF(RIGHT(TEXT(AI102,"0.#"),1)=".",FALSE,TRUE)</formula>
    </cfRule>
    <cfRule type="expression" dxfId="2668" priority="13248">
      <formula>IF(RIGHT(TEXT(AI102,"0.#"),1)=".",TRUE,FALSE)</formula>
    </cfRule>
  </conditionalFormatting>
  <conditionalFormatting sqref="AM102">
    <cfRule type="expression" dxfId="2667" priority="13245">
      <formula>IF(RIGHT(TEXT(AM102,"0.#"),1)=".",FALSE,TRUE)</formula>
    </cfRule>
    <cfRule type="expression" dxfId="2666" priority="13246">
      <formula>IF(RIGHT(TEXT(AM102,"0.#"),1)=".",TRUE,FALSE)</formula>
    </cfRule>
  </conditionalFormatting>
  <conditionalFormatting sqref="AQ102">
    <cfRule type="expression" dxfId="2665" priority="13243">
      <formula>IF(RIGHT(TEXT(AQ102,"0.#"),1)=".",FALSE,TRUE)</formula>
    </cfRule>
    <cfRule type="expression" dxfId="2664" priority="13244">
      <formula>IF(RIGHT(TEXT(AQ102,"0.#"),1)=".",TRUE,FALSE)</formula>
    </cfRule>
  </conditionalFormatting>
  <conditionalFormatting sqref="AE104">
    <cfRule type="expression" dxfId="2663" priority="13241">
      <formula>IF(RIGHT(TEXT(AE104,"0.#"),1)=".",FALSE,TRUE)</formula>
    </cfRule>
    <cfRule type="expression" dxfId="2662" priority="13242">
      <formula>IF(RIGHT(TEXT(AE104,"0.#"),1)=".",TRUE,FALSE)</formula>
    </cfRule>
  </conditionalFormatting>
  <conditionalFormatting sqref="AI104">
    <cfRule type="expression" dxfId="2661" priority="13239">
      <formula>IF(RIGHT(TEXT(AI104,"0.#"),1)=".",FALSE,TRUE)</formula>
    </cfRule>
    <cfRule type="expression" dxfId="2660" priority="13240">
      <formula>IF(RIGHT(TEXT(AI104,"0.#"),1)=".",TRUE,FALSE)</formula>
    </cfRule>
  </conditionalFormatting>
  <conditionalFormatting sqref="AM104">
    <cfRule type="expression" dxfId="2659" priority="13237">
      <formula>IF(RIGHT(TEXT(AM104,"0.#"),1)=".",FALSE,TRUE)</formula>
    </cfRule>
    <cfRule type="expression" dxfId="2658" priority="13238">
      <formula>IF(RIGHT(TEXT(AM104,"0.#"),1)=".",TRUE,FALSE)</formula>
    </cfRule>
  </conditionalFormatting>
  <conditionalFormatting sqref="AE105">
    <cfRule type="expression" dxfId="2657" priority="13235">
      <formula>IF(RIGHT(TEXT(AE105,"0.#"),1)=".",FALSE,TRUE)</formula>
    </cfRule>
    <cfRule type="expression" dxfId="2656" priority="13236">
      <formula>IF(RIGHT(TEXT(AE105,"0.#"),1)=".",TRUE,FALSE)</formula>
    </cfRule>
  </conditionalFormatting>
  <conditionalFormatting sqref="AI105">
    <cfRule type="expression" dxfId="2655" priority="13233">
      <formula>IF(RIGHT(TEXT(AI105,"0.#"),1)=".",FALSE,TRUE)</formula>
    </cfRule>
    <cfRule type="expression" dxfId="2654" priority="13234">
      <formula>IF(RIGHT(TEXT(AI105,"0.#"),1)=".",TRUE,FALSE)</formula>
    </cfRule>
  </conditionalFormatting>
  <conditionalFormatting sqref="AM105">
    <cfRule type="expression" dxfId="2653" priority="13231">
      <formula>IF(RIGHT(TEXT(AM105,"0.#"),1)=".",FALSE,TRUE)</formula>
    </cfRule>
    <cfRule type="expression" dxfId="2652" priority="13232">
      <formula>IF(RIGHT(TEXT(AM105,"0.#"),1)=".",TRUE,FALSE)</formula>
    </cfRule>
  </conditionalFormatting>
  <conditionalFormatting sqref="AE107">
    <cfRule type="expression" dxfId="2651" priority="13227">
      <formula>IF(RIGHT(TEXT(AE107,"0.#"),1)=".",FALSE,TRUE)</formula>
    </cfRule>
    <cfRule type="expression" dxfId="2650" priority="13228">
      <formula>IF(RIGHT(TEXT(AE107,"0.#"),1)=".",TRUE,FALSE)</formula>
    </cfRule>
  </conditionalFormatting>
  <conditionalFormatting sqref="AI107">
    <cfRule type="expression" dxfId="2649" priority="13225">
      <formula>IF(RIGHT(TEXT(AI107,"0.#"),1)=".",FALSE,TRUE)</formula>
    </cfRule>
    <cfRule type="expression" dxfId="2648" priority="13226">
      <formula>IF(RIGHT(TEXT(AI107,"0.#"),1)=".",TRUE,FALSE)</formula>
    </cfRule>
  </conditionalFormatting>
  <conditionalFormatting sqref="AM107">
    <cfRule type="expression" dxfId="2647" priority="13223">
      <formula>IF(RIGHT(TEXT(AM107,"0.#"),1)=".",FALSE,TRUE)</formula>
    </cfRule>
    <cfRule type="expression" dxfId="2646" priority="13224">
      <formula>IF(RIGHT(TEXT(AM107,"0.#"),1)=".",TRUE,FALSE)</formula>
    </cfRule>
  </conditionalFormatting>
  <conditionalFormatting sqref="AE108">
    <cfRule type="expression" dxfId="2645" priority="13221">
      <formula>IF(RIGHT(TEXT(AE108,"0.#"),1)=".",FALSE,TRUE)</formula>
    </cfRule>
    <cfRule type="expression" dxfId="2644" priority="13222">
      <formula>IF(RIGHT(TEXT(AE108,"0.#"),1)=".",TRUE,FALSE)</formula>
    </cfRule>
  </conditionalFormatting>
  <conditionalFormatting sqref="AI108">
    <cfRule type="expression" dxfId="2643" priority="13219">
      <formula>IF(RIGHT(TEXT(AI108,"0.#"),1)=".",FALSE,TRUE)</formula>
    </cfRule>
    <cfRule type="expression" dxfId="2642" priority="13220">
      <formula>IF(RIGHT(TEXT(AI108,"0.#"),1)=".",TRUE,FALSE)</formula>
    </cfRule>
  </conditionalFormatting>
  <conditionalFormatting sqref="AM108">
    <cfRule type="expression" dxfId="2641" priority="13217">
      <formula>IF(RIGHT(TEXT(AM108,"0.#"),1)=".",FALSE,TRUE)</formula>
    </cfRule>
    <cfRule type="expression" dxfId="2640" priority="13218">
      <formula>IF(RIGHT(TEXT(AM108,"0.#"),1)=".",TRUE,FALSE)</formula>
    </cfRule>
  </conditionalFormatting>
  <conditionalFormatting sqref="AE110">
    <cfRule type="expression" dxfId="2639" priority="13213">
      <formula>IF(RIGHT(TEXT(AE110,"0.#"),1)=".",FALSE,TRUE)</formula>
    </cfRule>
    <cfRule type="expression" dxfId="2638" priority="13214">
      <formula>IF(RIGHT(TEXT(AE110,"0.#"),1)=".",TRUE,FALSE)</formula>
    </cfRule>
  </conditionalFormatting>
  <conditionalFormatting sqref="AI110">
    <cfRule type="expression" dxfId="2637" priority="13211">
      <formula>IF(RIGHT(TEXT(AI110,"0.#"),1)=".",FALSE,TRUE)</formula>
    </cfRule>
    <cfRule type="expression" dxfId="2636" priority="13212">
      <formula>IF(RIGHT(TEXT(AI110,"0.#"),1)=".",TRUE,FALSE)</formula>
    </cfRule>
  </conditionalFormatting>
  <conditionalFormatting sqref="AM110">
    <cfRule type="expression" dxfId="2635" priority="13209">
      <formula>IF(RIGHT(TEXT(AM110,"0.#"),1)=".",FALSE,TRUE)</formula>
    </cfRule>
    <cfRule type="expression" dxfId="2634" priority="13210">
      <formula>IF(RIGHT(TEXT(AM110,"0.#"),1)=".",TRUE,FALSE)</formula>
    </cfRule>
  </conditionalFormatting>
  <conditionalFormatting sqref="AE111">
    <cfRule type="expression" dxfId="2633" priority="13207">
      <formula>IF(RIGHT(TEXT(AE111,"0.#"),1)=".",FALSE,TRUE)</formula>
    </cfRule>
    <cfRule type="expression" dxfId="2632" priority="13208">
      <formula>IF(RIGHT(TEXT(AE111,"0.#"),1)=".",TRUE,FALSE)</formula>
    </cfRule>
  </conditionalFormatting>
  <conditionalFormatting sqref="AI111">
    <cfRule type="expression" dxfId="2631" priority="13205">
      <formula>IF(RIGHT(TEXT(AI111,"0.#"),1)=".",FALSE,TRUE)</formula>
    </cfRule>
    <cfRule type="expression" dxfId="2630" priority="13206">
      <formula>IF(RIGHT(TEXT(AI111,"0.#"),1)=".",TRUE,FALSE)</formula>
    </cfRule>
  </conditionalFormatting>
  <conditionalFormatting sqref="AM111">
    <cfRule type="expression" dxfId="2629" priority="13203">
      <formula>IF(RIGHT(TEXT(AM111,"0.#"),1)=".",FALSE,TRUE)</formula>
    </cfRule>
    <cfRule type="expression" dxfId="2628" priority="13204">
      <formula>IF(RIGHT(TEXT(AM111,"0.#"),1)=".",TRUE,FALSE)</formula>
    </cfRule>
  </conditionalFormatting>
  <conditionalFormatting sqref="AE113">
    <cfRule type="expression" dxfId="2627" priority="13199">
      <formula>IF(RIGHT(TEXT(AE113,"0.#"),1)=".",FALSE,TRUE)</formula>
    </cfRule>
    <cfRule type="expression" dxfId="2626" priority="13200">
      <formula>IF(RIGHT(TEXT(AE113,"0.#"),1)=".",TRUE,FALSE)</formula>
    </cfRule>
  </conditionalFormatting>
  <conditionalFormatting sqref="AI113">
    <cfRule type="expression" dxfId="2625" priority="13197">
      <formula>IF(RIGHT(TEXT(AI113,"0.#"),1)=".",FALSE,TRUE)</formula>
    </cfRule>
    <cfRule type="expression" dxfId="2624" priority="13198">
      <formula>IF(RIGHT(TEXT(AI113,"0.#"),1)=".",TRUE,FALSE)</formula>
    </cfRule>
  </conditionalFormatting>
  <conditionalFormatting sqref="AM113">
    <cfRule type="expression" dxfId="2623" priority="13195">
      <formula>IF(RIGHT(TEXT(AM113,"0.#"),1)=".",FALSE,TRUE)</formula>
    </cfRule>
    <cfRule type="expression" dxfId="2622" priority="13196">
      <formula>IF(RIGHT(TEXT(AM113,"0.#"),1)=".",TRUE,FALSE)</formula>
    </cfRule>
  </conditionalFormatting>
  <conditionalFormatting sqref="AE114">
    <cfRule type="expression" dxfId="2621" priority="13193">
      <formula>IF(RIGHT(TEXT(AE114,"0.#"),1)=".",FALSE,TRUE)</formula>
    </cfRule>
    <cfRule type="expression" dxfId="2620" priority="13194">
      <formula>IF(RIGHT(TEXT(AE114,"0.#"),1)=".",TRUE,FALSE)</formula>
    </cfRule>
  </conditionalFormatting>
  <conditionalFormatting sqref="AI114">
    <cfRule type="expression" dxfId="2619" priority="13191">
      <formula>IF(RIGHT(TEXT(AI114,"0.#"),1)=".",FALSE,TRUE)</formula>
    </cfRule>
    <cfRule type="expression" dxfId="2618" priority="13192">
      <formula>IF(RIGHT(TEXT(AI114,"0.#"),1)=".",TRUE,FALSE)</formula>
    </cfRule>
  </conditionalFormatting>
  <conditionalFormatting sqref="AM114">
    <cfRule type="expression" dxfId="2617" priority="13189">
      <formula>IF(RIGHT(TEXT(AM114,"0.#"),1)=".",FALSE,TRUE)</formula>
    </cfRule>
    <cfRule type="expression" dxfId="2616" priority="13190">
      <formula>IF(RIGHT(TEXT(AM114,"0.#"),1)=".",TRUE,FALSE)</formula>
    </cfRule>
  </conditionalFormatting>
  <conditionalFormatting sqref="AE116 AQ116">
    <cfRule type="expression" dxfId="2615" priority="13185">
      <formula>IF(RIGHT(TEXT(AE116,"0.#"),1)=".",FALSE,TRUE)</formula>
    </cfRule>
    <cfRule type="expression" dxfId="2614" priority="13186">
      <formula>IF(RIGHT(TEXT(AE116,"0.#"),1)=".",TRUE,FALSE)</formula>
    </cfRule>
  </conditionalFormatting>
  <conditionalFormatting sqref="AI116">
    <cfRule type="expression" dxfId="2613" priority="13183">
      <formula>IF(RIGHT(TEXT(AI116,"0.#"),1)=".",FALSE,TRUE)</formula>
    </cfRule>
    <cfRule type="expression" dxfId="2612" priority="13184">
      <formula>IF(RIGHT(TEXT(AI116,"0.#"),1)=".",TRUE,FALSE)</formula>
    </cfRule>
  </conditionalFormatting>
  <conditionalFormatting sqref="AM116">
    <cfRule type="expression" dxfId="2611" priority="13181">
      <formula>IF(RIGHT(TEXT(AM116,"0.#"),1)=".",FALSE,TRUE)</formula>
    </cfRule>
    <cfRule type="expression" dxfId="2610" priority="13182">
      <formula>IF(RIGHT(TEXT(AM116,"0.#"),1)=".",TRUE,FALSE)</formula>
    </cfRule>
  </conditionalFormatting>
  <conditionalFormatting sqref="AE117 AM117">
    <cfRule type="expression" dxfId="2609" priority="13179">
      <formula>IF(RIGHT(TEXT(AE117,"0.#"),1)=".",FALSE,TRUE)</formula>
    </cfRule>
    <cfRule type="expression" dxfId="2608" priority="13180">
      <formula>IF(RIGHT(TEXT(AE117,"0.#"),1)=".",TRUE,FALSE)</formula>
    </cfRule>
  </conditionalFormatting>
  <conditionalFormatting sqref="AI117">
    <cfRule type="expression" dxfId="2607" priority="13177">
      <formula>IF(RIGHT(TEXT(AI117,"0.#"),1)=".",FALSE,TRUE)</formula>
    </cfRule>
    <cfRule type="expression" dxfId="2606" priority="13178">
      <formula>IF(RIGHT(TEXT(AI117,"0.#"),1)=".",TRUE,FALSE)</formula>
    </cfRule>
  </conditionalFormatting>
  <conditionalFormatting sqref="AQ117">
    <cfRule type="expression" dxfId="2605" priority="13173">
      <formula>IF(RIGHT(TEXT(AQ117,"0.#"),1)=".",FALSE,TRUE)</formula>
    </cfRule>
    <cfRule type="expression" dxfId="2604" priority="13174">
      <formula>IF(RIGHT(TEXT(AQ117,"0.#"),1)=".",TRUE,FALSE)</formula>
    </cfRule>
  </conditionalFormatting>
  <conditionalFormatting sqref="AE119 AQ119">
    <cfRule type="expression" dxfId="2603" priority="13171">
      <formula>IF(RIGHT(TEXT(AE119,"0.#"),1)=".",FALSE,TRUE)</formula>
    </cfRule>
    <cfRule type="expression" dxfId="2602" priority="13172">
      <formula>IF(RIGHT(TEXT(AE119,"0.#"),1)=".",TRUE,FALSE)</formula>
    </cfRule>
  </conditionalFormatting>
  <conditionalFormatting sqref="AI119">
    <cfRule type="expression" dxfId="2601" priority="13169">
      <formula>IF(RIGHT(TEXT(AI119,"0.#"),1)=".",FALSE,TRUE)</formula>
    </cfRule>
    <cfRule type="expression" dxfId="2600" priority="13170">
      <formula>IF(RIGHT(TEXT(AI119,"0.#"),1)=".",TRUE,FALSE)</formula>
    </cfRule>
  </conditionalFormatting>
  <conditionalFormatting sqref="AM119">
    <cfRule type="expression" dxfId="2599" priority="13167">
      <formula>IF(RIGHT(TEXT(AM119,"0.#"),1)=".",FALSE,TRUE)</formula>
    </cfRule>
    <cfRule type="expression" dxfId="2598" priority="13168">
      <formula>IF(RIGHT(TEXT(AM119,"0.#"),1)=".",TRUE,FALSE)</formula>
    </cfRule>
  </conditionalFormatting>
  <conditionalFormatting sqref="AQ120">
    <cfRule type="expression" dxfId="2597" priority="13159">
      <formula>IF(RIGHT(TEXT(AQ120,"0.#"),1)=".",FALSE,TRUE)</formula>
    </cfRule>
    <cfRule type="expression" dxfId="2596" priority="13160">
      <formula>IF(RIGHT(TEXT(AQ120,"0.#"),1)=".",TRUE,FALSE)</formula>
    </cfRule>
  </conditionalFormatting>
  <conditionalFormatting sqref="AE122 AQ122">
    <cfRule type="expression" dxfId="2595" priority="13157">
      <formula>IF(RIGHT(TEXT(AE122,"0.#"),1)=".",FALSE,TRUE)</formula>
    </cfRule>
    <cfRule type="expression" dxfId="2594" priority="13158">
      <formula>IF(RIGHT(TEXT(AE122,"0.#"),1)=".",TRUE,FALSE)</formula>
    </cfRule>
  </conditionalFormatting>
  <conditionalFormatting sqref="AI122">
    <cfRule type="expression" dxfId="2593" priority="13155">
      <formula>IF(RIGHT(TEXT(AI122,"0.#"),1)=".",FALSE,TRUE)</formula>
    </cfRule>
    <cfRule type="expression" dxfId="2592" priority="13156">
      <formula>IF(RIGHT(TEXT(AI122,"0.#"),1)=".",TRUE,FALSE)</formula>
    </cfRule>
  </conditionalFormatting>
  <conditionalFormatting sqref="AM122">
    <cfRule type="expression" dxfId="2591" priority="13153">
      <formula>IF(RIGHT(TEXT(AM122,"0.#"),1)=".",FALSE,TRUE)</formula>
    </cfRule>
    <cfRule type="expression" dxfId="2590" priority="13154">
      <formula>IF(RIGHT(TEXT(AM122,"0.#"),1)=".",TRUE,FALSE)</formula>
    </cfRule>
  </conditionalFormatting>
  <conditionalFormatting sqref="AQ123">
    <cfRule type="expression" dxfId="2589" priority="13145">
      <formula>IF(RIGHT(TEXT(AQ123,"0.#"),1)=".",FALSE,TRUE)</formula>
    </cfRule>
    <cfRule type="expression" dxfId="2588" priority="13146">
      <formula>IF(RIGHT(TEXT(AQ123,"0.#"),1)=".",TRUE,FALSE)</formula>
    </cfRule>
  </conditionalFormatting>
  <conditionalFormatting sqref="AE125 AQ125">
    <cfRule type="expression" dxfId="2587" priority="13143">
      <formula>IF(RIGHT(TEXT(AE125,"0.#"),1)=".",FALSE,TRUE)</formula>
    </cfRule>
    <cfRule type="expression" dxfId="2586" priority="13144">
      <formula>IF(RIGHT(TEXT(AE125,"0.#"),1)=".",TRUE,FALSE)</formula>
    </cfRule>
  </conditionalFormatting>
  <conditionalFormatting sqref="AI125">
    <cfRule type="expression" dxfId="2585" priority="13141">
      <formula>IF(RIGHT(TEXT(AI125,"0.#"),1)=".",FALSE,TRUE)</formula>
    </cfRule>
    <cfRule type="expression" dxfId="2584" priority="13142">
      <formula>IF(RIGHT(TEXT(AI125,"0.#"),1)=".",TRUE,FALSE)</formula>
    </cfRule>
  </conditionalFormatting>
  <conditionalFormatting sqref="AM125">
    <cfRule type="expression" dxfId="2583" priority="13139">
      <formula>IF(RIGHT(TEXT(AM125,"0.#"),1)=".",FALSE,TRUE)</formula>
    </cfRule>
    <cfRule type="expression" dxfId="2582" priority="13140">
      <formula>IF(RIGHT(TEXT(AM125,"0.#"),1)=".",TRUE,FALSE)</formula>
    </cfRule>
  </conditionalFormatting>
  <conditionalFormatting sqref="AQ126">
    <cfRule type="expression" dxfId="2581" priority="13131">
      <formula>IF(RIGHT(TEXT(AQ126,"0.#"),1)=".",FALSE,TRUE)</formula>
    </cfRule>
    <cfRule type="expression" dxfId="2580" priority="13132">
      <formula>IF(RIGHT(TEXT(AQ126,"0.#"),1)=".",TRUE,FALSE)</formula>
    </cfRule>
  </conditionalFormatting>
  <conditionalFormatting sqref="AE128 AQ128">
    <cfRule type="expression" dxfId="2579" priority="13129">
      <formula>IF(RIGHT(TEXT(AE128,"0.#"),1)=".",FALSE,TRUE)</formula>
    </cfRule>
    <cfRule type="expression" dxfId="2578" priority="13130">
      <formula>IF(RIGHT(TEXT(AE128,"0.#"),1)=".",TRUE,FALSE)</formula>
    </cfRule>
  </conditionalFormatting>
  <conditionalFormatting sqref="AI128">
    <cfRule type="expression" dxfId="2577" priority="13127">
      <formula>IF(RIGHT(TEXT(AI128,"0.#"),1)=".",FALSE,TRUE)</formula>
    </cfRule>
    <cfRule type="expression" dxfId="2576" priority="13128">
      <formula>IF(RIGHT(TEXT(AI128,"0.#"),1)=".",TRUE,FALSE)</formula>
    </cfRule>
  </conditionalFormatting>
  <conditionalFormatting sqref="AM128">
    <cfRule type="expression" dxfId="2575" priority="13125">
      <formula>IF(RIGHT(TEXT(AM128,"0.#"),1)=".",FALSE,TRUE)</formula>
    </cfRule>
    <cfRule type="expression" dxfId="2574" priority="13126">
      <formula>IF(RIGHT(TEXT(AM128,"0.#"),1)=".",TRUE,FALSE)</formula>
    </cfRule>
  </conditionalFormatting>
  <conditionalFormatting sqref="AQ129">
    <cfRule type="expression" dxfId="2573" priority="13117">
      <formula>IF(RIGHT(TEXT(AQ129,"0.#"),1)=".",FALSE,TRUE)</formula>
    </cfRule>
    <cfRule type="expression" dxfId="2572" priority="13118">
      <formula>IF(RIGHT(TEXT(AQ129,"0.#"),1)=".",TRUE,FALSE)</formula>
    </cfRule>
  </conditionalFormatting>
  <conditionalFormatting sqref="AE75">
    <cfRule type="expression" dxfId="2571" priority="13115">
      <formula>IF(RIGHT(TEXT(AE75,"0.#"),1)=".",FALSE,TRUE)</formula>
    </cfRule>
    <cfRule type="expression" dxfId="2570" priority="13116">
      <formula>IF(RIGHT(TEXT(AE75,"0.#"),1)=".",TRUE,FALSE)</formula>
    </cfRule>
  </conditionalFormatting>
  <conditionalFormatting sqref="AE76">
    <cfRule type="expression" dxfId="2569" priority="13113">
      <formula>IF(RIGHT(TEXT(AE76,"0.#"),1)=".",FALSE,TRUE)</formula>
    </cfRule>
    <cfRule type="expression" dxfId="2568" priority="13114">
      <formula>IF(RIGHT(TEXT(AE76,"0.#"),1)=".",TRUE,FALSE)</formula>
    </cfRule>
  </conditionalFormatting>
  <conditionalFormatting sqref="AE77">
    <cfRule type="expression" dxfId="2567" priority="13111">
      <formula>IF(RIGHT(TEXT(AE77,"0.#"),1)=".",FALSE,TRUE)</formula>
    </cfRule>
    <cfRule type="expression" dxfId="2566" priority="13112">
      <formula>IF(RIGHT(TEXT(AE77,"0.#"),1)=".",TRUE,FALSE)</formula>
    </cfRule>
  </conditionalFormatting>
  <conditionalFormatting sqref="AI77">
    <cfRule type="expression" dxfId="2565" priority="13109">
      <formula>IF(RIGHT(TEXT(AI77,"0.#"),1)=".",FALSE,TRUE)</formula>
    </cfRule>
    <cfRule type="expression" dxfId="2564" priority="13110">
      <formula>IF(RIGHT(TEXT(AI77,"0.#"),1)=".",TRUE,FALSE)</formula>
    </cfRule>
  </conditionalFormatting>
  <conditionalFormatting sqref="AI76">
    <cfRule type="expression" dxfId="2563" priority="13107">
      <formula>IF(RIGHT(TEXT(AI76,"0.#"),1)=".",FALSE,TRUE)</formula>
    </cfRule>
    <cfRule type="expression" dxfId="2562" priority="13108">
      <formula>IF(RIGHT(TEXT(AI76,"0.#"),1)=".",TRUE,FALSE)</formula>
    </cfRule>
  </conditionalFormatting>
  <conditionalFormatting sqref="AI75">
    <cfRule type="expression" dxfId="2561" priority="13105">
      <formula>IF(RIGHT(TEXT(AI75,"0.#"),1)=".",FALSE,TRUE)</formula>
    </cfRule>
    <cfRule type="expression" dxfId="2560" priority="13106">
      <formula>IF(RIGHT(TEXT(AI75,"0.#"),1)=".",TRUE,FALSE)</formula>
    </cfRule>
  </conditionalFormatting>
  <conditionalFormatting sqref="AM75">
    <cfRule type="expression" dxfId="2559" priority="13103">
      <formula>IF(RIGHT(TEXT(AM75,"0.#"),1)=".",FALSE,TRUE)</formula>
    </cfRule>
    <cfRule type="expression" dxfId="2558" priority="13104">
      <formula>IF(RIGHT(TEXT(AM75,"0.#"),1)=".",TRUE,FALSE)</formula>
    </cfRule>
  </conditionalFormatting>
  <conditionalFormatting sqref="AM76">
    <cfRule type="expression" dxfId="2557" priority="13101">
      <formula>IF(RIGHT(TEXT(AM76,"0.#"),1)=".",FALSE,TRUE)</formula>
    </cfRule>
    <cfRule type="expression" dxfId="2556" priority="13102">
      <formula>IF(RIGHT(TEXT(AM76,"0.#"),1)=".",TRUE,FALSE)</formula>
    </cfRule>
  </conditionalFormatting>
  <conditionalFormatting sqref="AM77">
    <cfRule type="expression" dxfId="2555" priority="13099">
      <formula>IF(RIGHT(TEXT(AM77,"0.#"),1)=".",FALSE,TRUE)</formula>
    </cfRule>
    <cfRule type="expression" dxfId="2554" priority="13100">
      <formula>IF(RIGHT(TEXT(AM77,"0.#"),1)=".",TRUE,FALSE)</formula>
    </cfRule>
  </conditionalFormatting>
  <conditionalFormatting sqref="AE134:AE135 AI134:AI135 AM134:AM135 AQ134:AQ135 AU134:AU135">
    <cfRule type="expression" dxfId="2553" priority="13085">
      <formula>IF(RIGHT(TEXT(AE134,"0.#"),1)=".",FALSE,TRUE)</formula>
    </cfRule>
    <cfRule type="expression" dxfId="2552" priority="13086">
      <formula>IF(RIGHT(TEXT(AE134,"0.#"),1)=".",TRUE,FALSE)</formula>
    </cfRule>
  </conditionalFormatting>
  <conditionalFormatting sqref="AE433">
    <cfRule type="expression" dxfId="2551" priority="13055">
      <formula>IF(RIGHT(TEXT(AE433,"0.#"),1)=".",FALSE,TRUE)</formula>
    </cfRule>
    <cfRule type="expression" dxfId="2550" priority="13056">
      <formula>IF(RIGHT(TEXT(AE433,"0.#"),1)=".",TRUE,FALSE)</formula>
    </cfRule>
  </conditionalFormatting>
  <conditionalFormatting sqref="AM435">
    <cfRule type="expression" dxfId="2549" priority="13039">
      <formula>IF(RIGHT(TEXT(AM435,"0.#"),1)=".",FALSE,TRUE)</formula>
    </cfRule>
    <cfRule type="expression" dxfId="2548" priority="13040">
      <formula>IF(RIGHT(TEXT(AM435,"0.#"),1)=".",TRUE,FALSE)</formula>
    </cfRule>
  </conditionalFormatting>
  <conditionalFormatting sqref="AE434">
    <cfRule type="expression" dxfId="2547" priority="13053">
      <formula>IF(RIGHT(TEXT(AE434,"0.#"),1)=".",FALSE,TRUE)</formula>
    </cfRule>
    <cfRule type="expression" dxfId="2546" priority="13054">
      <formula>IF(RIGHT(TEXT(AE434,"0.#"),1)=".",TRUE,FALSE)</formula>
    </cfRule>
  </conditionalFormatting>
  <conditionalFormatting sqref="AE435">
    <cfRule type="expression" dxfId="2545" priority="13051">
      <formula>IF(RIGHT(TEXT(AE435,"0.#"),1)=".",FALSE,TRUE)</formula>
    </cfRule>
    <cfRule type="expression" dxfId="2544" priority="13052">
      <formula>IF(RIGHT(TEXT(AE435,"0.#"),1)=".",TRUE,FALSE)</formula>
    </cfRule>
  </conditionalFormatting>
  <conditionalFormatting sqref="AM433">
    <cfRule type="expression" dxfId="2543" priority="13043">
      <formula>IF(RIGHT(TEXT(AM433,"0.#"),1)=".",FALSE,TRUE)</formula>
    </cfRule>
    <cfRule type="expression" dxfId="2542" priority="13044">
      <formula>IF(RIGHT(TEXT(AM433,"0.#"),1)=".",TRUE,FALSE)</formula>
    </cfRule>
  </conditionalFormatting>
  <conditionalFormatting sqref="AM434">
    <cfRule type="expression" dxfId="2541" priority="13041">
      <formula>IF(RIGHT(TEXT(AM434,"0.#"),1)=".",FALSE,TRUE)</formula>
    </cfRule>
    <cfRule type="expression" dxfId="2540" priority="13042">
      <formula>IF(RIGHT(TEXT(AM434,"0.#"),1)=".",TRUE,FALSE)</formula>
    </cfRule>
  </conditionalFormatting>
  <conditionalFormatting sqref="AU433">
    <cfRule type="expression" dxfId="2539" priority="13031">
      <formula>IF(RIGHT(TEXT(AU433,"0.#"),1)=".",FALSE,TRUE)</formula>
    </cfRule>
    <cfRule type="expression" dxfId="2538" priority="13032">
      <formula>IF(RIGHT(TEXT(AU433,"0.#"),1)=".",TRUE,FALSE)</formula>
    </cfRule>
  </conditionalFormatting>
  <conditionalFormatting sqref="AU434">
    <cfRule type="expression" dxfId="2537" priority="13029">
      <formula>IF(RIGHT(TEXT(AU434,"0.#"),1)=".",FALSE,TRUE)</formula>
    </cfRule>
    <cfRule type="expression" dxfId="2536" priority="13030">
      <formula>IF(RIGHT(TEXT(AU434,"0.#"),1)=".",TRUE,FALSE)</formula>
    </cfRule>
  </conditionalFormatting>
  <conditionalFormatting sqref="AU435">
    <cfRule type="expression" dxfId="2535" priority="13027">
      <formula>IF(RIGHT(TEXT(AU435,"0.#"),1)=".",FALSE,TRUE)</formula>
    </cfRule>
    <cfRule type="expression" dxfId="2534" priority="13028">
      <formula>IF(RIGHT(TEXT(AU435,"0.#"),1)=".",TRUE,FALSE)</formula>
    </cfRule>
  </conditionalFormatting>
  <conditionalFormatting sqref="AI435">
    <cfRule type="expression" dxfId="2533" priority="12961">
      <formula>IF(RIGHT(TEXT(AI435,"0.#"),1)=".",FALSE,TRUE)</formula>
    </cfRule>
    <cfRule type="expression" dxfId="2532" priority="12962">
      <formula>IF(RIGHT(TEXT(AI435,"0.#"),1)=".",TRUE,FALSE)</formula>
    </cfRule>
  </conditionalFormatting>
  <conditionalFormatting sqref="AI433">
    <cfRule type="expression" dxfId="2531" priority="12965">
      <formula>IF(RIGHT(TEXT(AI433,"0.#"),1)=".",FALSE,TRUE)</formula>
    </cfRule>
    <cfRule type="expression" dxfId="2530" priority="12966">
      <formula>IF(RIGHT(TEXT(AI433,"0.#"),1)=".",TRUE,FALSE)</formula>
    </cfRule>
  </conditionalFormatting>
  <conditionalFormatting sqref="AI434">
    <cfRule type="expression" dxfId="2529" priority="12963">
      <formula>IF(RIGHT(TEXT(AI434,"0.#"),1)=".",FALSE,TRUE)</formula>
    </cfRule>
    <cfRule type="expression" dxfId="2528" priority="12964">
      <formula>IF(RIGHT(TEXT(AI434,"0.#"),1)=".",TRUE,FALSE)</formula>
    </cfRule>
  </conditionalFormatting>
  <conditionalFormatting sqref="AQ434">
    <cfRule type="expression" dxfId="2527" priority="12947">
      <formula>IF(RIGHT(TEXT(AQ434,"0.#"),1)=".",FALSE,TRUE)</formula>
    </cfRule>
    <cfRule type="expression" dxfId="2526" priority="12948">
      <formula>IF(RIGHT(TEXT(AQ434,"0.#"),1)=".",TRUE,FALSE)</formula>
    </cfRule>
  </conditionalFormatting>
  <conditionalFormatting sqref="AQ435">
    <cfRule type="expression" dxfId="2525" priority="12933">
      <formula>IF(RIGHT(TEXT(AQ435,"0.#"),1)=".",FALSE,TRUE)</formula>
    </cfRule>
    <cfRule type="expression" dxfId="2524" priority="12934">
      <formula>IF(RIGHT(TEXT(AQ435,"0.#"),1)=".",TRUE,FALSE)</formula>
    </cfRule>
  </conditionalFormatting>
  <conditionalFormatting sqref="AQ433">
    <cfRule type="expression" dxfId="2523" priority="12931">
      <formula>IF(RIGHT(TEXT(AQ433,"0.#"),1)=".",FALSE,TRUE)</formula>
    </cfRule>
    <cfRule type="expression" dxfId="2522" priority="12932">
      <formula>IF(RIGHT(TEXT(AQ433,"0.#"),1)=".",TRUE,FALSE)</formula>
    </cfRule>
  </conditionalFormatting>
  <conditionalFormatting sqref="AL839:AO866">
    <cfRule type="expression" dxfId="2521" priority="6655">
      <formula>IF(AND(AL839&gt;=0, RIGHT(TEXT(AL839,"0.#"),1)&lt;&gt;"."),TRUE,FALSE)</formula>
    </cfRule>
    <cfRule type="expression" dxfId="2520" priority="6656">
      <formula>IF(AND(AL839&gt;=0, RIGHT(TEXT(AL839,"0.#"),1)="."),TRUE,FALSE)</formula>
    </cfRule>
    <cfRule type="expression" dxfId="2519" priority="6657">
      <formula>IF(AND(AL839&lt;0, RIGHT(TEXT(AL839,"0.#"),1)&lt;&gt;"."),TRUE,FALSE)</formula>
    </cfRule>
    <cfRule type="expression" dxfId="2518" priority="6658">
      <formula>IF(AND(AL839&lt;0, RIGHT(TEXT(AL839,"0.#"),1)="."),TRUE,FALSE)</formula>
    </cfRule>
  </conditionalFormatting>
  <conditionalFormatting sqref="AQ53:AQ55">
    <cfRule type="expression" dxfId="2517" priority="4677">
      <formula>IF(RIGHT(TEXT(AQ53,"0.#"),1)=".",FALSE,TRUE)</formula>
    </cfRule>
    <cfRule type="expression" dxfId="2516" priority="4678">
      <formula>IF(RIGHT(TEXT(AQ53,"0.#"),1)=".",TRUE,FALSE)</formula>
    </cfRule>
  </conditionalFormatting>
  <conditionalFormatting sqref="AU53:AU55">
    <cfRule type="expression" dxfId="2515" priority="4675">
      <formula>IF(RIGHT(TEXT(AU53,"0.#"),1)=".",FALSE,TRUE)</formula>
    </cfRule>
    <cfRule type="expression" dxfId="2514" priority="4676">
      <formula>IF(RIGHT(TEXT(AU53,"0.#"),1)=".",TRUE,FALSE)</formula>
    </cfRule>
  </conditionalFormatting>
  <conditionalFormatting sqref="AQ60:AQ62">
    <cfRule type="expression" dxfId="2513" priority="4673">
      <formula>IF(RIGHT(TEXT(AQ60,"0.#"),1)=".",FALSE,TRUE)</formula>
    </cfRule>
    <cfRule type="expression" dxfId="2512" priority="4674">
      <formula>IF(RIGHT(TEXT(AQ60,"0.#"),1)=".",TRUE,FALSE)</formula>
    </cfRule>
  </conditionalFormatting>
  <conditionalFormatting sqref="AU60:AU62">
    <cfRule type="expression" dxfId="2511" priority="4671">
      <formula>IF(RIGHT(TEXT(AU60,"0.#"),1)=".",FALSE,TRUE)</formula>
    </cfRule>
    <cfRule type="expression" dxfId="2510" priority="4672">
      <formula>IF(RIGHT(TEXT(AU60,"0.#"),1)=".",TRUE,FALSE)</formula>
    </cfRule>
  </conditionalFormatting>
  <conditionalFormatting sqref="AQ75:AQ77">
    <cfRule type="expression" dxfId="2509" priority="4669">
      <formula>IF(RIGHT(TEXT(AQ75,"0.#"),1)=".",FALSE,TRUE)</formula>
    </cfRule>
    <cfRule type="expression" dxfId="2508" priority="4670">
      <formula>IF(RIGHT(TEXT(AQ75,"0.#"),1)=".",TRUE,FALSE)</formula>
    </cfRule>
  </conditionalFormatting>
  <conditionalFormatting sqref="AU75:AU77">
    <cfRule type="expression" dxfId="2507" priority="4667">
      <formula>IF(RIGHT(TEXT(AU75,"0.#"),1)=".",FALSE,TRUE)</formula>
    </cfRule>
    <cfRule type="expression" dxfId="2506" priority="4668">
      <formula>IF(RIGHT(TEXT(AU75,"0.#"),1)=".",TRUE,FALSE)</formula>
    </cfRule>
  </conditionalFormatting>
  <conditionalFormatting sqref="AQ87:AQ89">
    <cfRule type="expression" dxfId="2505" priority="4665">
      <formula>IF(RIGHT(TEXT(AQ87,"0.#"),1)=".",FALSE,TRUE)</formula>
    </cfRule>
    <cfRule type="expression" dxfId="2504" priority="4666">
      <formula>IF(RIGHT(TEXT(AQ87,"0.#"),1)=".",TRUE,FALSE)</formula>
    </cfRule>
  </conditionalFormatting>
  <conditionalFormatting sqref="AU87:AU89">
    <cfRule type="expression" dxfId="2503" priority="4663">
      <formula>IF(RIGHT(TEXT(AU87,"0.#"),1)=".",FALSE,TRUE)</formula>
    </cfRule>
    <cfRule type="expression" dxfId="2502" priority="4664">
      <formula>IF(RIGHT(TEXT(AU87,"0.#"),1)=".",TRUE,FALSE)</formula>
    </cfRule>
  </conditionalFormatting>
  <conditionalFormatting sqref="AQ92:AQ94">
    <cfRule type="expression" dxfId="2501" priority="4661">
      <formula>IF(RIGHT(TEXT(AQ92,"0.#"),1)=".",FALSE,TRUE)</formula>
    </cfRule>
    <cfRule type="expression" dxfId="2500" priority="4662">
      <formula>IF(RIGHT(TEXT(AQ92,"0.#"),1)=".",TRUE,FALSE)</formula>
    </cfRule>
  </conditionalFormatting>
  <conditionalFormatting sqref="AU92:AU94">
    <cfRule type="expression" dxfId="2499" priority="4659">
      <formula>IF(RIGHT(TEXT(AU92,"0.#"),1)=".",FALSE,TRUE)</formula>
    </cfRule>
    <cfRule type="expression" dxfId="2498" priority="4660">
      <formula>IF(RIGHT(TEXT(AU92,"0.#"),1)=".",TRUE,FALSE)</formula>
    </cfRule>
  </conditionalFormatting>
  <conditionalFormatting sqref="AQ97:AQ99">
    <cfRule type="expression" dxfId="2497" priority="4657">
      <formula>IF(RIGHT(TEXT(AQ97,"0.#"),1)=".",FALSE,TRUE)</formula>
    </cfRule>
    <cfRule type="expression" dxfId="2496" priority="4658">
      <formula>IF(RIGHT(TEXT(AQ97,"0.#"),1)=".",TRUE,FALSE)</formula>
    </cfRule>
  </conditionalFormatting>
  <conditionalFormatting sqref="AU97:AU99">
    <cfRule type="expression" dxfId="2495" priority="4655">
      <formula>IF(RIGHT(TEXT(AU97,"0.#"),1)=".",FALSE,TRUE)</formula>
    </cfRule>
    <cfRule type="expression" dxfId="2494" priority="4656">
      <formula>IF(RIGHT(TEXT(AU97,"0.#"),1)=".",TRUE,FALSE)</formula>
    </cfRule>
  </conditionalFormatting>
  <conditionalFormatting sqref="AE458">
    <cfRule type="expression" dxfId="2493" priority="4349">
      <formula>IF(RIGHT(TEXT(AE458,"0.#"),1)=".",FALSE,TRUE)</formula>
    </cfRule>
    <cfRule type="expression" dxfId="2492" priority="4350">
      <formula>IF(RIGHT(TEXT(AE458,"0.#"),1)=".",TRUE,FALSE)</formula>
    </cfRule>
  </conditionalFormatting>
  <conditionalFormatting sqref="AM460">
    <cfRule type="expression" dxfId="2491" priority="4339">
      <formula>IF(RIGHT(TEXT(AM460,"0.#"),1)=".",FALSE,TRUE)</formula>
    </cfRule>
    <cfRule type="expression" dxfId="2490" priority="4340">
      <formula>IF(RIGHT(TEXT(AM460,"0.#"),1)=".",TRUE,FALSE)</formula>
    </cfRule>
  </conditionalFormatting>
  <conditionalFormatting sqref="AE459">
    <cfRule type="expression" dxfId="2489" priority="4347">
      <formula>IF(RIGHT(TEXT(AE459,"0.#"),1)=".",FALSE,TRUE)</formula>
    </cfRule>
    <cfRule type="expression" dxfId="2488" priority="4348">
      <formula>IF(RIGHT(TEXT(AE459,"0.#"),1)=".",TRUE,FALSE)</formula>
    </cfRule>
  </conditionalFormatting>
  <conditionalFormatting sqref="AE460">
    <cfRule type="expression" dxfId="2487" priority="4345">
      <formula>IF(RIGHT(TEXT(AE460,"0.#"),1)=".",FALSE,TRUE)</formula>
    </cfRule>
    <cfRule type="expression" dxfId="2486" priority="4346">
      <formula>IF(RIGHT(TEXT(AE460,"0.#"),1)=".",TRUE,FALSE)</formula>
    </cfRule>
  </conditionalFormatting>
  <conditionalFormatting sqref="AM458">
    <cfRule type="expression" dxfId="2485" priority="4343">
      <formula>IF(RIGHT(TEXT(AM458,"0.#"),1)=".",FALSE,TRUE)</formula>
    </cfRule>
    <cfRule type="expression" dxfId="2484" priority="4344">
      <formula>IF(RIGHT(TEXT(AM458,"0.#"),1)=".",TRUE,FALSE)</formula>
    </cfRule>
  </conditionalFormatting>
  <conditionalFormatting sqref="AM459">
    <cfRule type="expression" dxfId="2483" priority="4341">
      <formula>IF(RIGHT(TEXT(AM459,"0.#"),1)=".",FALSE,TRUE)</formula>
    </cfRule>
    <cfRule type="expression" dxfId="2482" priority="4342">
      <formula>IF(RIGHT(TEXT(AM459,"0.#"),1)=".",TRUE,FALSE)</formula>
    </cfRule>
  </conditionalFormatting>
  <conditionalFormatting sqref="AU458">
    <cfRule type="expression" dxfId="2481" priority="4337">
      <formula>IF(RIGHT(TEXT(AU458,"0.#"),1)=".",FALSE,TRUE)</formula>
    </cfRule>
    <cfRule type="expression" dxfId="2480" priority="4338">
      <formula>IF(RIGHT(TEXT(AU458,"0.#"),1)=".",TRUE,FALSE)</formula>
    </cfRule>
  </conditionalFormatting>
  <conditionalFormatting sqref="AU459">
    <cfRule type="expression" dxfId="2479" priority="4335">
      <formula>IF(RIGHT(TEXT(AU459,"0.#"),1)=".",FALSE,TRUE)</formula>
    </cfRule>
    <cfRule type="expression" dxfId="2478" priority="4336">
      <formula>IF(RIGHT(TEXT(AU459,"0.#"),1)=".",TRUE,FALSE)</formula>
    </cfRule>
  </conditionalFormatting>
  <conditionalFormatting sqref="AU460">
    <cfRule type="expression" dxfId="2477" priority="4333">
      <formula>IF(RIGHT(TEXT(AU460,"0.#"),1)=".",FALSE,TRUE)</formula>
    </cfRule>
    <cfRule type="expression" dxfId="2476" priority="4334">
      <formula>IF(RIGHT(TEXT(AU460,"0.#"),1)=".",TRUE,FALSE)</formula>
    </cfRule>
  </conditionalFormatting>
  <conditionalFormatting sqref="AI460">
    <cfRule type="expression" dxfId="2475" priority="4327">
      <formula>IF(RIGHT(TEXT(AI460,"0.#"),1)=".",FALSE,TRUE)</formula>
    </cfRule>
    <cfRule type="expression" dxfId="2474" priority="4328">
      <formula>IF(RIGHT(TEXT(AI460,"0.#"),1)=".",TRUE,FALSE)</formula>
    </cfRule>
  </conditionalFormatting>
  <conditionalFormatting sqref="AI458">
    <cfRule type="expression" dxfId="2473" priority="4331">
      <formula>IF(RIGHT(TEXT(AI458,"0.#"),1)=".",FALSE,TRUE)</formula>
    </cfRule>
    <cfRule type="expression" dxfId="2472" priority="4332">
      <formula>IF(RIGHT(TEXT(AI458,"0.#"),1)=".",TRUE,FALSE)</formula>
    </cfRule>
  </conditionalFormatting>
  <conditionalFormatting sqref="AI459">
    <cfRule type="expression" dxfId="2471" priority="4329">
      <formula>IF(RIGHT(TEXT(AI459,"0.#"),1)=".",FALSE,TRUE)</formula>
    </cfRule>
    <cfRule type="expression" dxfId="2470" priority="4330">
      <formula>IF(RIGHT(TEXT(AI459,"0.#"),1)=".",TRUE,FALSE)</formula>
    </cfRule>
  </conditionalFormatting>
  <conditionalFormatting sqref="AQ459">
    <cfRule type="expression" dxfId="2469" priority="4325">
      <formula>IF(RIGHT(TEXT(AQ459,"0.#"),1)=".",FALSE,TRUE)</formula>
    </cfRule>
    <cfRule type="expression" dxfId="2468" priority="4326">
      <formula>IF(RIGHT(TEXT(AQ459,"0.#"),1)=".",TRUE,FALSE)</formula>
    </cfRule>
  </conditionalFormatting>
  <conditionalFormatting sqref="AQ460">
    <cfRule type="expression" dxfId="2467" priority="4323">
      <formula>IF(RIGHT(TEXT(AQ460,"0.#"),1)=".",FALSE,TRUE)</formula>
    </cfRule>
    <cfRule type="expression" dxfId="2466" priority="4324">
      <formula>IF(RIGHT(TEXT(AQ460,"0.#"),1)=".",TRUE,FALSE)</formula>
    </cfRule>
  </conditionalFormatting>
  <conditionalFormatting sqref="AQ458">
    <cfRule type="expression" dxfId="2465" priority="4321">
      <formula>IF(RIGHT(TEXT(AQ458,"0.#"),1)=".",FALSE,TRUE)</formula>
    </cfRule>
    <cfRule type="expression" dxfId="2464" priority="4322">
      <formula>IF(RIGHT(TEXT(AQ458,"0.#"),1)=".",TRUE,FALSE)</formula>
    </cfRule>
  </conditionalFormatting>
  <conditionalFormatting sqref="AE120 AM120">
    <cfRule type="expression" dxfId="2463" priority="2999">
      <formula>IF(RIGHT(TEXT(AE120,"0.#"),1)=".",FALSE,TRUE)</formula>
    </cfRule>
    <cfRule type="expression" dxfId="2462" priority="3000">
      <formula>IF(RIGHT(TEXT(AE120,"0.#"),1)=".",TRUE,FALSE)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I120">
    <cfRule type="expression" dxfId="2459" priority="2997">
      <formula>IF(RIGHT(TEXT(AI120,"0.#"),1)=".",FALSE,TRUE)</formula>
    </cfRule>
    <cfRule type="expression" dxfId="2458" priority="2998">
      <formula>IF(RIGHT(TEXT(AI120,"0.#"),1)=".",TRUE,FALSE)</formula>
    </cfRule>
  </conditionalFormatting>
  <conditionalFormatting sqref="AE123 AM123">
    <cfRule type="expression" dxfId="2457" priority="2995">
      <formula>IF(RIGHT(TEXT(AE123,"0.#"),1)=".",FALSE,TRUE)</formula>
    </cfRule>
    <cfRule type="expression" dxfId="2456" priority="2996">
      <formula>IF(RIGHT(TEXT(AE123,"0.#"),1)=".",TRUE,FALSE)</formula>
    </cfRule>
  </conditionalFormatting>
  <conditionalFormatting sqref="AI123">
    <cfRule type="expression" dxfId="2455" priority="2993">
      <formula>IF(RIGHT(TEXT(AI123,"0.#"),1)=".",FALSE,TRUE)</formula>
    </cfRule>
    <cfRule type="expression" dxfId="2454" priority="2994">
      <formula>IF(RIGHT(TEXT(AI123,"0.#"),1)=".",TRUE,FALSE)</formula>
    </cfRule>
  </conditionalFormatting>
  <conditionalFormatting sqref="AE126 AM126">
    <cfRule type="expression" dxfId="2453" priority="2991">
      <formula>IF(RIGHT(TEXT(AE126,"0.#"),1)=".",FALSE,TRUE)</formula>
    </cfRule>
    <cfRule type="expression" dxfId="2452" priority="2992">
      <formula>IF(RIGHT(TEXT(AE126,"0.#"),1)=".",TRUE,FALSE)</formula>
    </cfRule>
  </conditionalFormatting>
  <conditionalFormatting sqref="AE129 AM129">
    <cfRule type="expression" dxfId="2451" priority="2987">
      <formula>IF(RIGHT(TEXT(AE129,"0.#"),1)=".",FALSE,TRUE)</formula>
    </cfRule>
    <cfRule type="expression" dxfId="2450" priority="2988">
      <formula>IF(RIGHT(TEXT(AE129,"0.#"),1)=".",TRUE,FALSE)</formula>
    </cfRule>
  </conditionalFormatting>
  <conditionalFormatting sqref="AI129">
    <cfRule type="expression" dxfId="2449" priority="2985">
      <formula>IF(RIGHT(TEXT(AI129,"0.#"),1)=".",FALSE,TRUE)</formula>
    </cfRule>
    <cfRule type="expression" dxfId="2448" priority="2986">
      <formula>IF(RIGHT(TEXT(AI129,"0.#"),1)=".",TRUE,FALSE)</formula>
    </cfRule>
  </conditionalFormatting>
  <conditionalFormatting sqref="Y839:Y866">
    <cfRule type="expression" dxfId="2447" priority="2983">
      <formula>IF(RIGHT(TEXT(Y839,"0.#"),1)=".",FALSE,TRUE)</formula>
    </cfRule>
    <cfRule type="expression" dxfId="2446" priority="2984">
      <formula>IF(RIGHT(TEXT(Y839,"0.#"),1)=".",TRUE,FALSE)</formula>
    </cfRule>
  </conditionalFormatting>
  <conditionalFormatting sqref="AU518">
    <cfRule type="expression" dxfId="2445" priority="1493">
      <formula>IF(RIGHT(TEXT(AU518,"0.#"),1)=".",FALSE,TRUE)</formula>
    </cfRule>
    <cfRule type="expression" dxfId="2444" priority="1494">
      <formula>IF(RIGHT(TEXT(AU518,"0.#"),1)=".",TRUE,FALSE)</formula>
    </cfRule>
  </conditionalFormatting>
  <conditionalFormatting sqref="AQ551">
    <cfRule type="expression" dxfId="2443" priority="1269">
      <formula>IF(RIGHT(TEXT(AQ551,"0.#"),1)=".",FALSE,TRUE)</formula>
    </cfRule>
    <cfRule type="expression" dxfId="2442" priority="1270">
      <formula>IF(RIGHT(TEXT(AQ551,"0.#"),1)=".",TRUE,FALSE)</formula>
    </cfRule>
  </conditionalFormatting>
  <conditionalFormatting sqref="AE556">
    <cfRule type="expression" dxfId="2441" priority="1267">
      <formula>IF(RIGHT(TEXT(AE556,"0.#"),1)=".",FALSE,TRUE)</formula>
    </cfRule>
    <cfRule type="expression" dxfId="2440" priority="1268">
      <formula>IF(RIGHT(TEXT(AE556,"0.#"),1)=".",TRUE,FALSE)</formula>
    </cfRule>
  </conditionalFormatting>
  <conditionalFormatting sqref="AE557">
    <cfRule type="expression" dxfId="2439" priority="1265">
      <formula>IF(RIGHT(TEXT(AE557,"0.#"),1)=".",FALSE,TRUE)</formula>
    </cfRule>
    <cfRule type="expression" dxfId="2438" priority="1266">
      <formula>IF(RIGHT(TEXT(AE557,"0.#"),1)=".",TRUE,FALSE)</formula>
    </cfRule>
  </conditionalFormatting>
  <conditionalFormatting sqref="AE558">
    <cfRule type="expression" dxfId="2437" priority="1263">
      <formula>IF(RIGHT(TEXT(AE558,"0.#"),1)=".",FALSE,TRUE)</formula>
    </cfRule>
    <cfRule type="expression" dxfId="2436" priority="1264">
      <formula>IF(RIGHT(TEXT(AE558,"0.#"),1)=".",TRUE,FALSE)</formula>
    </cfRule>
  </conditionalFormatting>
  <conditionalFormatting sqref="AU556">
    <cfRule type="expression" dxfId="2435" priority="1255">
      <formula>IF(RIGHT(TEXT(AU556,"0.#"),1)=".",FALSE,TRUE)</formula>
    </cfRule>
    <cfRule type="expression" dxfId="2434" priority="1256">
      <formula>IF(RIGHT(TEXT(AU556,"0.#"),1)=".",TRUE,FALSE)</formula>
    </cfRule>
  </conditionalFormatting>
  <conditionalFormatting sqref="AU557">
    <cfRule type="expression" dxfId="2433" priority="1253">
      <formula>IF(RIGHT(TEXT(AU557,"0.#"),1)=".",FALSE,TRUE)</formula>
    </cfRule>
    <cfRule type="expression" dxfId="2432" priority="1254">
      <formula>IF(RIGHT(TEXT(AU557,"0.#"),1)=".",TRUE,FALSE)</formula>
    </cfRule>
  </conditionalFormatting>
  <conditionalFormatting sqref="AU558">
    <cfRule type="expression" dxfId="2431" priority="1251">
      <formula>IF(RIGHT(TEXT(AU558,"0.#"),1)=".",FALSE,TRUE)</formula>
    </cfRule>
    <cfRule type="expression" dxfId="2430" priority="1252">
      <formula>IF(RIGHT(TEXT(AU558,"0.#"),1)=".",TRUE,FALSE)</formula>
    </cfRule>
  </conditionalFormatting>
  <conditionalFormatting sqref="AQ557">
    <cfRule type="expression" dxfId="2429" priority="1243">
      <formula>IF(RIGHT(TEXT(AQ557,"0.#"),1)=".",FALSE,TRUE)</formula>
    </cfRule>
    <cfRule type="expression" dxfId="2428" priority="1244">
      <formula>IF(RIGHT(TEXT(AQ557,"0.#"),1)=".",TRUE,FALSE)</formula>
    </cfRule>
  </conditionalFormatting>
  <conditionalFormatting sqref="AQ558">
    <cfRule type="expression" dxfId="2427" priority="1241">
      <formula>IF(RIGHT(TEXT(AQ558,"0.#"),1)=".",FALSE,TRUE)</formula>
    </cfRule>
    <cfRule type="expression" dxfId="2426" priority="1242">
      <formula>IF(RIGHT(TEXT(AQ558,"0.#"),1)=".",TRUE,FALSE)</formula>
    </cfRule>
  </conditionalFormatting>
  <conditionalFormatting sqref="AQ556">
    <cfRule type="expression" dxfId="2425" priority="1239">
      <formula>IF(RIGHT(TEXT(AQ556,"0.#"),1)=".",FALSE,TRUE)</formula>
    </cfRule>
    <cfRule type="expression" dxfId="2424" priority="1240">
      <formula>IF(RIGHT(TEXT(AQ556,"0.#"),1)=".",TRUE,FALSE)</formula>
    </cfRule>
  </conditionalFormatting>
  <conditionalFormatting sqref="AE561">
    <cfRule type="expression" dxfId="2423" priority="1237">
      <formula>IF(RIGHT(TEXT(AE561,"0.#"),1)=".",FALSE,TRUE)</formula>
    </cfRule>
    <cfRule type="expression" dxfId="2422" priority="1238">
      <formula>IF(RIGHT(TEXT(AE561,"0.#"),1)=".",TRUE,FALSE)</formula>
    </cfRule>
  </conditionalFormatting>
  <conditionalFormatting sqref="AE562">
    <cfRule type="expression" dxfId="2421" priority="1235">
      <formula>IF(RIGHT(TEXT(AE562,"0.#"),1)=".",FALSE,TRUE)</formula>
    </cfRule>
    <cfRule type="expression" dxfId="2420" priority="1236">
      <formula>IF(RIGHT(TEXT(AE562,"0.#"),1)=".",TRUE,FALSE)</formula>
    </cfRule>
  </conditionalFormatting>
  <conditionalFormatting sqref="AE563">
    <cfRule type="expression" dxfId="2419" priority="1233">
      <formula>IF(RIGHT(TEXT(AE563,"0.#"),1)=".",FALSE,TRUE)</formula>
    </cfRule>
    <cfRule type="expression" dxfId="2418" priority="1234">
      <formula>IF(RIGHT(TEXT(AE563,"0.#"),1)=".",TRUE,FALSE)</formula>
    </cfRule>
  </conditionalFormatting>
  <conditionalFormatting sqref="AL1102:AO1131">
    <cfRule type="expression" dxfId="2417" priority="2889">
      <formula>IF(AND(AL1102&gt;=0, RIGHT(TEXT(AL1102,"0.#"),1)&lt;&gt;"."),TRUE,FALSE)</formula>
    </cfRule>
    <cfRule type="expression" dxfId="2416" priority="2890">
      <formula>IF(AND(AL1102&gt;=0, RIGHT(TEXT(AL1102,"0.#"),1)="."),TRUE,FALSE)</formula>
    </cfRule>
    <cfRule type="expression" dxfId="2415" priority="2891">
      <formula>IF(AND(AL1102&lt;0, RIGHT(TEXT(AL1102,"0.#"),1)&lt;&gt;"."),TRUE,FALSE)</formula>
    </cfRule>
    <cfRule type="expression" dxfId="2414" priority="2892">
      <formula>IF(AND(AL1102&lt;0, RIGHT(TEXT(AL1102,"0.#"),1)="."),TRUE,FALSE)</formula>
    </cfRule>
  </conditionalFormatting>
  <conditionalFormatting sqref="Y1102:Y1131">
    <cfRule type="expression" dxfId="2413" priority="2887">
      <formula>IF(RIGHT(TEXT(Y1102,"0.#"),1)=".",FALSE,TRUE)</formula>
    </cfRule>
    <cfRule type="expression" dxfId="2412" priority="2888">
      <formula>IF(RIGHT(TEXT(Y1102,"0.#"),1)=".",TRUE,FALSE)</formula>
    </cfRule>
  </conditionalFormatting>
  <conditionalFormatting sqref="AQ553">
    <cfRule type="expression" dxfId="2411" priority="1271">
      <formula>IF(RIGHT(TEXT(AQ553,"0.#"),1)=".",FALSE,TRUE)</formula>
    </cfRule>
    <cfRule type="expression" dxfId="2410" priority="1272">
      <formula>IF(RIGHT(TEXT(AQ553,"0.#"),1)=".",TRUE,FALSE)</formula>
    </cfRule>
  </conditionalFormatting>
  <conditionalFormatting sqref="AU552">
    <cfRule type="expression" dxfId="2409" priority="1283">
      <formula>IF(RIGHT(TEXT(AU552,"0.#"),1)=".",FALSE,TRUE)</formula>
    </cfRule>
    <cfRule type="expression" dxfId="2408" priority="1284">
      <formula>IF(RIGHT(TEXT(AU552,"0.#"),1)=".",TRUE,FALSE)</formula>
    </cfRule>
  </conditionalFormatting>
  <conditionalFormatting sqref="AE552">
    <cfRule type="expression" dxfId="2407" priority="1295">
      <formula>IF(RIGHT(TEXT(AE552,"0.#"),1)=".",FALSE,TRUE)</formula>
    </cfRule>
    <cfRule type="expression" dxfId="2406" priority="1296">
      <formula>IF(RIGHT(TEXT(AE552,"0.#"),1)=".",TRUE,FALSE)</formula>
    </cfRule>
  </conditionalFormatting>
  <conditionalFormatting sqref="AQ548">
    <cfRule type="expression" dxfId="2405" priority="1301">
      <formula>IF(RIGHT(TEXT(AQ548,"0.#"),1)=".",FALSE,TRUE)</formula>
    </cfRule>
    <cfRule type="expression" dxfId="2404" priority="1302">
      <formula>IF(RIGHT(TEXT(AQ548,"0.#"),1)=".",TRUE,FALSE)</formula>
    </cfRule>
  </conditionalFormatting>
  <conditionalFormatting sqref="AL837:AO838">
    <cfRule type="expression" dxfId="2403" priority="2841">
      <formula>IF(AND(AL837&gt;=0, RIGHT(TEXT(AL837,"0.#"),1)&lt;&gt;"."),TRUE,FALSE)</formula>
    </cfRule>
    <cfRule type="expression" dxfId="2402" priority="2842">
      <formula>IF(AND(AL837&gt;=0, RIGHT(TEXT(AL837,"0.#"),1)="."),TRUE,FALSE)</formula>
    </cfRule>
    <cfRule type="expression" dxfId="2401" priority="2843">
      <formula>IF(AND(AL837&lt;0, RIGHT(TEXT(AL837,"0.#"),1)&lt;&gt;"."),TRUE,FALSE)</formula>
    </cfRule>
    <cfRule type="expression" dxfId="2400" priority="2844">
      <formula>IF(AND(AL837&lt;0, RIGHT(TEXT(AL837,"0.#"),1)="."),TRUE,FALSE)</formula>
    </cfRule>
  </conditionalFormatting>
  <conditionalFormatting sqref="Y837:Y838">
    <cfRule type="expression" dxfId="2399" priority="2839">
      <formula>IF(RIGHT(TEXT(Y837,"0.#"),1)=".",FALSE,TRUE)</formula>
    </cfRule>
    <cfRule type="expression" dxfId="2398" priority="2840">
      <formula>IF(RIGHT(TEXT(Y837,"0.#"),1)=".",TRUE,FALSE)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38:AE139 AI138:AI139 AM138:AM139 AQ138:AQ139 AU138:AU139">
    <cfRule type="expression" dxfId="2187" priority="1975">
      <formula>IF(RIGHT(TEXT(AE138,"0.#"),1)=".",FALSE,TRUE)</formula>
    </cfRule>
    <cfRule type="expression" dxfId="2186" priority="1976">
      <formula>IF(RIGHT(TEXT(AE138,"0.#"),1)=".",TRUE,FALSE)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98:AE199 AI198:AI199 AM198:AM199 AQ198:AQ199 AU198:AU199">
    <cfRule type="expression" dxfId="2183" priority="1965">
      <formula>IF(RIGHT(TEXT(AE198,"0.#"),1)=".",FALSE,TRUE)</formula>
    </cfRule>
    <cfRule type="expression" dxfId="2182" priority="1966">
      <formula>IF(RIGHT(TEXT(AE198,"0.#"),1)=".",TRUE,FALSE)</formula>
    </cfRule>
  </conditionalFormatting>
  <conditionalFormatting sqref="AE150:AE151 AI150:AI151 AM150:AM151 AQ150:AQ151 AU150:AU151">
    <cfRule type="expression" dxfId="2181" priority="1969">
      <formula>IF(RIGHT(TEXT(AE150,"0.#"),1)=".",FALSE,TRUE)</formula>
    </cfRule>
    <cfRule type="expression" dxfId="2180" priority="1970">
      <formula>IF(RIGHT(TEXT(AE150,"0.#"),1)=".",TRUE,FALSE)</formula>
    </cfRule>
  </conditionalFormatting>
  <conditionalFormatting sqref="AE194:AE195 AI194:AI195 AM194:AM195 AQ194:AQ195 AU194:AU195">
    <cfRule type="expression" dxfId="2179" priority="1967">
      <formula>IF(RIGHT(TEXT(AE194,"0.#"),1)=".",FALSE,TRUE)</formula>
    </cfRule>
    <cfRule type="expression" dxfId="2178" priority="1968">
      <formula>IF(RIGHT(TEXT(AE194,"0.#"),1)=".",TRUE,FALSE)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72:Y899">
    <cfRule type="expression" dxfId="2081" priority="2099">
      <formula>IF(RIGHT(TEXT(Y872,"0.#"),1)=".",FALSE,TRUE)</formula>
    </cfRule>
    <cfRule type="expression" dxfId="2080" priority="2100">
      <formula>IF(RIGHT(TEXT(Y872,"0.#"),1)=".",TRUE,FALSE)</formula>
    </cfRule>
  </conditionalFormatting>
  <conditionalFormatting sqref="Y870:Y871">
    <cfRule type="expression" dxfId="2079" priority="2093">
      <formula>IF(RIGHT(TEXT(Y870,"0.#"),1)=".",FALSE,TRUE)</formula>
    </cfRule>
    <cfRule type="expression" dxfId="2078" priority="2094">
      <formula>IF(RIGHT(TEXT(Y870,"0.#"),1)=".",TRUE,FALSE)</formula>
    </cfRule>
  </conditionalFormatting>
  <conditionalFormatting sqref="Y927:Y932">
    <cfRule type="expression" dxfId="2077" priority="2087">
      <formula>IF(RIGHT(TEXT(Y927,"0.#"),1)=".",FALSE,TRUE)</formula>
    </cfRule>
    <cfRule type="expression" dxfId="2076" priority="2088">
      <formula>IF(RIGHT(TEXT(Y927,"0.#"),1)=".",TRUE,FALSE)</formula>
    </cfRule>
  </conditionalFormatting>
  <conditionalFormatting sqref="Y938:Y944">
    <cfRule type="expression" dxfId="2075" priority="2075">
      <formula>IF(RIGHT(TEXT(Y938,"0.#"),1)=".",FALSE,TRUE)</formula>
    </cfRule>
    <cfRule type="expression" dxfId="2074" priority="2076">
      <formula>IF(RIGHT(TEXT(Y938,"0.#"),1)=".",TRUE,FALSE)</formula>
    </cfRule>
  </conditionalFormatting>
  <conditionalFormatting sqref="Y936:Y937">
    <cfRule type="expression" dxfId="2073" priority="2069">
      <formula>IF(RIGHT(TEXT(Y936,"0.#"),1)=".",FALSE,TRUE)</formula>
    </cfRule>
    <cfRule type="expression" dxfId="2072" priority="2070">
      <formula>IF(RIGHT(TEXT(Y936,"0.#"),1)=".",TRUE,FALSE)</formula>
    </cfRule>
  </conditionalFormatting>
  <conditionalFormatting sqref="Y971:Y998">
    <cfRule type="expression" dxfId="2071" priority="2063">
      <formula>IF(RIGHT(TEXT(Y971,"0.#"),1)=".",FALSE,TRUE)</formula>
    </cfRule>
    <cfRule type="expression" dxfId="2070" priority="2064">
      <formula>IF(RIGHT(TEXT(Y971,"0.#"),1)=".",TRUE,FALSE)</formula>
    </cfRule>
  </conditionalFormatting>
  <conditionalFormatting sqref="Y969:Y970">
    <cfRule type="expression" dxfId="2069" priority="2057">
      <formula>IF(RIGHT(TEXT(Y969,"0.#"),1)=".",FALSE,TRUE)</formula>
    </cfRule>
    <cfRule type="expression" dxfId="2068" priority="2058">
      <formula>IF(RIGHT(TEXT(Y969,"0.#"),1)=".",TRUE,FALSE)</formula>
    </cfRule>
  </conditionalFormatting>
  <conditionalFormatting sqref="Y1004:Y1031">
    <cfRule type="expression" dxfId="2067" priority="2051">
      <formula>IF(RIGHT(TEXT(Y1004,"0.#"),1)=".",FALSE,TRUE)</formula>
    </cfRule>
    <cfRule type="expression" dxfId="2066" priority="2052">
      <formula>IF(RIGHT(TEXT(Y1004,"0.#"),1)=".",TRUE,FALSE)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72:AO899">
    <cfRule type="expression" dxfId="1985" priority="2101">
      <formula>IF(AND(AL872&gt;=0, RIGHT(TEXT(AL872,"0.#"),1)&lt;&gt;"."),TRUE,FALSE)</formula>
    </cfRule>
    <cfRule type="expression" dxfId="1984" priority="2102">
      <formula>IF(AND(AL872&gt;=0, RIGHT(TEXT(AL872,"0.#"),1)="."),TRUE,FALSE)</formula>
    </cfRule>
    <cfRule type="expression" dxfId="1983" priority="2103">
      <formula>IF(AND(AL872&lt;0, RIGHT(TEXT(AL872,"0.#"),1)&lt;&gt;"."),TRUE,FALSE)</formula>
    </cfRule>
    <cfRule type="expression" dxfId="1982" priority="2104">
      <formula>IF(AND(AL872&lt;0, RIGHT(TEXT(AL872,"0.#"),1)="."),TRUE,FALSE)</formula>
    </cfRule>
  </conditionalFormatting>
  <conditionalFormatting sqref="AL870:AO871">
    <cfRule type="expression" dxfId="1981" priority="2095">
      <formula>IF(AND(AL870&gt;=0, RIGHT(TEXT(AL870,"0.#"),1)&lt;&gt;"."),TRUE,FALSE)</formula>
    </cfRule>
    <cfRule type="expression" dxfId="1980" priority="2096">
      <formula>IF(AND(AL870&gt;=0, RIGHT(TEXT(AL870,"0.#"),1)="."),TRUE,FALSE)</formula>
    </cfRule>
    <cfRule type="expression" dxfId="1979" priority="2097">
      <formula>IF(AND(AL870&lt;0, RIGHT(TEXT(AL870,"0.#"),1)&lt;&gt;"."),TRUE,FALSE)</formula>
    </cfRule>
    <cfRule type="expression" dxfId="1978" priority="2098">
      <formula>IF(AND(AL870&lt;0, RIGHT(TEXT(AL870,"0.#"),1)="."),TRUE,FALSE)</formula>
    </cfRule>
  </conditionalFormatting>
  <conditionalFormatting sqref="AL927:AO932">
    <cfRule type="expression" dxfId="1977" priority="2089">
      <formula>IF(AND(AL927&gt;=0, RIGHT(TEXT(AL927,"0.#"),1)&lt;&gt;"."),TRUE,FALSE)</formula>
    </cfRule>
    <cfRule type="expression" dxfId="1976" priority="2090">
      <formula>IF(AND(AL927&gt;=0, RIGHT(TEXT(AL927,"0.#"),1)="."),TRUE,FALSE)</formula>
    </cfRule>
    <cfRule type="expression" dxfId="1975" priority="2091">
      <formula>IF(AND(AL927&lt;0, RIGHT(TEXT(AL927,"0.#"),1)&lt;&gt;"."),TRUE,FALSE)</formula>
    </cfRule>
    <cfRule type="expression" dxfId="1974" priority="2092">
      <formula>IF(AND(AL927&lt;0, RIGHT(TEXT(AL927,"0.#"),1)="."),TRUE,FALSE)</formula>
    </cfRule>
  </conditionalFormatting>
  <conditionalFormatting sqref="AL938:AO944">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Y905:Y926">
    <cfRule type="expression" dxfId="729" priority="25">
      <formula>IF(RIGHT(TEXT(Y905,"0.#"),1)=".",FALSE,TRUE)</formula>
    </cfRule>
    <cfRule type="expression" dxfId="728" priority="26">
      <formula>IF(RIGHT(TEXT(Y905,"0.#"),1)=".",TRUE,FALSE)</formula>
    </cfRule>
  </conditionalFormatting>
  <conditionalFormatting sqref="Y903:Y904">
    <cfRule type="expression" dxfId="727" priority="19">
      <formula>IF(RIGHT(TEXT(Y903,"0.#"),1)=".",FALSE,TRUE)</formula>
    </cfRule>
    <cfRule type="expression" dxfId="726" priority="20">
      <formula>IF(RIGHT(TEXT(Y903,"0.#"),1)=".",TRUE,FALSE)</formula>
    </cfRule>
  </conditionalFormatting>
  <conditionalFormatting sqref="AL905:AO926">
    <cfRule type="expression" dxfId="725" priority="27">
      <formula>IF(AND(AL905&gt;=0, RIGHT(TEXT(AL905,"0.#"),1)&lt;&gt;"."),TRUE,FALSE)</formula>
    </cfRule>
    <cfRule type="expression" dxfId="724" priority="28">
      <formula>IF(AND(AL905&gt;=0, RIGHT(TEXT(AL905,"0.#"),1)="."),TRUE,FALSE)</formula>
    </cfRule>
    <cfRule type="expression" dxfId="723" priority="29">
      <formula>IF(AND(AL905&lt;0, RIGHT(TEXT(AL905,"0.#"),1)&lt;&gt;"."),TRUE,FALSE)</formula>
    </cfRule>
    <cfRule type="expression" dxfId="722" priority="30">
      <formula>IF(AND(AL905&lt;0, RIGHT(TEXT(AL905,"0.#"),1)="."),TRUE,FALSE)</formula>
    </cfRule>
  </conditionalFormatting>
  <conditionalFormatting sqref="AL903:AO904">
    <cfRule type="expression" dxfId="721" priority="21">
      <formula>IF(AND(AL903&gt;=0, RIGHT(TEXT(AL903,"0.#"),1)&lt;&gt;"."),TRUE,FALSE)</formula>
    </cfRule>
    <cfRule type="expression" dxfId="720" priority="22">
      <formula>IF(AND(AL903&gt;=0, RIGHT(TEXT(AL903,"0.#"),1)="."),TRUE,FALSE)</formula>
    </cfRule>
    <cfRule type="expression" dxfId="719" priority="23">
      <formula>IF(AND(AL903&lt;0, RIGHT(TEXT(AL903,"0.#"),1)&lt;&gt;"."),TRUE,FALSE)</formula>
    </cfRule>
    <cfRule type="expression" dxfId="718" priority="24">
      <formula>IF(AND(AL903&lt;0, RIGHT(TEXT(AL903,"0.#"),1)="."),TRUE,FALSE)</formula>
    </cfRule>
  </conditionalFormatting>
  <conditionalFormatting sqref="Y947:Y964">
    <cfRule type="expression" dxfId="717" priority="13">
      <formula>IF(RIGHT(TEXT(Y947,"0.#"),1)=".",FALSE,TRUE)</formula>
    </cfRule>
    <cfRule type="expression" dxfId="716" priority="14">
      <formula>IF(RIGHT(TEXT(Y947,"0.#"),1)=".",TRUE,FALSE)</formula>
    </cfRule>
  </conditionalFormatting>
  <conditionalFormatting sqref="Y945:Y946">
    <cfRule type="expression" dxfId="715" priority="7">
      <formula>IF(RIGHT(TEXT(Y945,"0.#"),1)=".",FALSE,TRUE)</formula>
    </cfRule>
    <cfRule type="expression" dxfId="714" priority="8">
      <formula>IF(RIGHT(TEXT(Y945,"0.#"),1)=".",TRUE,FALSE)</formula>
    </cfRule>
  </conditionalFormatting>
  <conditionalFormatting sqref="AL947:AO964">
    <cfRule type="expression" dxfId="713" priority="15">
      <formula>IF(AND(AL947&gt;=0, RIGHT(TEXT(AL947,"0.#"),1)&lt;&gt;"."),TRUE,FALSE)</formula>
    </cfRule>
    <cfRule type="expression" dxfId="712" priority="16">
      <formula>IF(AND(AL947&gt;=0, RIGHT(TEXT(AL947,"0.#"),1)="."),TRUE,FALSE)</formula>
    </cfRule>
    <cfRule type="expression" dxfId="711" priority="17">
      <formula>IF(AND(AL947&lt;0, RIGHT(TEXT(AL947,"0.#"),1)&lt;&gt;"."),TRUE,FALSE)</formula>
    </cfRule>
    <cfRule type="expression" dxfId="710" priority="18">
      <formula>IF(AND(AL947&lt;0, RIGHT(TEXT(AL947,"0.#"),1)="."),TRUE,FALSE)</formula>
    </cfRule>
  </conditionalFormatting>
  <conditionalFormatting sqref="AL945:AO946">
    <cfRule type="expression" dxfId="709" priority="9">
      <formula>IF(AND(AL945&gt;=0, RIGHT(TEXT(AL945,"0.#"),1)&lt;&gt;"."),TRUE,FALSE)</formula>
    </cfRule>
    <cfRule type="expression" dxfId="708" priority="10">
      <formula>IF(AND(AL945&gt;=0, RIGHT(TEXT(AL945,"0.#"),1)="."),TRUE,FALSE)</formula>
    </cfRule>
    <cfRule type="expression" dxfId="707" priority="11">
      <formula>IF(AND(AL945&lt;0, RIGHT(TEXT(AL945,"0.#"),1)&lt;&gt;"."),TRUE,FALSE)</formula>
    </cfRule>
    <cfRule type="expression" dxfId="706" priority="12">
      <formula>IF(AND(AL945&lt;0, RIGHT(TEXT(AL945,"0.#"),1)="."),TRUE,FALSE)</formula>
    </cfRule>
  </conditionalFormatting>
  <conditionalFormatting sqref="Y965">
    <cfRule type="expression" dxfId="705" priority="1">
      <formula>IF(RIGHT(TEXT(Y965,"0.#"),1)=".",FALSE,TRUE)</formula>
    </cfRule>
    <cfRule type="expression" dxfId="704" priority="2">
      <formula>IF(RIGHT(TEXT(Y965,"0.#"),1)=".",TRUE,FALSE)</formula>
    </cfRule>
  </conditionalFormatting>
  <conditionalFormatting sqref="AL965:AO965">
    <cfRule type="expression" dxfId="703" priority="3">
      <formula>IF(AND(AL965&gt;=0, RIGHT(TEXT(AL965,"0.#"),1)&lt;&gt;"."),TRUE,FALSE)</formula>
    </cfRule>
    <cfRule type="expression" dxfId="702" priority="4">
      <formula>IF(AND(AL965&gt;=0, RIGHT(TEXT(AL965,"0.#"),1)="."),TRUE,FALSE)</formula>
    </cfRule>
    <cfRule type="expression" dxfId="701" priority="5">
      <formula>IF(AND(AL965&lt;0, RIGHT(TEXT(AL965,"0.#"),1)&lt;&gt;"."),TRUE,FALSE)</formula>
    </cfRule>
    <cfRule type="expression" dxfId="700" priority="6">
      <formula>IF(AND(AL965&lt;0, RIGHT(TEXT(AL965,"0.#"),1)="."),TRUE,FALSE)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5" max="49" man="1"/>
    <brk id="710" max="49" man="1"/>
    <brk id="739" max="49" man="1"/>
    <brk id="833" max="49" man="1"/>
    <brk id="9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t="s">
        <v>570</v>
      </c>
      <c r="C2" s="13" t="str">
        <f>IF(B2="","",A2)</f>
        <v>医療分野の研究開発関連</v>
      </c>
      <c r="D2" s="13" t="str">
        <f>IF(C2="","",IF(D1&lt;&gt;"",CONCATENATE(D1,"、",C2),C2))</f>
        <v>医療分野の研究開発関連</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570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6"/>
      <c r="Z2" s="415"/>
      <c r="AA2" s="416"/>
      <c r="AB2" s="1010" t="s">
        <v>11</v>
      </c>
      <c r="AC2" s="1011"/>
      <c r="AD2" s="1012"/>
      <c r="AE2" s="998" t="s">
        <v>552</v>
      </c>
      <c r="AF2" s="998"/>
      <c r="AG2" s="998"/>
      <c r="AH2" s="998"/>
      <c r="AI2" s="998" t="s">
        <v>549</v>
      </c>
      <c r="AJ2" s="998"/>
      <c r="AK2" s="998"/>
      <c r="AL2" s="998"/>
      <c r="AM2" s="998" t="s">
        <v>523</v>
      </c>
      <c r="AN2" s="998"/>
      <c r="AO2" s="998"/>
      <c r="AP2" s="460"/>
      <c r="AQ2" s="176" t="s">
        <v>354</v>
      </c>
      <c r="AR2" s="169"/>
      <c r="AS2" s="169"/>
      <c r="AT2" s="170"/>
      <c r="AU2" s="376" t="s">
        <v>253</v>
      </c>
      <c r="AV2" s="376"/>
      <c r="AW2" s="376"/>
      <c r="AX2" s="377"/>
    </row>
    <row r="3" spans="1:50" ht="18.75" customHeight="1" x14ac:dyDescent="0.15">
      <c r="A3" s="514"/>
      <c r="B3" s="515"/>
      <c r="C3" s="515"/>
      <c r="D3" s="515"/>
      <c r="E3" s="515"/>
      <c r="F3" s="516"/>
      <c r="G3" s="569"/>
      <c r="H3" s="382"/>
      <c r="I3" s="382"/>
      <c r="J3" s="382"/>
      <c r="K3" s="382"/>
      <c r="L3" s="382"/>
      <c r="M3" s="382"/>
      <c r="N3" s="382"/>
      <c r="O3" s="570"/>
      <c r="P3" s="582"/>
      <c r="Q3" s="382"/>
      <c r="R3" s="382"/>
      <c r="S3" s="382"/>
      <c r="T3" s="382"/>
      <c r="U3" s="382"/>
      <c r="V3" s="382"/>
      <c r="W3" s="382"/>
      <c r="X3" s="570"/>
      <c r="Y3" s="1007"/>
      <c r="Z3" s="1008"/>
      <c r="AA3" s="1009"/>
      <c r="AB3" s="1013"/>
      <c r="AC3" s="1014"/>
      <c r="AD3" s="1015"/>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17"/>
      <c r="B4" s="515"/>
      <c r="C4" s="515"/>
      <c r="D4" s="515"/>
      <c r="E4" s="515"/>
      <c r="F4" s="516"/>
      <c r="G4" s="542"/>
      <c r="H4" s="1016"/>
      <c r="I4" s="1016"/>
      <c r="J4" s="1016"/>
      <c r="K4" s="1016"/>
      <c r="L4" s="1016"/>
      <c r="M4" s="1016"/>
      <c r="N4" s="1016"/>
      <c r="O4" s="1017"/>
      <c r="P4" s="161"/>
      <c r="Q4" s="1024"/>
      <c r="R4" s="1024"/>
      <c r="S4" s="1024"/>
      <c r="T4" s="1024"/>
      <c r="U4" s="1024"/>
      <c r="V4" s="1024"/>
      <c r="W4" s="1024"/>
      <c r="X4" s="1025"/>
      <c r="Y4" s="1002" t="s">
        <v>12</v>
      </c>
      <c r="Z4" s="1003"/>
      <c r="AA4" s="1004"/>
      <c r="AB4" s="553"/>
      <c r="AC4" s="1005"/>
      <c r="AD4" s="1005"/>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3" t="s">
        <v>54</v>
      </c>
      <c r="Z5" s="999"/>
      <c r="AA5" s="1000"/>
      <c r="AB5" s="524"/>
      <c r="AC5" s="1001"/>
      <c r="AD5" s="1001"/>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899" t="s">
        <v>501</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4" t="s">
        <v>471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6"/>
      <c r="Z9" s="415"/>
      <c r="AA9" s="416"/>
      <c r="AB9" s="1010" t="s">
        <v>11</v>
      </c>
      <c r="AC9" s="1011"/>
      <c r="AD9" s="1012"/>
      <c r="AE9" s="998" t="s">
        <v>553</v>
      </c>
      <c r="AF9" s="998"/>
      <c r="AG9" s="998"/>
      <c r="AH9" s="998"/>
      <c r="AI9" s="998" t="s">
        <v>549</v>
      </c>
      <c r="AJ9" s="998"/>
      <c r="AK9" s="998"/>
      <c r="AL9" s="998"/>
      <c r="AM9" s="998" t="s">
        <v>523</v>
      </c>
      <c r="AN9" s="998"/>
      <c r="AO9" s="998"/>
      <c r="AP9" s="460"/>
      <c r="AQ9" s="176" t="s">
        <v>354</v>
      </c>
      <c r="AR9" s="169"/>
      <c r="AS9" s="169"/>
      <c r="AT9" s="170"/>
      <c r="AU9" s="376" t="s">
        <v>253</v>
      </c>
      <c r="AV9" s="376"/>
      <c r="AW9" s="376"/>
      <c r="AX9" s="377"/>
    </row>
    <row r="10" spans="1:50" ht="18.75" customHeight="1" x14ac:dyDescent="0.15">
      <c r="A10" s="514"/>
      <c r="B10" s="515"/>
      <c r="C10" s="515"/>
      <c r="D10" s="515"/>
      <c r="E10" s="515"/>
      <c r="F10" s="516"/>
      <c r="G10" s="569"/>
      <c r="H10" s="382"/>
      <c r="I10" s="382"/>
      <c r="J10" s="382"/>
      <c r="K10" s="382"/>
      <c r="L10" s="382"/>
      <c r="M10" s="382"/>
      <c r="N10" s="382"/>
      <c r="O10" s="570"/>
      <c r="P10" s="582"/>
      <c r="Q10" s="382"/>
      <c r="R10" s="382"/>
      <c r="S10" s="382"/>
      <c r="T10" s="382"/>
      <c r="U10" s="382"/>
      <c r="V10" s="382"/>
      <c r="W10" s="382"/>
      <c r="X10" s="570"/>
      <c r="Y10" s="1007"/>
      <c r="Z10" s="1008"/>
      <c r="AA10" s="1009"/>
      <c r="AB10" s="1013"/>
      <c r="AC10" s="1014"/>
      <c r="AD10" s="1015"/>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17"/>
      <c r="B11" s="515"/>
      <c r="C11" s="515"/>
      <c r="D11" s="515"/>
      <c r="E11" s="515"/>
      <c r="F11" s="516"/>
      <c r="G11" s="542"/>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3"/>
      <c r="AC11" s="1005"/>
      <c r="AD11" s="1005"/>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4"/>
      <c r="AC12" s="1001"/>
      <c r="AD12" s="1001"/>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899" t="s">
        <v>501</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4" t="s">
        <v>471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6"/>
      <c r="Z16" s="415"/>
      <c r="AA16" s="416"/>
      <c r="AB16" s="1010" t="s">
        <v>11</v>
      </c>
      <c r="AC16" s="1011"/>
      <c r="AD16" s="1012"/>
      <c r="AE16" s="998" t="s">
        <v>552</v>
      </c>
      <c r="AF16" s="998"/>
      <c r="AG16" s="998"/>
      <c r="AH16" s="998"/>
      <c r="AI16" s="998" t="s">
        <v>550</v>
      </c>
      <c r="AJ16" s="998"/>
      <c r="AK16" s="998"/>
      <c r="AL16" s="998"/>
      <c r="AM16" s="998" t="s">
        <v>523</v>
      </c>
      <c r="AN16" s="998"/>
      <c r="AO16" s="998"/>
      <c r="AP16" s="460"/>
      <c r="AQ16" s="176" t="s">
        <v>354</v>
      </c>
      <c r="AR16" s="169"/>
      <c r="AS16" s="169"/>
      <c r="AT16" s="170"/>
      <c r="AU16" s="376" t="s">
        <v>253</v>
      </c>
      <c r="AV16" s="376"/>
      <c r="AW16" s="376"/>
      <c r="AX16" s="377"/>
    </row>
    <row r="17" spans="1:50" ht="18.75" customHeight="1" x14ac:dyDescent="0.15">
      <c r="A17" s="514"/>
      <c r="B17" s="515"/>
      <c r="C17" s="515"/>
      <c r="D17" s="515"/>
      <c r="E17" s="515"/>
      <c r="F17" s="516"/>
      <c r="G17" s="569"/>
      <c r="H17" s="382"/>
      <c r="I17" s="382"/>
      <c r="J17" s="382"/>
      <c r="K17" s="382"/>
      <c r="L17" s="382"/>
      <c r="M17" s="382"/>
      <c r="N17" s="382"/>
      <c r="O17" s="570"/>
      <c r="P17" s="582"/>
      <c r="Q17" s="382"/>
      <c r="R17" s="382"/>
      <c r="S17" s="382"/>
      <c r="T17" s="382"/>
      <c r="U17" s="382"/>
      <c r="V17" s="382"/>
      <c r="W17" s="382"/>
      <c r="X17" s="570"/>
      <c r="Y17" s="1007"/>
      <c r="Z17" s="1008"/>
      <c r="AA17" s="1009"/>
      <c r="AB17" s="1013"/>
      <c r="AC17" s="1014"/>
      <c r="AD17" s="1015"/>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17"/>
      <c r="B18" s="515"/>
      <c r="C18" s="515"/>
      <c r="D18" s="515"/>
      <c r="E18" s="515"/>
      <c r="F18" s="516"/>
      <c r="G18" s="542"/>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3"/>
      <c r="AC18" s="1005"/>
      <c r="AD18" s="1005"/>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4"/>
      <c r="AC19" s="1001"/>
      <c r="AD19" s="1001"/>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899" t="s">
        <v>501</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4" t="s">
        <v>471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6"/>
      <c r="Z23" s="415"/>
      <c r="AA23" s="416"/>
      <c r="AB23" s="1010" t="s">
        <v>11</v>
      </c>
      <c r="AC23" s="1011"/>
      <c r="AD23" s="1012"/>
      <c r="AE23" s="998" t="s">
        <v>554</v>
      </c>
      <c r="AF23" s="998"/>
      <c r="AG23" s="998"/>
      <c r="AH23" s="998"/>
      <c r="AI23" s="998" t="s">
        <v>549</v>
      </c>
      <c r="AJ23" s="998"/>
      <c r="AK23" s="998"/>
      <c r="AL23" s="998"/>
      <c r="AM23" s="998" t="s">
        <v>523</v>
      </c>
      <c r="AN23" s="998"/>
      <c r="AO23" s="998"/>
      <c r="AP23" s="460"/>
      <c r="AQ23" s="176" t="s">
        <v>354</v>
      </c>
      <c r="AR23" s="169"/>
      <c r="AS23" s="169"/>
      <c r="AT23" s="170"/>
      <c r="AU23" s="376" t="s">
        <v>253</v>
      </c>
      <c r="AV23" s="376"/>
      <c r="AW23" s="376"/>
      <c r="AX23" s="377"/>
    </row>
    <row r="24" spans="1:50" ht="18.75" customHeight="1" x14ac:dyDescent="0.15">
      <c r="A24" s="514"/>
      <c r="B24" s="515"/>
      <c r="C24" s="515"/>
      <c r="D24" s="515"/>
      <c r="E24" s="515"/>
      <c r="F24" s="516"/>
      <c r="G24" s="569"/>
      <c r="H24" s="382"/>
      <c r="I24" s="382"/>
      <c r="J24" s="382"/>
      <c r="K24" s="382"/>
      <c r="L24" s="382"/>
      <c r="M24" s="382"/>
      <c r="N24" s="382"/>
      <c r="O24" s="570"/>
      <c r="P24" s="582"/>
      <c r="Q24" s="382"/>
      <c r="R24" s="382"/>
      <c r="S24" s="382"/>
      <c r="T24" s="382"/>
      <c r="U24" s="382"/>
      <c r="V24" s="382"/>
      <c r="W24" s="382"/>
      <c r="X24" s="570"/>
      <c r="Y24" s="1007"/>
      <c r="Z24" s="1008"/>
      <c r="AA24" s="1009"/>
      <c r="AB24" s="1013"/>
      <c r="AC24" s="1014"/>
      <c r="AD24" s="1015"/>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17"/>
      <c r="B25" s="515"/>
      <c r="C25" s="515"/>
      <c r="D25" s="515"/>
      <c r="E25" s="515"/>
      <c r="F25" s="516"/>
      <c r="G25" s="542"/>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3"/>
      <c r="AC25" s="1005"/>
      <c r="AD25" s="1005"/>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4"/>
      <c r="AC26" s="1001"/>
      <c r="AD26" s="1001"/>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899" t="s">
        <v>501</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4" t="s">
        <v>471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6"/>
      <c r="Z30" s="415"/>
      <c r="AA30" s="416"/>
      <c r="AB30" s="1010" t="s">
        <v>11</v>
      </c>
      <c r="AC30" s="1011"/>
      <c r="AD30" s="1012"/>
      <c r="AE30" s="998" t="s">
        <v>552</v>
      </c>
      <c r="AF30" s="998"/>
      <c r="AG30" s="998"/>
      <c r="AH30" s="998"/>
      <c r="AI30" s="998" t="s">
        <v>549</v>
      </c>
      <c r="AJ30" s="998"/>
      <c r="AK30" s="998"/>
      <c r="AL30" s="998"/>
      <c r="AM30" s="998" t="s">
        <v>547</v>
      </c>
      <c r="AN30" s="998"/>
      <c r="AO30" s="998"/>
      <c r="AP30" s="460"/>
      <c r="AQ30" s="176" t="s">
        <v>354</v>
      </c>
      <c r="AR30" s="169"/>
      <c r="AS30" s="169"/>
      <c r="AT30" s="170"/>
      <c r="AU30" s="376" t="s">
        <v>253</v>
      </c>
      <c r="AV30" s="376"/>
      <c r="AW30" s="376"/>
      <c r="AX30" s="377"/>
    </row>
    <row r="31" spans="1:50" ht="18.75" customHeight="1" x14ac:dyDescent="0.15">
      <c r="A31" s="514"/>
      <c r="B31" s="515"/>
      <c r="C31" s="515"/>
      <c r="D31" s="515"/>
      <c r="E31" s="515"/>
      <c r="F31" s="516"/>
      <c r="G31" s="569"/>
      <c r="H31" s="382"/>
      <c r="I31" s="382"/>
      <c r="J31" s="382"/>
      <c r="K31" s="382"/>
      <c r="L31" s="382"/>
      <c r="M31" s="382"/>
      <c r="N31" s="382"/>
      <c r="O31" s="570"/>
      <c r="P31" s="582"/>
      <c r="Q31" s="382"/>
      <c r="R31" s="382"/>
      <c r="S31" s="382"/>
      <c r="T31" s="382"/>
      <c r="U31" s="382"/>
      <c r="V31" s="382"/>
      <c r="W31" s="382"/>
      <c r="X31" s="570"/>
      <c r="Y31" s="1007"/>
      <c r="Z31" s="1008"/>
      <c r="AA31" s="1009"/>
      <c r="AB31" s="1013"/>
      <c r="AC31" s="1014"/>
      <c r="AD31" s="1015"/>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17"/>
      <c r="B32" s="515"/>
      <c r="C32" s="515"/>
      <c r="D32" s="515"/>
      <c r="E32" s="515"/>
      <c r="F32" s="516"/>
      <c r="G32" s="542"/>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3"/>
      <c r="AC32" s="1005"/>
      <c r="AD32" s="1005"/>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4"/>
      <c r="AC33" s="1001"/>
      <c r="AD33" s="1001"/>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899" t="s">
        <v>501</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4" t="s">
        <v>471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6"/>
      <c r="Z37" s="415"/>
      <c r="AA37" s="416"/>
      <c r="AB37" s="1010" t="s">
        <v>11</v>
      </c>
      <c r="AC37" s="1011"/>
      <c r="AD37" s="1012"/>
      <c r="AE37" s="998" t="s">
        <v>554</v>
      </c>
      <c r="AF37" s="998"/>
      <c r="AG37" s="998"/>
      <c r="AH37" s="998"/>
      <c r="AI37" s="998" t="s">
        <v>551</v>
      </c>
      <c r="AJ37" s="998"/>
      <c r="AK37" s="998"/>
      <c r="AL37" s="998"/>
      <c r="AM37" s="998" t="s">
        <v>548</v>
      </c>
      <c r="AN37" s="998"/>
      <c r="AO37" s="998"/>
      <c r="AP37" s="460"/>
      <c r="AQ37" s="176" t="s">
        <v>354</v>
      </c>
      <c r="AR37" s="169"/>
      <c r="AS37" s="169"/>
      <c r="AT37" s="170"/>
      <c r="AU37" s="376" t="s">
        <v>253</v>
      </c>
      <c r="AV37" s="376"/>
      <c r="AW37" s="376"/>
      <c r="AX37" s="377"/>
    </row>
    <row r="38" spans="1:50" ht="18.75" customHeight="1" x14ac:dyDescent="0.15">
      <c r="A38" s="514"/>
      <c r="B38" s="515"/>
      <c r="C38" s="515"/>
      <c r="D38" s="515"/>
      <c r="E38" s="515"/>
      <c r="F38" s="516"/>
      <c r="G38" s="569"/>
      <c r="H38" s="382"/>
      <c r="I38" s="382"/>
      <c r="J38" s="382"/>
      <c r="K38" s="382"/>
      <c r="L38" s="382"/>
      <c r="M38" s="382"/>
      <c r="N38" s="382"/>
      <c r="O38" s="570"/>
      <c r="P38" s="582"/>
      <c r="Q38" s="382"/>
      <c r="R38" s="382"/>
      <c r="S38" s="382"/>
      <c r="T38" s="382"/>
      <c r="U38" s="382"/>
      <c r="V38" s="382"/>
      <c r="W38" s="382"/>
      <c r="X38" s="570"/>
      <c r="Y38" s="1007"/>
      <c r="Z38" s="1008"/>
      <c r="AA38" s="1009"/>
      <c r="AB38" s="1013"/>
      <c r="AC38" s="1014"/>
      <c r="AD38" s="1015"/>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17"/>
      <c r="B39" s="515"/>
      <c r="C39" s="515"/>
      <c r="D39" s="515"/>
      <c r="E39" s="515"/>
      <c r="F39" s="516"/>
      <c r="G39" s="542"/>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3"/>
      <c r="AC39" s="1005"/>
      <c r="AD39" s="1005"/>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4"/>
      <c r="AC40" s="1001"/>
      <c r="AD40" s="1001"/>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899" t="s">
        <v>501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4" t="s">
        <v>471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6"/>
      <c r="Z44" s="415"/>
      <c r="AA44" s="416"/>
      <c r="AB44" s="1010" t="s">
        <v>11</v>
      </c>
      <c r="AC44" s="1011"/>
      <c r="AD44" s="1012"/>
      <c r="AE44" s="998" t="s">
        <v>552</v>
      </c>
      <c r="AF44" s="998"/>
      <c r="AG44" s="998"/>
      <c r="AH44" s="998"/>
      <c r="AI44" s="998" t="s">
        <v>549</v>
      </c>
      <c r="AJ44" s="998"/>
      <c r="AK44" s="998"/>
      <c r="AL44" s="998"/>
      <c r="AM44" s="998" t="s">
        <v>523</v>
      </c>
      <c r="AN44" s="998"/>
      <c r="AO44" s="998"/>
      <c r="AP44" s="460"/>
      <c r="AQ44" s="176" t="s">
        <v>354</v>
      </c>
      <c r="AR44" s="169"/>
      <c r="AS44" s="169"/>
      <c r="AT44" s="170"/>
      <c r="AU44" s="376" t="s">
        <v>253</v>
      </c>
      <c r="AV44" s="376"/>
      <c r="AW44" s="376"/>
      <c r="AX44" s="377"/>
    </row>
    <row r="45" spans="1:50" ht="18.75" customHeight="1" x14ac:dyDescent="0.15">
      <c r="A45" s="514"/>
      <c r="B45" s="515"/>
      <c r="C45" s="515"/>
      <c r="D45" s="515"/>
      <c r="E45" s="515"/>
      <c r="F45" s="516"/>
      <c r="G45" s="569"/>
      <c r="H45" s="382"/>
      <c r="I45" s="382"/>
      <c r="J45" s="382"/>
      <c r="K45" s="382"/>
      <c r="L45" s="382"/>
      <c r="M45" s="382"/>
      <c r="N45" s="382"/>
      <c r="O45" s="570"/>
      <c r="P45" s="582"/>
      <c r="Q45" s="382"/>
      <c r="R45" s="382"/>
      <c r="S45" s="382"/>
      <c r="T45" s="382"/>
      <c r="U45" s="382"/>
      <c r="V45" s="382"/>
      <c r="W45" s="382"/>
      <c r="X45" s="570"/>
      <c r="Y45" s="1007"/>
      <c r="Z45" s="1008"/>
      <c r="AA45" s="1009"/>
      <c r="AB45" s="1013"/>
      <c r="AC45" s="1014"/>
      <c r="AD45" s="1015"/>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17"/>
      <c r="B46" s="515"/>
      <c r="C46" s="515"/>
      <c r="D46" s="515"/>
      <c r="E46" s="515"/>
      <c r="F46" s="516"/>
      <c r="G46" s="542"/>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3"/>
      <c r="AC46" s="1005"/>
      <c r="AD46" s="1005"/>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4"/>
      <c r="AC47" s="1001"/>
      <c r="AD47" s="1001"/>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899" t="s">
        <v>501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4" t="s">
        <v>471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6"/>
      <c r="Z51" s="415"/>
      <c r="AA51" s="416"/>
      <c r="AB51" s="460" t="s">
        <v>11</v>
      </c>
      <c r="AC51" s="1011"/>
      <c r="AD51" s="1012"/>
      <c r="AE51" s="998" t="s">
        <v>552</v>
      </c>
      <c r="AF51" s="998"/>
      <c r="AG51" s="998"/>
      <c r="AH51" s="998"/>
      <c r="AI51" s="998" t="s">
        <v>549</v>
      </c>
      <c r="AJ51" s="998"/>
      <c r="AK51" s="998"/>
      <c r="AL51" s="998"/>
      <c r="AM51" s="998" t="s">
        <v>523</v>
      </c>
      <c r="AN51" s="998"/>
      <c r="AO51" s="998"/>
      <c r="AP51" s="460"/>
      <c r="AQ51" s="176" t="s">
        <v>354</v>
      </c>
      <c r="AR51" s="169"/>
      <c r="AS51" s="169"/>
      <c r="AT51" s="170"/>
      <c r="AU51" s="376" t="s">
        <v>253</v>
      </c>
      <c r="AV51" s="376"/>
      <c r="AW51" s="376"/>
      <c r="AX51" s="377"/>
    </row>
    <row r="52" spans="1:50" ht="18.75" customHeight="1" x14ac:dyDescent="0.15">
      <c r="A52" s="514"/>
      <c r="B52" s="515"/>
      <c r="C52" s="515"/>
      <c r="D52" s="515"/>
      <c r="E52" s="515"/>
      <c r="F52" s="516"/>
      <c r="G52" s="569"/>
      <c r="H52" s="382"/>
      <c r="I52" s="382"/>
      <c r="J52" s="382"/>
      <c r="K52" s="382"/>
      <c r="L52" s="382"/>
      <c r="M52" s="382"/>
      <c r="N52" s="382"/>
      <c r="O52" s="570"/>
      <c r="P52" s="582"/>
      <c r="Q52" s="382"/>
      <c r="R52" s="382"/>
      <c r="S52" s="382"/>
      <c r="T52" s="382"/>
      <c r="U52" s="382"/>
      <c r="V52" s="382"/>
      <c r="W52" s="382"/>
      <c r="X52" s="570"/>
      <c r="Y52" s="1007"/>
      <c r="Z52" s="1008"/>
      <c r="AA52" s="1009"/>
      <c r="AB52" s="1013"/>
      <c r="AC52" s="1014"/>
      <c r="AD52" s="1015"/>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17"/>
      <c r="B53" s="515"/>
      <c r="C53" s="515"/>
      <c r="D53" s="515"/>
      <c r="E53" s="515"/>
      <c r="F53" s="516"/>
      <c r="G53" s="542"/>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3"/>
      <c r="AC53" s="1005"/>
      <c r="AD53" s="1005"/>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4"/>
      <c r="AC54" s="1001"/>
      <c r="AD54" s="1001"/>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899" t="s">
        <v>501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4" t="s">
        <v>471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6"/>
      <c r="Z58" s="415"/>
      <c r="AA58" s="416"/>
      <c r="AB58" s="1010" t="s">
        <v>11</v>
      </c>
      <c r="AC58" s="1011"/>
      <c r="AD58" s="1012"/>
      <c r="AE58" s="998" t="s">
        <v>552</v>
      </c>
      <c r="AF58" s="998"/>
      <c r="AG58" s="998"/>
      <c r="AH58" s="998"/>
      <c r="AI58" s="998" t="s">
        <v>549</v>
      </c>
      <c r="AJ58" s="998"/>
      <c r="AK58" s="998"/>
      <c r="AL58" s="998"/>
      <c r="AM58" s="998" t="s">
        <v>523</v>
      </c>
      <c r="AN58" s="998"/>
      <c r="AO58" s="998"/>
      <c r="AP58" s="460"/>
      <c r="AQ58" s="176" t="s">
        <v>354</v>
      </c>
      <c r="AR58" s="169"/>
      <c r="AS58" s="169"/>
      <c r="AT58" s="170"/>
      <c r="AU58" s="376" t="s">
        <v>253</v>
      </c>
      <c r="AV58" s="376"/>
      <c r="AW58" s="376"/>
      <c r="AX58" s="377"/>
    </row>
    <row r="59" spans="1:50" ht="18.75" customHeight="1" x14ac:dyDescent="0.15">
      <c r="A59" s="514"/>
      <c r="B59" s="515"/>
      <c r="C59" s="515"/>
      <c r="D59" s="515"/>
      <c r="E59" s="515"/>
      <c r="F59" s="516"/>
      <c r="G59" s="569"/>
      <c r="H59" s="382"/>
      <c r="I59" s="382"/>
      <c r="J59" s="382"/>
      <c r="K59" s="382"/>
      <c r="L59" s="382"/>
      <c r="M59" s="382"/>
      <c r="N59" s="382"/>
      <c r="O59" s="570"/>
      <c r="P59" s="582"/>
      <c r="Q59" s="382"/>
      <c r="R59" s="382"/>
      <c r="S59" s="382"/>
      <c r="T59" s="382"/>
      <c r="U59" s="382"/>
      <c r="V59" s="382"/>
      <c r="W59" s="382"/>
      <c r="X59" s="570"/>
      <c r="Y59" s="1007"/>
      <c r="Z59" s="1008"/>
      <c r="AA59" s="1009"/>
      <c r="AB59" s="1013"/>
      <c r="AC59" s="1014"/>
      <c r="AD59" s="1015"/>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17"/>
      <c r="B60" s="515"/>
      <c r="C60" s="515"/>
      <c r="D60" s="515"/>
      <c r="E60" s="515"/>
      <c r="F60" s="516"/>
      <c r="G60" s="542"/>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3"/>
      <c r="AC60" s="1005"/>
      <c r="AD60" s="1005"/>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4"/>
      <c r="AC61" s="1001"/>
      <c r="AD61" s="1001"/>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899" t="s">
        <v>501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4" t="s">
        <v>471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6"/>
      <c r="Z65" s="415"/>
      <c r="AA65" s="416"/>
      <c r="AB65" s="1010" t="s">
        <v>11</v>
      </c>
      <c r="AC65" s="1011"/>
      <c r="AD65" s="1012"/>
      <c r="AE65" s="998" t="s">
        <v>552</v>
      </c>
      <c r="AF65" s="998"/>
      <c r="AG65" s="998"/>
      <c r="AH65" s="998"/>
      <c r="AI65" s="998" t="s">
        <v>549</v>
      </c>
      <c r="AJ65" s="998"/>
      <c r="AK65" s="998"/>
      <c r="AL65" s="998"/>
      <c r="AM65" s="998" t="s">
        <v>523</v>
      </c>
      <c r="AN65" s="998"/>
      <c r="AO65" s="998"/>
      <c r="AP65" s="460"/>
      <c r="AQ65" s="176" t="s">
        <v>354</v>
      </c>
      <c r="AR65" s="169"/>
      <c r="AS65" s="169"/>
      <c r="AT65" s="170"/>
      <c r="AU65" s="376" t="s">
        <v>253</v>
      </c>
      <c r="AV65" s="376"/>
      <c r="AW65" s="376"/>
      <c r="AX65" s="377"/>
    </row>
    <row r="66" spans="1:50" ht="18.75" customHeight="1" x14ac:dyDescent="0.15">
      <c r="A66" s="514"/>
      <c r="B66" s="515"/>
      <c r="C66" s="515"/>
      <c r="D66" s="515"/>
      <c r="E66" s="515"/>
      <c r="F66" s="516"/>
      <c r="G66" s="569"/>
      <c r="H66" s="382"/>
      <c r="I66" s="382"/>
      <c r="J66" s="382"/>
      <c r="K66" s="382"/>
      <c r="L66" s="382"/>
      <c r="M66" s="382"/>
      <c r="N66" s="382"/>
      <c r="O66" s="570"/>
      <c r="P66" s="582"/>
      <c r="Q66" s="382"/>
      <c r="R66" s="382"/>
      <c r="S66" s="382"/>
      <c r="T66" s="382"/>
      <c r="U66" s="382"/>
      <c r="V66" s="382"/>
      <c r="W66" s="382"/>
      <c r="X66" s="570"/>
      <c r="Y66" s="1007"/>
      <c r="Z66" s="1008"/>
      <c r="AA66" s="1009"/>
      <c r="AB66" s="1013"/>
      <c r="AC66" s="1014"/>
      <c r="AD66" s="1015"/>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17"/>
      <c r="B67" s="515"/>
      <c r="C67" s="515"/>
      <c r="D67" s="515"/>
      <c r="E67" s="515"/>
      <c r="F67" s="516"/>
      <c r="G67" s="542"/>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3"/>
      <c r="AC67" s="1005"/>
      <c r="AD67" s="1005"/>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4"/>
      <c r="AC68" s="1001"/>
      <c r="AD68" s="1001"/>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9" t="s">
        <v>301</v>
      </c>
      <c r="AC69" s="428"/>
      <c r="AD69" s="428"/>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899" t="s">
        <v>501</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1" t="s">
        <v>487</v>
      </c>
      <c r="H2" s="442"/>
      <c r="I2" s="442"/>
      <c r="J2" s="442"/>
      <c r="K2" s="442"/>
      <c r="L2" s="442"/>
      <c r="M2" s="442"/>
      <c r="N2" s="442"/>
      <c r="O2" s="442"/>
      <c r="P2" s="442"/>
      <c r="Q2" s="442"/>
      <c r="R2" s="442"/>
      <c r="S2" s="442"/>
      <c r="T2" s="442"/>
      <c r="U2" s="442"/>
      <c r="V2" s="442"/>
      <c r="W2" s="442"/>
      <c r="X2" s="442"/>
      <c r="Y2" s="442"/>
      <c r="Z2" s="442"/>
      <c r="AA2" s="442"/>
      <c r="AB2" s="443"/>
      <c r="AC2" s="441" t="s">
        <v>489</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8"/>
      <c r="B4" s="1039"/>
      <c r="C4" s="1039"/>
      <c r="D4" s="1039"/>
      <c r="E4" s="1039"/>
      <c r="F4" s="1040"/>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8"/>
      <c r="B5" s="1039"/>
      <c r="C5" s="1039"/>
      <c r="D5" s="1039"/>
      <c r="E5" s="1039"/>
      <c r="F5" s="1040"/>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8"/>
      <c r="B6" s="1039"/>
      <c r="C6" s="1039"/>
      <c r="D6" s="1039"/>
      <c r="E6" s="1039"/>
      <c r="F6" s="1040"/>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8"/>
      <c r="B7" s="1039"/>
      <c r="C7" s="1039"/>
      <c r="D7" s="1039"/>
      <c r="E7" s="1039"/>
      <c r="F7" s="1040"/>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8"/>
      <c r="B8" s="1039"/>
      <c r="C8" s="1039"/>
      <c r="D8" s="1039"/>
      <c r="E8" s="1039"/>
      <c r="F8" s="1040"/>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8"/>
      <c r="B9" s="1039"/>
      <c r="C9" s="1039"/>
      <c r="D9" s="1039"/>
      <c r="E9" s="1039"/>
      <c r="F9" s="1040"/>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8"/>
      <c r="B10" s="1039"/>
      <c r="C10" s="1039"/>
      <c r="D10" s="1039"/>
      <c r="E10" s="1039"/>
      <c r="F10" s="1040"/>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8"/>
      <c r="B11" s="1039"/>
      <c r="C11" s="1039"/>
      <c r="D11" s="1039"/>
      <c r="E11" s="1039"/>
      <c r="F11" s="1040"/>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8"/>
      <c r="B12" s="1039"/>
      <c r="C12" s="1039"/>
      <c r="D12" s="1039"/>
      <c r="E12" s="1039"/>
      <c r="F12" s="1040"/>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8"/>
      <c r="B13" s="1039"/>
      <c r="C13" s="1039"/>
      <c r="D13" s="1039"/>
      <c r="E13" s="1039"/>
      <c r="F13" s="1040"/>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8"/>
      <c r="B14" s="1039"/>
      <c r="C14" s="1039"/>
      <c r="D14" s="1039"/>
      <c r="E14" s="1039"/>
      <c r="F14" s="104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8"/>
      <c r="B15" s="1039"/>
      <c r="C15" s="1039"/>
      <c r="D15" s="1039"/>
      <c r="E15" s="1039"/>
      <c r="F15" s="1040"/>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8"/>
      <c r="B16" s="1039"/>
      <c r="C16" s="1039"/>
      <c r="D16" s="1039"/>
      <c r="E16" s="1039"/>
      <c r="F16" s="104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8"/>
      <c r="B17" s="1039"/>
      <c r="C17" s="1039"/>
      <c r="D17" s="1039"/>
      <c r="E17" s="1039"/>
      <c r="F17" s="1040"/>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8"/>
      <c r="B18" s="1039"/>
      <c r="C18" s="1039"/>
      <c r="D18" s="1039"/>
      <c r="E18" s="1039"/>
      <c r="F18" s="1040"/>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8"/>
      <c r="B19" s="1039"/>
      <c r="C19" s="1039"/>
      <c r="D19" s="1039"/>
      <c r="E19" s="1039"/>
      <c r="F19" s="1040"/>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8"/>
      <c r="B20" s="1039"/>
      <c r="C20" s="1039"/>
      <c r="D20" s="1039"/>
      <c r="E20" s="1039"/>
      <c r="F20" s="1040"/>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8"/>
      <c r="B21" s="1039"/>
      <c r="C21" s="1039"/>
      <c r="D21" s="1039"/>
      <c r="E21" s="1039"/>
      <c r="F21" s="1040"/>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8"/>
      <c r="B22" s="1039"/>
      <c r="C22" s="1039"/>
      <c r="D22" s="1039"/>
      <c r="E22" s="1039"/>
      <c r="F22" s="1040"/>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8"/>
      <c r="B23" s="1039"/>
      <c r="C23" s="1039"/>
      <c r="D23" s="1039"/>
      <c r="E23" s="1039"/>
      <c r="F23" s="1040"/>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8"/>
      <c r="B24" s="1039"/>
      <c r="C24" s="1039"/>
      <c r="D24" s="1039"/>
      <c r="E24" s="1039"/>
      <c r="F24" s="1040"/>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8"/>
      <c r="B25" s="1039"/>
      <c r="C25" s="1039"/>
      <c r="D25" s="1039"/>
      <c r="E25" s="1039"/>
      <c r="F25" s="1040"/>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8"/>
      <c r="B26" s="1039"/>
      <c r="C26" s="1039"/>
      <c r="D26" s="1039"/>
      <c r="E26" s="1039"/>
      <c r="F26" s="1040"/>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8"/>
      <c r="B27" s="1039"/>
      <c r="C27" s="1039"/>
      <c r="D27" s="1039"/>
      <c r="E27" s="1039"/>
      <c r="F27" s="104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8"/>
      <c r="B28" s="1039"/>
      <c r="C28" s="1039"/>
      <c r="D28" s="1039"/>
      <c r="E28" s="1039"/>
      <c r="F28" s="1040"/>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8"/>
      <c r="B29" s="1039"/>
      <c r="C29" s="1039"/>
      <c r="D29" s="1039"/>
      <c r="E29" s="1039"/>
      <c r="F29" s="104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8"/>
      <c r="B30" s="1039"/>
      <c r="C30" s="1039"/>
      <c r="D30" s="1039"/>
      <c r="E30" s="1039"/>
      <c r="F30" s="1040"/>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8"/>
      <c r="B31" s="1039"/>
      <c r="C31" s="1039"/>
      <c r="D31" s="1039"/>
      <c r="E31" s="1039"/>
      <c r="F31" s="1040"/>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8"/>
      <c r="B32" s="1039"/>
      <c r="C32" s="1039"/>
      <c r="D32" s="1039"/>
      <c r="E32" s="1039"/>
      <c r="F32" s="1040"/>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8"/>
      <c r="B33" s="1039"/>
      <c r="C33" s="1039"/>
      <c r="D33" s="1039"/>
      <c r="E33" s="1039"/>
      <c r="F33" s="1040"/>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8"/>
      <c r="B34" s="1039"/>
      <c r="C34" s="1039"/>
      <c r="D34" s="1039"/>
      <c r="E34" s="1039"/>
      <c r="F34" s="1040"/>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8"/>
      <c r="B35" s="1039"/>
      <c r="C35" s="1039"/>
      <c r="D35" s="1039"/>
      <c r="E35" s="1039"/>
      <c r="F35" s="1040"/>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8"/>
      <c r="B36" s="1039"/>
      <c r="C36" s="1039"/>
      <c r="D36" s="1039"/>
      <c r="E36" s="1039"/>
      <c r="F36" s="1040"/>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8"/>
      <c r="B37" s="1039"/>
      <c r="C37" s="1039"/>
      <c r="D37" s="1039"/>
      <c r="E37" s="1039"/>
      <c r="F37" s="1040"/>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8"/>
      <c r="B38" s="1039"/>
      <c r="C38" s="1039"/>
      <c r="D38" s="1039"/>
      <c r="E38" s="1039"/>
      <c r="F38" s="1040"/>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8"/>
      <c r="B39" s="1039"/>
      <c r="C39" s="1039"/>
      <c r="D39" s="1039"/>
      <c r="E39" s="1039"/>
      <c r="F39" s="1040"/>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8"/>
      <c r="B40" s="1039"/>
      <c r="C40" s="1039"/>
      <c r="D40" s="1039"/>
      <c r="E40" s="1039"/>
      <c r="F40" s="104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8"/>
      <c r="B41" s="1039"/>
      <c r="C41" s="1039"/>
      <c r="D41" s="1039"/>
      <c r="E41" s="1039"/>
      <c r="F41" s="1040"/>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8"/>
      <c r="B42" s="1039"/>
      <c r="C42" s="1039"/>
      <c r="D42" s="1039"/>
      <c r="E42" s="1039"/>
      <c r="F42" s="104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8"/>
      <c r="B43" s="1039"/>
      <c r="C43" s="1039"/>
      <c r="D43" s="1039"/>
      <c r="E43" s="1039"/>
      <c r="F43" s="1040"/>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8"/>
      <c r="B44" s="1039"/>
      <c r="C44" s="1039"/>
      <c r="D44" s="1039"/>
      <c r="E44" s="1039"/>
      <c r="F44" s="1040"/>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8"/>
      <c r="B45" s="1039"/>
      <c r="C45" s="1039"/>
      <c r="D45" s="1039"/>
      <c r="E45" s="1039"/>
      <c r="F45" s="1040"/>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8"/>
      <c r="B46" s="1039"/>
      <c r="C46" s="1039"/>
      <c r="D46" s="1039"/>
      <c r="E46" s="1039"/>
      <c r="F46" s="1040"/>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8"/>
      <c r="B47" s="1039"/>
      <c r="C47" s="1039"/>
      <c r="D47" s="1039"/>
      <c r="E47" s="1039"/>
      <c r="F47" s="1040"/>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8"/>
      <c r="B48" s="1039"/>
      <c r="C48" s="1039"/>
      <c r="D48" s="1039"/>
      <c r="E48" s="1039"/>
      <c r="F48" s="1040"/>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8"/>
      <c r="B49" s="1039"/>
      <c r="C49" s="1039"/>
      <c r="D49" s="1039"/>
      <c r="E49" s="1039"/>
      <c r="F49" s="1040"/>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8"/>
      <c r="B50" s="1039"/>
      <c r="C50" s="1039"/>
      <c r="D50" s="1039"/>
      <c r="E50" s="1039"/>
      <c r="F50" s="1040"/>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8"/>
      <c r="B51" s="1039"/>
      <c r="C51" s="1039"/>
      <c r="D51" s="1039"/>
      <c r="E51" s="1039"/>
      <c r="F51" s="1040"/>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8"/>
      <c r="B52" s="1039"/>
      <c r="C52" s="1039"/>
      <c r="D52" s="1039"/>
      <c r="E52" s="1039"/>
      <c r="F52" s="1040"/>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8"/>
      <c r="B56" s="1039"/>
      <c r="C56" s="1039"/>
      <c r="D56" s="1039"/>
      <c r="E56" s="1039"/>
      <c r="F56" s="104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8"/>
      <c r="B57" s="1039"/>
      <c r="C57" s="1039"/>
      <c r="D57" s="1039"/>
      <c r="E57" s="1039"/>
      <c r="F57" s="1040"/>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8"/>
      <c r="B58" s="1039"/>
      <c r="C58" s="1039"/>
      <c r="D58" s="1039"/>
      <c r="E58" s="1039"/>
      <c r="F58" s="1040"/>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8"/>
      <c r="B59" s="1039"/>
      <c r="C59" s="1039"/>
      <c r="D59" s="1039"/>
      <c r="E59" s="1039"/>
      <c r="F59" s="1040"/>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8"/>
      <c r="B60" s="1039"/>
      <c r="C60" s="1039"/>
      <c r="D60" s="1039"/>
      <c r="E60" s="1039"/>
      <c r="F60" s="1040"/>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8"/>
      <c r="B61" s="1039"/>
      <c r="C61" s="1039"/>
      <c r="D61" s="1039"/>
      <c r="E61" s="1039"/>
      <c r="F61" s="1040"/>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8"/>
      <c r="B62" s="1039"/>
      <c r="C62" s="1039"/>
      <c r="D62" s="1039"/>
      <c r="E62" s="1039"/>
      <c r="F62" s="1040"/>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8"/>
      <c r="B63" s="1039"/>
      <c r="C63" s="1039"/>
      <c r="D63" s="1039"/>
      <c r="E63" s="1039"/>
      <c r="F63" s="1040"/>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8"/>
      <c r="B64" s="1039"/>
      <c r="C64" s="1039"/>
      <c r="D64" s="1039"/>
      <c r="E64" s="1039"/>
      <c r="F64" s="1040"/>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8"/>
      <c r="B65" s="1039"/>
      <c r="C65" s="1039"/>
      <c r="D65" s="1039"/>
      <c r="E65" s="1039"/>
      <c r="F65" s="1040"/>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8"/>
      <c r="B66" s="1039"/>
      <c r="C66" s="1039"/>
      <c r="D66" s="1039"/>
      <c r="E66" s="1039"/>
      <c r="F66" s="1040"/>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8"/>
      <c r="B67" s="1039"/>
      <c r="C67" s="1039"/>
      <c r="D67" s="1039"/>
      <c r="E67" s="1039"/>
      <c r="F67" s="104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8"/>
      <c r="B68" s="1039"/>
      <c r="C68" s="1039"/>
      <c r="D68" s="1039"/>
      <c r="E68" s="1039"/>
      <c r="F68" s="1040"/>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8"/>
      <c r="B69" s="1039"/>
      <c r="C69" s="1039"/>
      <c r="D69" s="1039"/>
      <c r="E69" s="1039"/>
      <c r="F69" s="104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8"/>
      <c r="B70" s="1039"/>
      <c r="C70" s="1039"/>
      <c r="D70" s="1039"/>
      <c r="E70" s="1039"/>
      <c r="F70" s="1040"/>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8"/>
      <c r="B71" s="1039"/>
      <c r="C71" s="1039"/>
      <c r="D71" s="1039"/>
      <c r="E71" s="1039"/>
      <c r="F71" s="1040"/>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8"/>
      <c r="B72" s="1039"/>
      <c r="C72" s="1039"/>
      <c r="D72" s="1039"/>
      <c r="E72" s="1039"/>
      <c r="F72" s="1040"/>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8"/>
      <c r="B73" s="1039"/>
      <c r="C73" s="1039"/>
      <c r="D73" s="1039"/>
      <c r="E73" s="1039"/>
      <c r="F73" s="1040"/>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8"/>
      <c r="B74" s="1039"/>
      <c r="C74" s="1039"/>
      <c r="D74" s="1039"/>
      <c r="E74" s="1039"/>
      <c r="F74" s="1040"/>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8"/>
      <c r="B75" s="1039"/>
      <c r="C75" s="1039"/>
      <c r="D75" s="1039"/>
      <c r="E75" s="1039"/>
      <c r="F75" s="1040"/>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8"/>
      <c r="B76" s="1039"/>
      <c r="C76" s="1039"/>
      <c r="D76" s="1039"/>
      <c r="E76" s="1039"/>
      <c r="F76" s="1040"/>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8"/>
      <c r="B77" s="1039"/>
      <c r="C77" s="1039"/>
      <c r="D77" s="1039"/>
      <c r="E77" s="1039"/>
      <c r="F77" s="1040"/>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8"/>
      <c r="B78" s="1039"/>
      <c r="C78" s="1039"/>
      <c r="D78" s="1039"/>
      <c r="E78" s="1039"/>
      <c r="F78" s="1040"/>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8"/>
      <c r="B79" s="1039"/>
      <c r="C79" s="1039"/>
      <c r="D79" s="1039"/>
      <c r="E79" s="1039"/>
      <c r="F79" s="1040"/>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8"/>
      <c r="B80" s="1039"/>
      <c r="C80" s="1039"/>
      <c r="D80" s="1039"/>
      <c r="E80" s="1039"/>
      <c r="F80" s="104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8"/>
      <c r="B81" s="1039"/>
      <c r="C81" s="1039"/>
      <c r="D81" s="1039"/>
      <c r="E81" s="1039"/>
      <c r="F81" s="1040"/>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8"/>
      <c r="B82" s="1039"/>
      <c r="C82" s="1039"/>
      <c r="D82" s="1039"/>
      <c r="E82" s="1039"/>
      <c r="F82" s="104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8"/>
      <c r="B83" s="1039"/>
      <c r="C83" s="1039"/>
      <c r="D83" s="1039"/>
      <c r="E83" s="1039"/>
      <c r="F83" s="1040"/>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8"/>
      <c r="B84" s="1039"/>
      <c r="C84" s="1039"/>
      <c r="D84" s="1039"/>
      <c r="E84" s="1039"/>
      <c r="F84" s="1040"/>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8"/>
      <c r="B85" s="1039"/>
      <c r="C85" s="1039"/>
      <c r="D85" s="1039"/>
      <c r="E85" s="1039"/>
      <c r="F85" s="1040"/>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8"/>
      <c r="B86" s="1039"/>
      <c r="C86" s="1039"/>
      <c r="D86" s="1039"/>
      <c r="E86" s="1039"/>
      <c r="F86" s="1040"/>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8"/>
      <c r="B87" s="1039"/>
      <c r="C87" s="1039"/>
      <c r="D87" s="1039"/>
      <c r="E87" s="1039"/>
      <c r="F87" s="1040"/>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8"/>
      <c r="B88" s="1039"/>
      <c r="C88" s="1039"/>
      <c r="D88" s="1039"/>
      <c r="E88" s="1039"/>
      <c r="F88" s="1040"/>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8"/>
      <c r="B89" s="1039"/>
      <c r="C89" s="1039"/>
      <c r="D89" s="1039"/>
      <c r="E89" s="1039"/>
      <c r="F89" s="1040"/>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8"/>
      <c r="B90" s="1039"/>
      <c r="C90" s="1039"/>
      <c r="D90" s="1039"/>
      <c r="E90" s="1039"/>
      <c r="F90" s="1040"/>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8"/>
      <c r="B91" s="1039"/>
      <c r="C91" s="1039"/>
      <c r="D91" s="1039"/>
      <c r="E91" s="1039"/>
      <c r="F91" s="1040"/>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8"/>
      <c r="B92" s="1039"/>
      <c r="C92" s="1039"/>
      <c r="D92" s="1039"/>
      <c r="E92" s="1039"/>
      <c r="F92" s="1040"/>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8"/>
      <c r="B93" s="1039"/>
      <c r="C93" s="1039"/>
      <c r="D93" s="1039"/>
      <c r="E93" s="1039"/>
      <c r="F93" s="104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8"/>
      <c r="B94" s="1039"/>
      <c r="C94" s="1039"/>
      <c r="D94" s="1039"/>
      <c r="E94" s="1039"/>
      <c r="F94" s="1040"/>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8"/>
      <c r="B95" s="1039"/>
      <c r="C95" s="1039"/>
      <c r="D95" s="1039"/>
      <c r="E95" s="1039"/>
      <c r="F95" s="104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8"/>
      <c r="B96" s="1039"/>
      <c r="C96" s="1039"/>
      <c r="D96" s="1039"/>
      <c r="E96" s="1039"/>
      <c r="F96" s="1040"/>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8"/>
      <c r="B97" s="1039"/>
      <c r="C97" s="1039"/>
      <c r="D97" s="1039"/>
      <c r="E97" s="1039"/>
      <c r="F97" s="1040"/>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8"/>
      <c r="B98" s="1039"/>
      <c r="C98" s="1039"/>
      <c r="D98" s="1039"/>
      <c r="E98" s="1039"/>
      <c r="F98" s="1040"/>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8"/>
      <c r="B99" s="1039"/>
      <c r="C99" s="1039"/>
      <c r="D99" s="1039"/>
      <c r="E99" s="1039"/>
      <c r="F99" s="1040"/>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8"/>
      <c r="B100" s="1039"/>
      <c r="C100" s="1039"/>
      <c r="D100" s="1039"/>
      <c r="E100" s="1039"/>
      <c r="F100" s="1040"/>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8"/>
      <c r="B101" s="1039"/>
      <c r="C101" s="1039"/>
      <c r="D101" s="1039"/>
      <c r="E101" s="1039"/>
      <c r="F101" s="1040"/>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8"/>
      <c r="B102" s="1039"/>
      <c r="C102" s="1039"/>
      <c r="D102" s="1039"/>
      <c r="E102" s="1039"/>
      <c r="F102" s="1040"/>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8"/>
      <c r="B103" s="1039"/>
      <c r="C103" s="1039"/>
      <c r="D103" s="1039"/>
      <c r="E103" s="1039"/>
      <c r="F103" s="1040"/>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8"/>
      <c r="B104" s="1039"/>
      <c r="C104" s="1039"/>
      <c r="D104" s="1039"/>
      <c r="E104" s="1039"/>
      <c r="F104" s="1040"/>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8"/>
      <c r="B105" s="1039"/>
      <c r="C105" s="1039"/>
      <c r="D105" s="1039"/>
      <c r="E105" s="1039"/>
      <c r="F105" s="1040"/>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8"/>
      <c r="B109" s="1039"/>
      <c r="C109" s="1039"/>
      <c r="D109" s="1039"/>
      <c r="E109" s="1039"/>
      <c r="F109" s="104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8"/>
      <c r="B110" s="1039"/>
      <c r="C110" s="1039"/>
      <c r="D110" s="1039"/>
      <c r="E110" s="1039"/>
      <c r="F110" s="104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8"/>
      <c r="B111" s="1039"/>
      <c r="C111" s="1039"/>
      <c r="D111" s="1039"/>
      <c r="E111" s="1039"/>
      <c r="F111" s="1040"/>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8"/>
      <c r="B112" s="1039"/>
      <c r="C112" s="1039"/>
      <c r="D112" s="1039"/>
      <c r="E112" s="1039"/>
      <c r="F112" s="1040"/>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8"/>
      <c r="B113" s="1039"/>
      <c r="C113" s="1039"/>
      <c r="D113" s="1039"/>
      <c r="E113" s="1039"/>
      <c r="F113" s="1040"/>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8"/>
      <c r="B114" s="1039"/>
      <c r="C114" s="1039"/>
      <c r="D114" s="1039"/>
      <c r="E114" s="1039"/>
      <c r="F114" s="1040"/>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8"/>
      <c r="B115" s="1039"/>
      <c r="C115" s="1039"/>
      <c r="D115" s="1039"/>
      <c r="E115" s="1039"/>
      <c r="F115" s="1040"/>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8"/>
      <c r="B116" s="1039"/>
      <c r="C116" s="1039"/>
      <c r="D116" s="1039"/>
      <c r="E116" s="1039"/>
      <c r="F116" s="1040"/>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8"/>
      <c r="B117" s="1039"/>
      <c r="C117" s="1039"/>
      <c r="D117" s="1039"/>
      <c r="E117" s="1039"/>
      <c r="F117" s="1040"/>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8"/>
      <c r="B118" s="1039"/>
      <c r="C118" s="1039"/>
      <c r="D118" s="1039"/>
      <c r="E118" s="1039"/>
      <c r="F118" s="1040"/>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8"/>
      <c r="B119" s="1039"/>
      <c r="C119" s="1039"/>
      <c r="D119" s="1039"/>
      <c r="E119" s="1039"/>
      <c r="F119" s="1040"/>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8"/>
      <c r="B120" s="1039"/>
      <c r="C120" s="1039"/>
      <c r="D120" s="1039"/>
      <c r="E120" s="1039"/>
      <c r="F120" s="104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8"/>
      <c r="B121" s="1039"/>
      <c r="C121" s="1039"/>
      <c r="D121" s="1039"/>
      <c r="E121" s="1039"/>
      <c r="F121" s="1040"/>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8"/>
      <c r="B122" s="1039"/>
      <c r="C122" s="1039"/>
      <c r="D122" s="1039"/>
      <c r="E122" s="1039"/>
      <c r="F122" s="104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8"/>
      <c r="B123" s="1039"/>
      <c r="C123" s="1039"/>
      <c r="D123" s="1039"/>
      <c r="E123" s="1039"/>
      <c r="F123" s="104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8"/>
      <c r="B124" s="1039"/>
      <c r="C124" s="1039"/>
      <c r="D124" s="1039"/>
      <c r="E124" s="1039"/>
      <c r="F124" s="1040"/>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8"/>
      <c r="B125" s="1039"/>
      <c r="C125" s="1039"/>
      <c r="D125" s="1039"/>
      <c r="E125" s="1039"/>
      <c r="F125" s="1040"/>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8"/>
      <c r="B126" s="1039"/>
      <c r="C126" s="1039"/>
      <c r="D126" s="1039"/>
      <c r="E126" s="1039"/>
      <c r="F126" s="1040"/>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8"/>
      <c r="B127" s="1039"/>
      <c r="C127" s="1039"/>
      <c r="D127" s="1039"/>
      <c r="E127" s="1039"/>
      <c r="F127" s="1040"/>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8"/>
      <c r="B128" s="1039"/>
      <c r="C128" s="1039"/>
      <c r="D128" s="1039"/>
      <c r="E128" s="1039"/>
      <c r="F128" s="1040"/>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8"/>
      <c r="B129" s="1039"/>
      <c r="C129" s="1039"/>
      <c r="D129" s="1039"/>
      <c r="E129" s="1039"/>
      <c r="F129" s="1040"/>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8"/>
      <c r="B130" s="1039"/>
      <c r="C130" s="1039"/>
      <c r="D130" s="1039"/>
      <c r="E130" s="1039"/>
      <c r="F130" s="1040"/>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8"/>
      <c r="B131" s="1039"/>
      <c r="C131" s="1039"/>
      <c r="D131" s="1039"/>
      <c r="E131" s="1039"/>
      <c r="F131" s="1040"/>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8"/>
      <c r="B132" s="1039"/>
      <c r="C132" s="1039"/>
      <c r="D132" s="1039"/>
      <c r="E132" s="1039"/>
      <c r="F132" s="1040"/>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8"/>
      <c r="B133" s="1039"/>
      <c r="C133" s="1039"/>
      <c r="D133" s="1039"/>
      <c r="E133" s="1039"/>
      <c r="F133" s="104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8"/>
      <c r="B134" s="1039"/>
      <c r="C134" s="1039"/>
      <c r="D134" s="1039"/>
      <c r="E134" s="1039"/>
      <c r="F134" s="1040"/>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8"/>
      <c r="B135" s="1039"/>
      <c r="C135" s="1039"/>
      <c r="D135" s="1039"/>
      <c r="E135" s="1039"/>
      <c r="F135" s="104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8"/>
      <c r="B136" s="1039"/>
      <c r="C136" s="1039"/>
      <c r="D136" s="1039"/>
      <c r="E136" s="1039"/>
      <c r="F136" s="104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8"/>
      <c r="B137" s="1039"/>
      <c r="C137" s="1039"/>
      <c r="D137" s="1039"/>
      <c r="E137" s="1039"/>
      <c r="F137" s="1040"/>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8"/>
      <c r="B138" s="1039"/>
      <c r="C138" s="1039"/>
      <c r="D138" s="1039"/>
      <c r="E138" s="1039"/>
      <c r="F138" s="1040"/>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8"/>
      <c r="B139" s="1039"/>
      <c r="C139" s="1039"/>
      <c r="D139" s="1039"/>
      <c r="E139" s="1039"/>
      <c r="F139" s="1040"/>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8"/>
      <c r="B140" s="1039"/>
      <c r="C140" s="1039"/>
      <c r="D140" s="1039"/>
      <c r="E140" s="1039"/>
      <c r="F140" s="1040"/>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8"/>
      <c r="B141" s="1039"/>
      <c r="C141" s="1039"/>
      <c r="D141" s="1039"/>
      <c r="E141" s="1039"/>
      <c r="F141" s="1040"/>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8"/>
      <c r="B142" s="1039"/>
      <c r="C142" s="1039"/>
      <c r="D142" s="1039"/>
      <c r="E142" s="1039"/>
      <c r="F142" s="1040"/>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8"/>
      <c r="B143" s="1039"/>
      <c r="C143" s="1039"/>
      <c r="D143" s="1039"/>
      <c r="E143" s="1039"/>
      <c r="F143" s="1040"/>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8"/>
      <c r="B144" s="1039"/>
      <c r="C144" s="1039"/>
      <c r="D144" s="1039"/>
      <c r="E144" s="1039"/>
      <c r="F144" s="1040"/>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8"/>
      <c r="B145" s="1039"/>
      <c r="C145" s="1039"/>
      <c r="D145" s="1039"/>
      <c r="E145" s="1039"/>
      <c r="F145" s="1040"/>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8"/>
      <c r="B146" s="1039"/>
      <c r="C146" s="1039"/>
      <c r="D146" s="1039"/>
      <c r="E146" s="1039"/>
      <c r="F146" s="104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8"/>
      <c r="B147" s="1039"/>
      <c r="C147" s="1039"/>
      <c r="D147" s="1039"/>
      <c r="E147" s="1039"/>
      <c r="F147" s="1040"/>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8"/>
      <c r="B148" s="1039"/>
      <c r="C148" s="1039"/>
      <c r="D148" s="1039"/>
      <c r="E148" s="1039"/>
      <c r="F148" s="104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8"/>
      <c r="B149" s="1039"/>
      <c r="C149" s="1039"/>
      <c r="D149" s="1039"/>
      <c r="E149" s="1039"/>
      <c r="F149" s="104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8"/>
      <c r="B150" s="1039"/>
      <c r="C150" s="1039"/>
      <c r="D150" s="1039"/>
      <c r="E150" s="1039"/>
      <c r="F150" s="1040"/>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8"/>
      <c r="B151" s="1039"/>
      <c r="C151" s="1039"/>
      <c r="D151" s="1039"/>
      <c r="E151" s="1039"/>
      <c r="F151" s="1040"/>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8"/>
      <c r="B152" s="1039"/>
      <c r="C152" s="1039"/>
      <c r="D152" s="1039"/>
      <c r="E152" s="1039"/>
      <c r="F152" s="1040"/>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8"/>
      <c r="B153" s="1039"/>
      <c r="C153" s="1039"/>
      <c r="D153" s="1039"/>
      <c r="E153" s="1039"/>
      <c r="F153" s="1040"/>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8"/>
      <c r="B154" s="1039"/>
      <c r="C154" s="1039"/>
      <c r="D154" s="1039"/>
      <c r="E154" s="1039"/>
      <c r="F154" s="1040"/>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8"/>
      <c r="B155" s="1039"/>
      <c r="C155" s="1039"/>
      <c r="D155" s="1039"/>
      <c r="E155" s="1039"/>
      <c r="F155" s="1040"/>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8"/>
      <c r="B156" s="1039"/>
      <c r="C156" s="1039"/>
      <c r="D156" s="1039"/>
      <c r="E156" s="1039"/>
      <c r="F156" s="1040"/>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8"/>
      <c r="B157" s="1039"/>
      <c r="C157" s="1039"/>
      <c r="D157" s="1039"/>
      <c r="E157" s="1039"/>
      <c r="F157" s="1040"/>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8"/>
      <c r="B158" s="1039"/>
      <c r="C158" s="1039"/>
      <c r="D158" s="1039"/>
      <c r="E158" s="1039"/>
      <c r="F158" s="1040"/>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8"/>
      <c r="B162" s="1039"/>
      <c r="C162" s="1039"/>
      <c r="D162" s="1039"/>
      <c r="E162" s="1039"/>
      <c r="F162" s="104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8"/>
      <c r="B163" s="1039"/>
      <c r="C163" s="1039"/>
      <c r="D163" s="1039"/>
      <c r="E163" s="1039"/>
      <c r="F163" s="104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8"/>
      <c r="B164" s="1039"/>
      <c r="C164" s="1039"/>
      <c r="D164" s="1039"/>
      <c r="E164" s="1039"/>
      <c r="F164" s="1040"/>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8"/>
      <c r="B165" s="1039"/>
      <c r="C165" s="1039"/>
      <c r="D165" s="1039"/>
      <c r="E165" s="1039"/>
      <c r="F165" s="1040"/>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8"/>
      <c r="B166" s="1039"/>
      <c r="C166" s="1039"/>
      <c r="D166" s="1039"/>
      <c r="E166" s="1039"/>
      <c r="F166" s="1040"/>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8"/>
      <c r="B167" s="1039"/>
      <c r="C167" s="1039"/>
      <c r="D167" s="1039"/>
      <c r="E167" s="1039"/>
      <c r="F167" s="1040"/>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8"/>
      <c r="B168" s="1039"/>
      <c r="C168" s="1039"/>
      <c r="D168" s="1039"/>
      <c r="E168" s="1039"/>
      <c r="F168" s="1040"/>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8"/>
      <c r="B169" s="1039"/>
      <c r="C169" s="1039"/>
      <c r="D169" s="1039"/>
      <c r="E169" s="1039"/>
      <c r="F169" s="1040"/>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8"/>
      <c r="B170" s="1039"/>
      <c r="C170" s="1039"/>
      <c r="D170" s="1039"/>
      <c r="E170" s="1039"/>
      <c r="F170" s="1040"/>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8"/>
      <c r="B171" s="1039"/>
      <c r="C171" s="1039"/>
      <c r="D171" s="1039"/>
      <c r="E171" s="1039"/>
      <c r="F171" s="1040"/>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8"/>
      <c r="B172" s="1039"/>
      <c r="C172" s="1039"/>
      <c r="D172" s="1039"/>
      <c r="E172" s="1039"/>
      <c r="F172" s="1040"/>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8"/>
      <c r="B173" s="1039"/>
      <c r="C173" s="1039"/>
      <c r="D173" s="1039"/>
      <c r="E173" s="1039"/>
      <c r="F173" s="104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8"/>
      <c r="B174" s="1039"/>
      <c r="C174" s="1039"/>
      <c r="D174" s="1039"/>
      <c r="E174" s="1039"/>
      <c r="F174" s="1040"/>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8"/>
      <c r="B175" s="1039"/>
      <c r="C175" s="1039"/>
      <c r="D175" s="1039"/>
      <c r="E175" s="1039"/>
      <c r="F175" s="104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8"/>
      <c r="B176" s="1039"/>
      <c r="C176" s="1039"/>
      <c r="D176" s="1039"/>
      <c r="E176" s="1039"/>
      <c r="F176" s="104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8"/>
      <c r="B177" s="1039"/>
      <c r="C177" s="1039"/>
      <c r="D177" s="1039"/>
      <c r="E177" s="1039"/>
      <c r="F177" s="1040"/>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8"/>
      <c r="B178" s="1039"/>
      <c r="C178" s="1039"/>
      <c r="D178" s="1039"/>
      <c r="E178" s="1039"/>
      <c r="F178" s="1040"/>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8"/>
      <c r="B179" s="1039"/>
      <c r="C179" s="1039"/>
      <c r="D179" s="1039"/>
      <c r="E179" s="1039"/>
      <c r="F179" s="1040"/>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8"/>
      <c r="B180" s="1039"/>
      <c r="C180" s="1039"/>
      <c r="D180" s="1039"/>
      <c r="E180" s="1039"/>
      <c r="F180" s="1040"/>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8"/>
      <c r="B181" s="1039"/>
      <c r="C181" s="1039"/>
      <c r="D181" s="1039"/>
      <c r="E181" s="1039"/>
      <c r="F181" s="1040"/>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8"/>
      <c r="B182" s="1039"/>
      <c r="C182" s="1039"/>
      <c r="D182" s="1039"/>
      <c r="E182" s="1039"/>
      <c r="F182" s="1040"/>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8"/>
      <c r="B183" s="1039"/>
      <c r="C183" s="1039"/>
      <c r="D183" s="1039"/>
      <c r="E183" s="1039"/>
      <c r="F183" s="1040"/>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8"/>
      <c r="B184" s="1039"/>
      <c r="C184" s="1039"/>
      <c r="D184" s="1039"/>
      <c r="E184" s="1039"/>
      <c r="F184" s="1040"/>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8"/>
      <c r="B185" s="1039"/>
      <c r="C185" s="1039"/>
      <c r="D185" s="1039"/>
      <c r="E185" s="1039"/>
      <c r="F185" s="1040"/>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8"/>
      <c r="B186" s="1039"/>
      <c r="C186" s="1039"/>
      <c r="D186" s="1039"/>
      <c r="E186" s="1039"/>
      <c r="F186" s="104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8"/>
      <c r="B187" s="1039"/>
      <c r="C187" s="1039"/>
      <c r="D187" s="1039"/>
      <c r="E187" s="1039"/>
      <c r="F187" s="1040"/>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8"/>
      <c r="B188" s="1039"/>
      <c r="C188" s="1039"/>
      <c r="D188" s="1039"/>
      <c r="E188" s="1039"/>
      <c r="F188" s="104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8"/>
      <c r="B189" s="1039"/>
      <c r="C189" s="1039"/>
      <c r="D189" s="1039"/>
      <c r="E189" s="1039"/>
      <c r="F189" s="104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8"/>
      <c r="B190" s="1039"/>
      <c r="C190" s="1039"/>
      <c r="D190" s="1039"/>
      <c r="E190" s="1039"/>
      <c r="F190" s="1040"/>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8"/>
      <c r="B191" s="1039"/>
      <c r="C191" s="1039"/>
      <c r="D191" s="1039"/>
      <c r="E191" s="1039"/>
      <c r="F191" s="1040"/>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8"/>
      <c r="B192" s="1039"/>
      <c r="C192" s="1039"/>
      <c r="D192" s="1039"/>
      <c r="E192" s="1039"/>
      <c r="F192" s="1040"/>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8"/>
      <c r="B193" s="1039"/>
      <c r="C193" s="1039"/>
      <c r="D193" s="1039"/>
      <c r="E193" s="1039"/>
      <c r="F193" s="1040"/>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8"/>
      <c r="B194" s="1039"/>
      <c r="C194" s="1039"/>
      <c r="D194" s="1039"/>
      <c r="E194" s="1039"/>
      <c r="F194" s="1040"/>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8"/>
      <c r="B195" s="1039"/>
      <c r="C195" s="1039"/>
      <c r="D195" s="1039"/>
      <c r="E195" s="1039"/>
      <c r="F195" s="1040"/>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8"/>
      <c r="B196" s="1039"/>
      <c r="C196" s="1039"/>
      <c r="D196" s="1039"/>
      <c r="E196" s="1039"/>
      <c r="F196" s="1040"/>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8"/>
      <c r="B197" s="1039"/>
      <c r="C197" s="1039"/>
      <c r="D197" s="1039"/>
      <c r="E197" s="1039"/>
      <c r="F197" s="1040"/>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8"/>
      <c r="B198" s="1039"/>
      <c r="C198" s="1039"/>
      <c r="D198" s="1039"/>
      <c r="E198" s="1039"/>
      <c r="F198" s="1040"/>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8"/>
      <c r="B199" s="1039"/>
      <c r="C199" s="1039"/>
      <c r="D199" s="1039"/>
      <c r="E199" s="1039"/>
      <c r="F199" s="104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8"/>
      <c r="B200" s="1039"/>
      <c r="C200" s="1039"/>
      <c r="D200" s="1039"/>
      <c r="E200" s="1039"/>
      <c r="F200" s="1040"/>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8"/>
      <c r="B201" s="1039"/>
      <c r="C201" s="1039"/>
      <c r="D201" s="1039"/>
      <c r="E201" s="1039"/>
      <c r="F201" s="104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8"/>
      <c r="B202" s="1039"/>
      <c r="C202" s="1039"/>
      <c r="D202" s="1039"/>
      <c r="E202" s="1039"/>
      <c r="F202" s="104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8"/>
      <c r="B203" s="1039"/>
      <c r="C203" s="1039"/>
      <c r="D203" s="1039"/>
      <c r="E203" s="1039"/>
      <c r="F203" s="1040"/>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8"/>
      <c r="B204" s="1039"/>
      <c r="C204" s="1039"/>
      <c r="D204" s="1039"/>
      <c r="E204" s="1039"/>
      <c r="F204" s="1040"/>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8"/>
      <c r="B205" s="1039"/>
      <c r="C205" s="1039"/>
      <c r="D205" s="1039"/>
      <c r="E205" s="1039"/>
      <c r="F205" s="1040"/>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8"/>
      <c r="B206" s="1039"/>
      <c r="C206" s="1039"/>
      <c r="D206" s="1039"/>
      <c r="E206" s="1039"/>
      <c r="F206" s="1040"/>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8"/>
      <c r="B207" s="1039"/>
      <c r="C207" s="1039"/>
      <c r="D207" s="1039"/>
      <c r="E207" s="1039"/>
      <c r="F207" s="1040"/>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8"/>
      <c r="B208" s="1039"/>
      <c r="C208" s="1039"/>
      <c r="D208" s="1039"/>
      <c r="E208" s="1039"/>
      <c r="F208" s="1040"/>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8"/>
      <c r="B209" s="1039"/>
      <c r="C209" s="1039"/>
      <c r="D209" s="1039"/>
      <c r="E209" s="1039"/>
      <c r="F209" s="1040"/>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8"/>
      <c r="B210" s="1039"/>
      <c r="C210" s="1039"/>
      <c r="D210" s="1039"/>
      <c r="E210" s="1039"/>
      <c r="F210" s="1040"/>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8"/>
      <c r="B211" s="1039"/>
      <c r="C211" s="1039"/>
      <c r="D211" s="1039"/>
      <c r="E211" s="1039"/>
      <c r="F211" s="1040"/>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8"/>
      <c r="B215" s="1039"/>
      <c r="C215" s="1039"/>
      <c r="D215" s="1039"/>
      <c r="E215" s="1039"/>
      <c r="F215" s="104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8"/>
      <c r="B216" s="1039"/>
      <c r="C216" s="1039"/>
      <c r="D216" s="1039"/>
      <c r="E216" s="1039"/>
      <c r="F216" s="104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8"/>
      <c r="B217" s="1039"/>
      <c r="C217" s="1039"/>
      <c r="D217" s="1039"/>
      <c r="E217" s="1039"/>
      <c r="F217" s="1040"/>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8"/>
      <c r="B218" s="1039"/>
      <c r="C218" s="1039"/>
      <c r="D218" s="1039"/>
      <c r="E218" s="1039"/>
      <c r="F218" s="1040"/>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8"/>
      <c r="B219" s="1039"/>
      <c r="C219" s="1039"/>
      <c r="D219" s="1039"/>
      <c r="E219" s="1039"/>
      <c r="F219" s="1040"/>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8"/>
      <c r="B220" s="1039"/>
      <c r="C220" s="1039"/>
      <c r="D220" s="1039"/>
      <c r="E220" s="1039"/>
      <c r="F220" s="1040"/>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8"/>
      <c r="B221" s="1039"/>
      <c r="C221" s="1039"/>
      <c r="D221" s="1039"/>
      <c r="E221" s="1039"/>
      <c r="F221" s="1040"/>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8"/>
      <c r="B222" s="1039"/>
      <c r="C222" s="1039"/>
      <c r="D222" s="1039"/>
      <c r="E222" s="1039"/>
      <c r="F222" s="1040"/>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8"/>
      <c r="B223" s="1039"/>
      <c r="C223" s="1039"/>
      <c r="D223" s="1039"/>
      <c r="E223" s="1039"/>
      <c r="F223" s="1040"/>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8"/>
      <c r="B224" s="1039"/>
      <c r="C224" s="1039"/>
      <c r="D224" s="1039"/>
      <c r="E224" s="1039"/>
      <c r="F224" s="1040"/>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8"/>
      <c r="B225" s="1039"/>
      <c r="C225" s="1039"/>
      <c r="D225" s="1039"/>
      <c r="E225" s="1039"/>
      <c r="F225" s="1040"/>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8"/>
      <c r="B226" s="1039"/>
      <c r="C226" s="1039"/>
      <c r="D226" s="1039"/>
      <c r="E226" s="1039"/>
      <c r="F226" s="104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8"/>
      <c r="B227" s="1039"/>
      <c r="C227" s="1039"/>
      <c r="D227" s="1039"/>
      <c r="E227" s="1039"/>
      <c r="F227" s="1040"/>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8"/>
      <c r="B228" s="1039"/>
      <c r="C228" s="1039"/>
      <c r="D228" s="1039"/>
      <c r="E228" s="1039"/>
      <c r="F228" s="104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8"/>
      <c r="B229" s="1039"/>
      <c r="C229" s="1039"/>
      <c r="D229" s="1039"/>
      <c r="E229" s="1039"/>
      <c r="F229" s="104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8"/>
      <c r="B230" s="1039"/>
      <c r="C230" s="1039"/>
      <c r="D230" s="1039"/>
      <c r="E230" s="1039"/>
      <c r="F230" s="1040"/>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8"/>
      <c r="B231" s="1039"/>
      <c r="C231" s="1039"/>
      <c r="D231" s="1039"/>
      <c r="E231" s="1039"/>
      <c r="F231" s="1040"/>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8"/>
      <c r="B232" s="1039"/>
      <c r="C232" s="1039"/>
      <c r="D232" s="1039"/>
      <c r="E232" s="1039"/>
      <c r="F232" s="1040"/>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8"/>
      <c r="B233" s="1039"/>
      <c r="C233" s="1039"/>
      <c r="D233" s="1039"/>
      <c r="E233" s="1039"/>
      <c r="F233" s="1040"/>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8"/>
      <c r="B234" s="1039"/>
      <c r="C234" s="1039"/>
      <c r="D234" s="1039"/>
      <c r="E234" s="1039"/>
      <c r="F234" s="1040"/>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8"/>
      <c r="B235" s="1039"/>
      <c r="C235" s="1039"/>
      <c r="D235" s="1039"/>
      <c r="E235" s="1039"/>
      <c r="F235" s="1040"/>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8"/>
      <c r="B236" s="1039"/>
      <c r="C236" s="1039"/>
      <c r="D236" s="1039"/>
      <c r="E236" s="1039"/>
      <c r="F236" s="1040"/>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8"/>
      <c r="B237" s="1039"/>
      <c r="C237" s="1039"/>
      <c r="D237" s="1039"/>
      <c r="E237" s="1039"/>
      <c r="F237" s="1040"/>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8"/>
      <c r="B238" s="1039"/>
      <c r="C238" s="1039"/>
      <c r="D238" s="1039"/>
      <c r="E238" s="1039"/>
      <c r="F238" s="1040"/>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8"/>
      <c r="B239" s="1039"/>
      <c r="C239" s="1039"/>
      <c r="D239" s="1039"/>
      <c r="E239" s="1039"/>
      <c r="F239" s="104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8"/>
      <c r="B240" s="1039"/>
      <c r="C240" s="1039"/>
      <c r="D240" s="1039"/>
      <c r="E240" s="1039"/>
      <c r="F240" s="1040"/>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8"/>
      <c r="B241" s="1039"/>
      <c r="C241" s="1039"/>
      <c r="D241" s="1039"/>
      <c r="E241" s="1039"/>
      <c r="F241" s="104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8"/>
      <c r="B242" s="1039"/>
      <c r="C242" s="1039"/>
      <c r="D242" s="1039"/>
      <c r="E242" s="1039"/>
      <c r="F242" s="104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8"/>
      <c r="B243" s="1039"/>
      <c r="C243" s="1039"/>
      <c r="D243" s="1039"/>
      <c r="E243" s="1039"/>
      <c r="F243" s="1040"/>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8"/>
      <c r="B244" s="1039"/>
      <c r="C244" s="1039"/>
      <c r="D244" s="1039"/>
      <c r="E244" s="1039"/>
      <c r="F244" s="1040"/>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8"/>
      <c r="B245" s="1039"/>
      <c r="C245" s="1039"/>
      <c r="D245" s="1039"/>
      <c r="E245" s="1039"/>
      <c r="F245" s="1040"/>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8"/>
      <c r="B246" s="1039"/>
      <c r="C246" s="1039"/>
      <c r="D246" s="1039"/>
      <c r="E246" s="1039"/>
      <c r="F246" s="1040"/>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8"/>
      <c r="B247" s="1039"/>
      <c r="C247" s="1039"/>
      <c r="D247" s="1039"/>
      <c r="E247" s="1039"/>
      <c r="F247" s="1040"/>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8"/>
      <c r="B248" s="1039"/>
      <c r="C248" s="1039"/>
      <c r="D248" s="1039"/>
      <c r="E248" s="1039"/>
      <c r="F248" s="1040"/>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8"/>
      <c r="B249" s="1039"/>
      <c r="C249" s="1039"/>
      <c r="D249" s="1039"/>
      <c r="E249" s="1039"/>
      <c r="F249" s="1040"/>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8"/>
      <c r="B250" s="1039"/>
      <c r="C250" s="1039"/>
      <c r="D250" s="1039"/>
      <c r="E250" s="1039"/>
      <c r="F250" s="1040"/>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8"/>
      <c r="B251" s="1039"/>
      <c r="C251" s="1039"/>
      <c r="D251" s="1039"/>
      <c r="E251" s="1039"/>
      <c r="F251" s="1040"/>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8"/>
      <c r="B252" s="1039"/>
      <c r="C252" s="1039"/>
      <c r="D252" s="1039"/>
      <c r="E252" s="1039"/>
      <c r="F252" s="104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8"/>
      <c r="B253" s="1039"/>
      <c r="C253" s="1039"/>
      <c r="D253" s="1039"/>
      <c r="E253" s="1039"/>
      <c r="F253" s="1040"/>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8"/>
      <c r="B254" s="1039"/>
      <c r="C254" s="1039"/>
      <c r="D254" s="1039"/>
      <c r="E254" s="1039"/>
      <c r="F254" s="104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8"/>
      <c r="B255" s="1039"/>
      <c r="C255" s="1039"/>
      <c r="D255" s="1039"/>
      <c r="E255" s="1039"/>
      <c r="F255" s="104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8"/>
      <c r="B256" s="1039"/>
      <c r="C256" s="1039"/>
      <c r="D256" s="1039"/>
      <c r="E256" s="1039"/>
      <c r="F256" s="1040"/>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8"/>
      <c r="B257" s="1039"/>
      <c r="C257" s="1039"/>
      <c r="D257" s="1039"/>
      <c r="E257" s="1039"/>
      <c r="F257" s="1040"/>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8"/>
      <c r="B258" s="1039"/>
      <c r="C258" s="1039"/>
      <c r="D258" s="1039"/>
      <c r="E258" s="1039"/>
      <c r="F258" s="1040"/>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8"/>
      <c r="B259" s="1039"/>
      <c r="C259" s="1039"/>
      <c r="D259" s="1039"/>
      <c r="E259" s="1039"/>
      <c r="F259" s="1040"/>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8"/>
      <c r="B260" s="1039"/>
      <c r="C260" s="1039"/>
      <c r="D260" s="1039"/>
      <c r="E260" s="1039"/>
      <c r="F260" s="1040"/>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8"/>
      <c r="B261" s="1039"/>
      <c r="C261" s="1039"/>
      <c r="D261" s="1039"/>
      <c r="E261" s="1039"/>
      <c r="F261" s="1040"/>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8"/>
      <c r="B262" s="1039"/>
      <c r="C262" s="1039"/>
      <c r="D262" s="1039"/>
      <c r="E262" s="1039"/>
      <c r="F262" s="1040"/>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8"/>
      <c r="B263" s="1039"/>
      <c r="C263" s="1039"/>
      <c r="D263" s="1039"/>
      <c r="E263" s="1039"/>
      <c r="F263" s="1040"/>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8"/>
      <c r="B264" s="1039"/>
      <c r="C264" s="1039"/>
      <c r="D264" s="1039"/>
      <c r="E264" s="1039"/>
      <c r="F264" s="1040"/>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475</v>
      </c>
      <c r="Z3" s="348"/>
      <c r="AA3" s="348"/>
      <c r="AB3" s="348"/>
      <c r="AC3" s="277" t="s">
        <v>460</v>
      </c>
      <c r="AD3" s="277"/>
      <c r="AE3" s="277"/>
      <c r="AF3" s="277"/>
      <c r="AG3" s="277"/>
      <c r="AH3" s="347" t="s">
        <v>380</v>
      </c>
      <c r="AI3" s="349"/>
      <c r="AJ3" s="349"/>
      <c r="AK3" s="349"/>
      <c r="AL3" s="349" t="s">
        <v>21</v>
      </c>
      <c r="AM3" s="349"/>
      <c r="AN3" s="349"/>
      <c r="AO3" s="428"/>
      <c r="AP3" s="429" t="s">
        <v>420</v>
      </c>
      <c r="AQ3" s="429"/>
      <c r="AR3" s="429"/>
      <c r="AS3" s="429"/>
      <c r="AT3" s="429"/>
      <c r="AU3" s="429"/>
      <c r="AV3" s="429"/>
      <c r="AW3" s="429"/>
      <c r="AX3" s="429"/>
    </row>
    <row r="4" spans="1:50" ht="26.25" customHeight="1" x14ac:dyDescent="0.15">
      <c r="A4" s="1058">
        <v>1</v>
      </c>
      <c r="B4" s="1058">
        <v>1</v>
      </c>
      <c r="C4" s="421"/>
      <c r="D4" s="421"/>
      <c r="E4" s="421"/>
      <c r="F4" s="421"/>
      <c r="G4" s="421"/>
      <c r="H4" s="421"/>
      <c r="I4" s="421"/>
      <c r="J4" s="422"/>
      <c r="K4" s="423"/>
      <c r="L4" s="423"/>
      <c r="M4" s="423"/>
      <c r="N4" s="423"/>
      <c r="O4" s="423"/>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8">
        <v>2</v>
      </c>
      <c r="B5" s="1058">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8">
        <v>3</v>
      </c>
      <c r="B6" s="1058">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8">
        <v>4</v>
      </c>
      <c r="B7" s="1058">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8">
        <v>5</v>
      </c>
      <c r="B8" s="1058">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8">
        <v>6</v>
      </c>
      <c r="B9" s="1058">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8">
        <v>7</v>
      </c>
      <c r="B10" s="1058">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8">
        <v>8</v>
      </c>
      <c r="B11" s="1058">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8">
        <v>9</v>
      </c>
      <c r="B12" s="1058">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8">
        <v>10</v>
      </c>
      <c r="B13" s="1058">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8">
        <v>11</v>
      </c>
      <c r="B14" s="1058">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8">
        <v>12</v>
      </c>
      <c r="B15" s="1058">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8">
        <v>13</v>
      </c>
      <c r="B16" s="1058">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8">
        <v>14</v>
      </c>
      <c r="B17" s="1058">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8">
        <v>15</v>
      </c>
      <c r="B18" s="1058">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8">
        <v>16</v>
      </c>
      <c r="B19" s="1058">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8">
        <v>17</v>
      </c>
      <c r="B20" s="1058">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8">
        <v>18</v>
      </c>
      <c r="B21" s="1058">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8">
        <v>19</v>
      </c>
      <c r="B22" s="1058">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8">
        <v>20</v>
      </c>
      <c r="B23" s="1058">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8">
        <v>21</v>
      </c>
      <c r="B24" s="1058">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8">
        <v>22</v>
      </c>
      <c r="B25" s="1058">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8">
        <v>23</v>
      </c>
      <c r="B26" s="1058">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8">
        <v>24</v>
      </c>
      <c r="B27" s="1058">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8">
        <v>25</v>
      </c>
      <c r="B28" s="1058">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8">
        <v>26</v>
      </c>
      <c r="B29" s="1058">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8">
        <v>27</v>
      </c>
      <c r="B30" s="1058">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8">
        <v>28</v>
      </c>
      <c r="B31" s="1058">
        <v>1</v>
      </c>
      <c r="C31" s="421"/>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8">
        <v>29</v>
      </c>
      <c r="B32" s="1058">
        <v>1</v>
      </c>
      <c r="C32" s="421"/>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8">
        <v>30</v>
      </c>
      <c r="B33" s="1058">
        <v>1</v>
      </c>
      <c r="C33" s="421"/>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475</v>
      </c>
      <c r="Z36" s="348"/>
      <c r="AA36" s="348"/>
      <c r="AB36" s="348"/>
      <c r="AC36" s="277" t="s">
        <v>460</v>
      </c>
      <c r="AD36" s="277"/>
      <c r="AE36" s="277"/>
      <c r="AF36" s="277"/>
      <c r="AG36" s="277"/>
      <c r="AH36" s="347" t="s">
        <v>380</v>
      </c>
      <c r="AI36" s="349"/>
      <c r="AJ36" s="349"/>
      <c r="AK36" s="349"/>
      <c r="AL36" s="349" t="s">
        <v>21</v>
      </c>
      <c r="AM36" s="349"/>
      <c r="AN36" s="349"/>
      <c r="AO36" s="428"/>
      <c r="AP36" s="429" t="s">
        <v>420</v>
      </c>
      <c r="AQ36" s="429"/>
      <c r="AR36" s="429"/>
      <c r="AS36" s="429"/>
      <c r="AT36" s="429"/>
      <c r="AU36" s="429"/>
      <c r="AV36" s="429"/>
      <c r="AW36" s="429"/>
      <c r="AX36" s="429"/>
    </row>
    <row r="37" spans="1:50" ht="26.25" customHeight="1" x14ac:dyDescent="0.15">
      <c r="A37" s="1058">
        <v>1</v>
      </c>
      <c r="B37" s="1058">
        <v>1</v>
      </c>
      <c r="C37" s="421"/>
      <c r="D37" s="421"/>
      <c r="E37" s="421"/>
      <c r="F37" s="421"/>
      <c r="G37" s="421"/>
      <c r="H37" s="421"/>
      <c r="I37" s="421"/>
      <c r="J37" s="422"/>
      <c r="K37" s="423"/>
      <c r="L37" s="423"/>
      <c r="M37" s="423"/>
      <c r="N37" s="423"/>
      <c r="O37" s="423"/>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8">
        <v>2</v>
      </c>
      <c r="B38" s="1058">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8">
        <v>3</v>
      </c>
      <c r="B39" s="1058">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8">
        <v>4</v>
      </c>
      <c r="B40" s="1058">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8">
        <v>5</v>
      </c>
      <c r="B41" s="1058">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8">
        <v>6</v>
      </c>
      <c r="B42" s="1058">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8">
        <v>7</v>
      </c>
      <c r="B43" s="1058">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8">
        <v>8</v>
      </c>
      <c r="B44" s="1058">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8">
        <v>9</v>
      </c>
      <c r="B45" s="1058">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8">
        <v>10</v>
      </c>
      <c r="B46" s="1058">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8">
        <v>11</v>
      </c>
      <c r="B47" s="1058">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8">
        <v>12</v>
      </c>
      <c r="B48" s="1058">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8">
        <v>13</v>
      </c>
      <c r="B49" s="1058">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8">
        <v>14</v>
      </c>
      <c r="B50" s="1058">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8">
        <v>15</v>
      </c>
      <c r="B51" s="1058">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8">
        <v>16</v>
      </c>
      <c r="B52" s="1058">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8">
        <v>17</v>
      </c>
      <c r="B53" s="1058">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8">
        <v>18</v>
      </c>
      <c r="B54" s="1058">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8">
        <v>19</v>
      </c>
      <c r="B55" s="1058">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8">
        <v>20</v>
      </c>
      <c r="B56" s="1058">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8">
        <v>21</v>
      </c>
      <c r="B57" s="1058">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8">
        <v>22</v>
      </c>
      <c r="B58" s="1058">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8">
        <v>23</v>
      </c>
      <c r="B59" s="1058">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8">
        <v>24</v>
      </c>
      <c r="B60" s="1058">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8">
        <v>25</v>
      </c>
      <c r="B61" s="1058">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8">
        <v>26</v>
      </c>
      <c r="B62" s="1058">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8">
        <v>27</v>
      </c>
      <c r="B63" s="1058">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8">
        <v>28</v>
      </c>
      <c r="B64" s="1058">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8">
        <v>29</v>
      </c>
      <c r="B65" s="1058">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8">
        <v>30</v>
      </c>
      <c r="B66" s="1058">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475</v>
      </c>
      <c r="Z69" s="348"/>
      <c r="AA69" s="348"/>
      <c r="AB69" s="348"/>
      <c r="AC69" s="277" t="s">
        <v>460</v>
      </c>
      <c r="AD69" s="277"/>
      <c r="AE69" s="277"/>
      <c r="AF69" s="277"/>
      <c r="AG69" s="277"/>
      <c r="AH69" s="347" t="s">
        <v>380</v>
      </c>
      <c r="AI69" s="349"/>
      <c r="AJ69" s="349"/>
      <c r="AK69" s="349"/>
      <c r="AL69" s="349" t="s">
        <v>21</v>
      </c>
      <c r="AM69" s="349"/>
      <c r="AN69" s="349"/>
      <c r="AO69" s="428"/>
      <c r="AP69" s="429" t="s">
        <v>420</v>
      </c>
      <c r="AQ69" s="429"/>
      <c r="AR69" s="429"/>
      <c r="AS69" s="429"/>
      <c r="AT69" s="429"/>
      <c r="AU69" s="429"/>
      <c r="AV69" s="429"/>
      <c r="AW69" s="429"/>
      <c r="AX69" s="429"/>
    </row>
    <row r="70" spans="1:50" ht="26.25" customHeight="1" x14ac:dyDescent="0.15">
      <c r="A70" s="1058">
        <v>1</v>
      </c>
      <c r="B70" s="1058">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8">
        <v>2</v>
      </c>
      <c r="B71" s="1058">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8">
        <v>3</v>
      </c>
      <c r="B72" s="1058">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8">
        <v>4</v>
      </c>
      <c r="B73" s="1058">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8">
        <v>5</v>
      </c>
      <c r="B74" s="1058">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8">
        <v>6</v>
      </c>
      <c r="B75" s="1058">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8">
        <v>7</v>
      </c>
      <c r="B76" s="1058">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8">
        <v>8</v>
      </c>
      <c r="B77" s="1058">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8">
        <v>9</v>
      </c>
      <c r="B78" s="1058">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8">
        <v>10</v>
      </c>
      <c r="B79" s="1058">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8">
        <v>11</v>
      </c>
      <c r="B80" s="1058">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8">
        <v>12</v>
      </c>
      <c r="B81" s="1058">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8">
        <v>13</v>
      </c>
      <c r="B82" s="1058">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8">
        <v>14</v>
      </c>
      <c r="B83" s="1058">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8">
        <v>15</v>
      </c>
      <c r="B84" s="1058">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8">
        <v>16</v>
      </c>
      <c r="B85" s="1058">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8">
        <v>17</v>
      </c>
      <c r="B86" s="1058">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8">
        <v>18</v>
      </c>
      <c r="B87" s="1058">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8">
        <v>19</v>
      </c>
      <c r="B88" s="1058">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8">
        <v>20</v>
      </c>
      <c r="B89" s="1058">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8">
        <v>21</v>
      </c>
      <c r="B90" s="1058">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8">
        <v>22</v>
      </c>
      <c r="B91" s="1058">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8">
        <v>23</v>
      </c>
      <c r="B92" s="1058">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8">
        <v>24</v>
      </c>
      <c r="B93" s="1058">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8">
        <v>25</v>
      </c>
      <c r="B94" s="1058">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8">
        <v>26</v>
      </c>
      <c r="B95" s="1058">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8">
        <v>27</v>
      </c>
      <c r="B96" s="1058">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8">
        <v>28</v>
      </c>
      <c r="B97" s="1058">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8">
        <v>29</v>
      </c>
      <c r="B98" s="1058">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8">
        <v>30</v>
      </c>
      <c r="B99" s="1058">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475</v>
      </c>
      <c r="Z102" s="348"/>
      <c r="AA102" s="348"/>
      <c r="AB102" s="348"/>
      <c r="AC102" s="277" t="s">
        <v>460</v>
      </c>
      <c r="AD102" s="277"/>
      <c r="AE102" s="277"/>
      <c r="AF102" s="277"/>
      <c r="AG102" s="277"/>
      <c r="AH102" s="347" t="s">
        <v>380</v>
      </c>
      <c r="AI102" s="349"/>
      <c r="AJ102" s="349"/>
      <c r="AK102" s="349"/>
      <c r="AL102" s="349" t="s">
        <v>21</v>
      </c>
      <c r="AM102" s="349"/>
      <c r="AN102" s="349"/>
      <c r="AO102" s="428"/>
      <c r="AP102" s="429" t="s">
        <v>420</v>
      </c>
      <c r="AQ102" s="429"/>
      <c r="AR102" s="429"/>
      <c r="AS102" s="429"/>
      <c r="AT102" s="429"/>
      <c r="AU102" s="429"/>
      <c r="AV102" s="429"/>
      <c r="AW102" s="429"/>
      <c r="AX102" s="429"/>
    </row>
    <row r="103" spans="1:50" ht="26.25" customHeight="1" x14ac:dyDescent="0.15">
      <c r="A103" s="1058">
        <v>1</v>
      </c>
      <c r="B103" s="1058">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8">
        <v>2</v>
      </c>
      <c r="B104" s="1058">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8">
        <v>3</v>
      </c>
      <c r="B105" s="1058">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8">
        <v>4</v>
      </c>
      <c r="B106" s="1058">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8">
        <v>5</v>
      </c>
      <c r="B107" s="1058">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8">
        <v>6</v>
      </c>
      <c r="B108" s="1058">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8">
        <v>7</v>
      </c>
      <c r="B109" s="1058">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8">
        <v>8</v>
      </c>
      <c r="B110" s="1058">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8">
        <v>9</v>
      </c>
      <c r="B111" s="1058">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8">
        <v>10</v>
      </c>
      <c r="B112" s="1058">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8">
        <v>11</v>
      </c>
      <c r="B113" s="1058">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8">
        <v>12</v>
      </c>
      <c r="B114" s="1058">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8">
        <v>13</v>
      </c>
      <c r="B115" s="1058">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8">
        <v>14</v>
      </c>
      <c r="B116" s="1058">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8">
        <v>15</v>
      </c>
      <c r="B117" s="1058">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8">
        <v>16</v>
      </c>
      <c r="B118" s="1058">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8">
        <v>17</v>
      </c>
      <c r="B119" s="1058">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8">
        <v>18</v>
      </c>
      <c r="B120" s="1058">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8">
        <v>19</v>
      </c>
      <c r="B121" s="1058">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8">
        <v>20</v>
      </c>
      <c r="B122" s="1058">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8">
        <v>21</v>
      </c>
      <c r="B123" s="1058">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8">
        <v>22</v>
      </c>
      <c r="B124" s="1058">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8">
        <v>23</v>
      </c>
      <c r="B125" s="1058">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8">
        <v>24</v>
      </c>
      <c r="B126" s="1058">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8">
        <v>25</v>
      </c>
      <c r="B127" s="1058">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8">
        <v>26</v>
      </c>
      <c r="B128" s="1058">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8">
        <v>27</v>
      </c>
      <c r="B129" s="1058">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8">
        <v>28</v>
      </c>
      <c r="B130" s="1058">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8">
        <v>29</v>
      </c>
      <c r="B131" s="1058">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8">
        <v>30</v>
      </c>
      <c r="B132" s="1058">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475</v>
      </c>
      <c r="Z135" s="348"/>
      <c r="AA135" s="348"/>
      <c r="AB135" s="348"/>
      <c r="AC135" s="277" t="s">
        <v>460</v>
      </c>
      <c r="AD135" s="277"/>
      <c r="AE135" s="277"/>
      <c r="AF135" s="277"/>
      <c r="AG135" s="277"/>
      <c r="AH135" s="347" t="s">
        <v>380</v>
      </c>
      <c r="AI135" s="349"/>
      <c r="AJ135" s="349"/>
      <c r="AK135" s="349"/>
      <c r="AL135" s="349" t="s">
        <v>21</v>
      </c>
      <c r="AM135" s="349"/>
      <c r="AN135" s="349"/>
      <c r="AO135" s="428"/>
      <c r="AP135" s="429" t="s">
        <v>420</v>
      </c>
      <c r="AQ135" s="429"/>
      <c r="AR135" s="429"/>
      <c r="AS135" s="429"/>
      <c r="AT135" s="429"/>
      <c r="AU135" s="429"/>
      <c r="AV135" s="429"/>
      <c r="AW135" s="429"/>
      <c r="AX135" s="429"/>
    </row>
    <row r="136" spans="1:50" ht="26.25" customHeight="1" x14ac:dyDescent="0.15">
      <c r="A136" s="1058">
        <v>1</v>
      </c>
      <c r="B136" s="1058">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8">
        <v>2</v>
      </c>
      <c r="B137" s="1058">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8">
        <v>3</v>
      </c>
      <c r="B138" s="1058">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8">
        <v>4</v>
      </c>
      <c r="B139" s="1058">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8">
        <v>5</v>
      </c>
      <c r="B140" s="1058">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8">
        <v>6</v>
      </c>
      <c r="B141" s="1058">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8">
        <v>7</v>
      </c>
      <c r="B142" s="1058">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8">
        <v>8</v>
      </c>
      <c r="B143" s="1058">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8">
        <v>9</v>
      </c>
      <c r="B144" s="1058">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8">
        <v>10</v>
      </c>
      <c r="B145" s="1058">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8">
        <v>11</v>
      </c>
      <c r="B146" s="1058">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8">
        <v>12</v>
      </c>
      <c r="B147" s="1058">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8">
        <v>13</v>
      </c>
      <c r="B148" s="1058">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8">
        <v>14</v>
      </c>
      <c r="B149" s="1058">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8">
        <v>15</v>
      </c>
      <c r="B150" s="1058">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8">
        <v>16</v>
      </c>
      <c r="B151" s="1058">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8">
        <v>17</v>
      </c>
      <c r="B152" s="1058">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8">
        <v>18</v>
      </c>
      <c r="B153" s="1058">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8">
        <v>19</v>
      </c>
      <c r="B154" s="1058">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8">
        <v>20</v>
      </c>
      <c r="B155" s="1058">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8">
        <v>21</v>
      </c>
      <c r="B156" s="1058">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8">
        <v>22</v>
      </c>
      <c r="B157" s="1058">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8">
        <v>23</v>
      </c>
      <c r="B158" s="1058">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8">
        <v>24</v>
      </c>
      <c r="B159" s="1058">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8">
        <v>25</v>
      </c>
      <c r="B160" s="1058">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8">
        <v>26</v>
      </c>
      <c r="B161" s="1058">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8">
        <v>27</v>
      </c>
      <c r="B162" s="1058">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8">
        <v>28</v>
      </c>
      <c r="B163" s="1058">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8">
        <v>29</v>
      </c>
      <c r="B164" s="1058">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8">
        <v>30</v>
      </c>
      <c r="B165" s="1058">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475</v>
      </c>
      <c r="Z168" s="348"/>
      <c r="AA168" s="348"/>
      <c r="AB168" s="348"/>
      <c r="AC168" s="277" t="s">
        <v>460</v>
      </c>
      <c r="AD168" s="277"/>
      <c r="AE168" s="277"/>
      <c r="AF168" s="277"/>
      <c r="AG168" s="277"/>
      <c r="AH168" s="347" t="s">
        <v>380</v>
      </c>
      <c r="AI168" s="349"/>
      <c r="AJ168" s="349"/>
      <c r="AK168" s="349"/>
      <c r="AL168" s="349" t="s">
        <v>21</v>
      </c>
      <c r="AM168" s="349"/>
      <c r="AN168" s="349"/>
      <c r="AO168" s="428"/>
      <c r="AP168" s="429" t="s">
        <v>420</v>
      </c>
      <c r="AQ168" s="429"/>
      <c r="AR168" s="429"/>
      <c r="AS168" s="429"/>
      <c r="AT168" s="429"/>
      <c r="AU168" s="429"/>
      <c r="AV168" s="429"/>
      <c r="AW168" s="429"/>
      <c r="AX168" s="429"/>
    </row>
    <row r="169" spans="1:50" ht="26.25" customHeight="1" x14ac:dyDescent="0.15">
      <c r="A169" s="1058">
        <v>1</v>
      </c>
      <c r="B169" s="1058">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8">
        <v>2</v>
      </c>
      <c r="B170" s="1058">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8">
        <v>3</v>
      </c>
      <c r="B171" s="1058">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8">
        <v>4</v>
      </c>
      <c r="B172" s="1058">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8">
        <v>5</v>
      </c>
      <c r="B173" s="1058">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8">
        <v>6</v>
      </c>
      <c r="B174" s="1058">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8">
        <v>7</v>
      </c>
      <c r="B175" s="1058">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8">
        <v>8</v>
      </c>
      <c r="B176" s="1058">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8">
        <v>9</v>
      </c>
      <c r="B177" s="1058">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8">
        <v>10</v>
      </c>
      <c r="B178" s="1058">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8">
        <v>11</v>
      </c>
      <c r="B179" s="1058">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8">
        <v>12</v>
      </c>
      <c r="B180" s="1058">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8">
        <v>13</v>
      </c>
      <c r="B181" s="1058">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8">
        <v>14</v>
      </c>
      <c r="B182" s="1058">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8">
        <v>15</v>
      </c>
      <c r="B183" s="1058">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8">
        <v>16</v>
      </c>
      <c r="B184" s="1058">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8">
        <v>17</v>
      </c>
      <c r="B185" s="1058">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8">
        <v>18</v>
      </c>
      <c r="B186" s="1058">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8">
        <v>19</v>
      </c>
      <c r="B187" s="1058">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8">
        <v>20</v>
      </c>
      <c r="B188" s="1058">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8">
        <v>21</v>
      </c>
      <c r="B189" s="1058">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8">
        <v>22</v>
      </c>
      <c r="B190" s="1058">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8">
        <v>23</v>
      </c>
      <c r="B191" s="1058">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8">
        <v>24</v>
      </c>
      <c r="B192" s="1058">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8">
        <v>25</v>
      </c>
      <c r="B193" s="1058">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8">
        <v>26</v>
      </c>
      <c r="B194" s="1058">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8">
        <v>27</v>
      </c>
      <c r="B195" s="1058">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8">
        <v>28</v>
      </c>
      <c r="B196" s="1058">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8">
        <v>29</v>
      </c>
      <c r="B197" s="1058">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8">
        <v>30</v>
      </c>
      <c r="B198" s="1058">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475</v>
      </c>
      <c r="Z201" s="348"/>
      <c r="AA201" s="348"/>
      <c r="AB201" s="348"/>
      <c r="AC201" s="277" t="s">
        <v>460</v>
      </c>
      <c r="AD201" s="277"/>
      <c r="AE201" s="277"/>
      <c r="AF201" s="277"/>
      <c r="AG201" s="277"/>
      <c r="AH201" s="347" t="s">
        <v>380</v>
      </c>
      <c r="AI201" s="349"/>
      <c r="AJ201" s="349"/>
      <c r="AK201" s="349"/>
      <c r="AL201" s="349" t="s">
        <v>21</v>
      </c>
      <c r="AM201" s="349"/>
      <c r="AN201" s="349"/>
      <c r="AO201" s="428"/>
      <c r="AP201" s="429" t="s">
        <v>420</v>
      </c>
      <c r="AQ201" s="429"/>
      <c r="AR201" s="429"/>
      <c r="AS201" s="429"/>
      <c r="AT201" s="429"/>
      <c r="AU201" s="429"/>
      <c r="AV201" s="429"/>
      <c r="AW201" s="429"/>
      <c r="AX201" s="429"/>
    </row>
    <row r="202" spans="1:50" ht="26.25" customHeight="1" x14ac:dyDescent="0.15">
      <c r="A202" s="1058">
        <v>1</v>
      </c>
      <c r="B202" s="1058">
        <v>1</v>
      </c>
      <c r="C202" s="421"/>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8">
        <v>2</v>
      </c>
      <c r="B203" s="1058">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8">
        <v>3</v>
      </c>
      <c r="B204" s="1058">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8">
        <v>4</v>
      </c>
      <c r="B205" s="1058">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8">
        <v>5</v>
      </c>
      <c r="B206" s="1058">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8">
        <v>6</v>
      </c>
      <c r="B207" s="1058">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8">
        <v>7</v>
      </c>
      <c r="B208" s="1058">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8">
        <v>8</v>
      </c>
      <c r="B209" s="1058">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8">
        <v>9</v>
      </c>
      <c r="B210" s="1058">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8">
        <v>10</v>
      </c>
      <c r="B211" s="1058">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8">
        <v>11</v>
      </c>
      <c r="B212" s="1058">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8">
        <v>12</v>
      </c>
      <c r="B213" s="1058">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8">
        <v>13</v>
      </c>
      <c r="B214" s="1058">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8">
        <v>14</v>
      </c>
      <c r="B215" s="1058">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8">
        <v>15</v>
      </c>
      <c r="B216" s="1058">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8">
        <v>16</v>
      </c>
      <c r="B217" s="1058">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8">
        <v>17</v>
      </c>
      <c r="B218" s="1058">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8">
        <v>18</v>
      </c>
      <c r="B219" s="1058">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8">
        <v>19</v>
      </c>
      <c r="B220" s="1058">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8">
        <v>20</v>
      </c>
      <c r="B221" s="1058">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8">
        <v>21</v>
      </c>
      <c r="B222" s="1058">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8">
        <v>22</v>
      </c>
      <c r="B223" s="1058">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8">
        <v>23</v>
      </c>
      <c r="B224" s="1058">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8">
        <v>24</v>
      </c>
      <c r="B225" s="1058">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8">
        <v>25</v>
      </c>
      <c r="B226" s="1058">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8">
        <v>26</v>
      </c>
      <c r="B227" s="1058">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8">
        <v>27</v>
      </c>
      <c r="B228" s="1058">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8">
        <v>28</v>
      </c>
      <c r="B229" s="1058">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8">
        <v>29</v>
      </c>
      <c r="B230" s="1058">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8">
        <v>30</v>
      </c>
      <c r="B231" s="1058">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475</v>
      </c>
      <c r="Z234" s="348"/>
      <c r="AA234" s="348"/>
      <c r="AB234" s="348"/>
      <c r="AC234" s="277" t="s">
        <v>460</v>
      </c>
      <c r="AD234" s="277"/>
      <c r="AE234" s="277"/>
      <c r="AF234" s="277"/>
      <c r="AG234" s="277"/>
      <c r="AH234" s="347" t="s">
        <v>380</v>
      </c>
      <c r="AI234" s="349"/>
      <c r="AJ234" s="349"/>
      <c r="AK234" s="349"/>
      <c r="AL234" s="349" t="s">
        <v>21</v>
      </c>
      <c r="AM234" s="349"/>
      <c r="AN234" s="349"/>
      <c r="AO234" s="428"/>
      <c r="AP234" s="429" t="s">
        <v>420</v>
      </c>
      <c r="AQ234" s="429"/>
      <c r="AR234" s="429"/>
      <c r="AS234" s="429"/>
      <c r="AT234" s="429"/>
      <c r="AU234" s="429"/>
      <c r="AV234" s="429"/>
      <c r="AW234" s="429"/>
      <c r="AX234" s="429"/>
    </row>
    <row r="235" spans="1:50" ht="26.25" customHeight="1" x14ac:dyDescent="0.15">
      <c r="A235" s="1058">
        <v>1</v>
      </c>
      <c r="B235" s="1058">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8">
        <v>2</v>
      </c>
      <c r="B236" s="1058">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8">
        <v>3</v>
      </c>
      <c r="B237" s="1058">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8">
        <v>4</v>
      </c>
      <c r="B238" s="1058">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8">
        <v>5</v>
      </c>
      <c r="B239" s="1058">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8">
        <v>6</v>
      </c>
      <c r="B240" s="1058">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8">
        <v>7</v>
      </c>
      <c r="B241" s="1058">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8">
        <v>8</v>
      </c>
      <c r="B242" s="1058">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8">
        <v>9</v>
      </c>
      <c r="B243" s="1058">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8">
        <v>10</v>
      </c>
      <c r="B244" s="1058">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8">
        <v>11</v>
      </c>
      <c r="B245" s="1058">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8">
        <v>12</v>
      </c>
      <c r="B246" s="1058">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8">
        <v>13</v>
      </c>
      <c r="B247" s="1058">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8">
        <v>14</v>
      </c>
      <c r="B248" s="1058">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8">
        <v>15</v>
      </c>
      <c r="B249" s="1058">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8">
        <v>16</v>
      </c>
      <c r="B250" s="1058">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8">
        <v>17</v>
      </c>
      <c r="B251" s="1058">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8">
        <v>18</v>
      </c>
      <c r="B252" s="1058">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8">
        <v>19</v>
      </c>
      <c r="B253" s="1058">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8">
        <v>20</v>
      </c>
      <c r="B254" s="1058">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8">
        <v>21</v>
      </c>
      <c r="B255" s="1058">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8">
        <v>22</v>
      </c>
      <c r="B256" s="1058">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8">
        <v>23</v>
      </c>
      <c r="B257" s="1058">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8">
        <v>24</v>
      </c>
      <c r="B258" s="1058">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8">
        <v>25</v>
      </c>
      <c r="B259" s="1058">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8">
        <v>26</v>
      </c>
      <c r="B260" s="1058">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8">
        <v>27</v>
      </c>
      <c r="B261" s="1058">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8">
        <v>28</v>
      </c>
      <c r="B262" s="1058">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8">
        <v>29</v>
      </c>
      <c r="B263" s="1058">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8">
        <v>30</v>
      </c>
      <c r="B264" s="1058">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475</v>
      </c>
      <c r="Z267" s="348"/>
      <c r="AA267" s="348"/>
      <c r="AB267" s="348"/>
      <c r="AC267" s="277" t="s">
        <v>460</v>
      </c>
      <c r="AD267" s="277"/>
      <c r="AE267" s="277"/>
      <c r="AF267" s="277"/>
      <c r="AG267" s="277"/>
      <c r="AH267" s="347" t="s">
        <v>380</v>
      </c>
      <c r="AI267" s="349"/>
      <c r="AJ267" s="349"/>
      <c r="AK267" s="349"/>
      <c r="AL267" s="349" t="s">
        <v>21</v>
      </c>
      <c r="AM267" s="349"/>
      <c r="AN267" s="349"/>
      <c r="AO267" s="428"/>
      <c r="AP267" s="429" t="s">
        <v>420</v>
      </c>
      <c r="AQ267" s="429"/>
      <c r="AR267" s="429"/>
      <c r="AS267" s="429"/>
      <c r="AT267" s="429"/>
      <c r="AU267" s="429"/>
      <c r="AV267" s="429"/>
      <c r="AW267" s="429"/>
      <c r="AX267" s="429"/>
    </row>
    <row r="268" spans="1:50" ht="26.25" customHeight="1" x14ac:dyDescent="0.15">
      <c r="A268" s="1058">
        <v>1</v>
      </c>
      <c r="B268" s="1058">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8">
        <v>2</v>
      </c>
      <c r="B269" s="1058">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8">
        <v>3</v>
      </c>
      <c r="B270" s="1058">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8">
        <v>4</v>
      </c>
      <c r="B271" s="1058">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8">
        <v>5</v>
      </c>
      <c r="B272" s="1058">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8">
        <v>6</v>
      </c>
      <c r="B273" s="1058">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8">
        <v>7</v>
      </c>
      <c r="B274" s="1058">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8">
        <v>8</v>
      </c>
      <c r="B275" s="1058">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8">
        <v>9</v>
      </c>
      <c r="B276" s="1058">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8">
        <v>10</v>
      </c>
      <c r="B277" s="1058">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8">
        <v>11</v>
      </c>
      <c r="B278" s="1058">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8">
        <v>12</v>
      </c>
      <c r="B279" s="1058">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8">
        <v>13</v>
      </c>
      <c r="B280" s="1058">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8">
        <v>14</v>
      </c>
      <c r="B281" s="1058">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8">
        <v>15</v>
      </c>
      <c r="B282" s="1058">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8">
        <v>16</v>
      </c>
      <c r="B283" s="1058">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8">
        <v>17</v>
      </c>
      <c r="B284" s="1058">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8">
        <v>18</v>
      </c>
      <c r="B285" s="1058">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8">
        <v>19</v>
      </c>
      <c r="B286" s="1058">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8">
        <v>20</v>
      </c>
      <c r="B287" s="1058">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8">
        <v>21</v>
      </c>
      <c r="B288" s="1058">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8">
        <v>22</v>
      </c>
      <c r="B289" s="1058">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8">
        <v>23</v>
      </c>
      <c r="B290" s="1058">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8">
        <v>24</v>
      </c>
      <c r="B291" s="1058">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8">
        <v>25</v>
      </c>
      <c r="B292" s="1058">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8">
        <v>26</v>
      </c>
      <c r="B293" s="1058">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8">
        <v>27</v>
      </c>
      <c r="B294" s="1058">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8">
        <v>28</v>
      </c>
      <c r="B295" s="1058">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8">
        <v>29</v>
      </c>
      <c r="B296" s="1058">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8">
        <v>30</v>
      </c>
      <c r="B297" s="1058">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475</v>
      </c>
      <c r="Z300" s="348"/>
      <c r="AA300" s="348"/>
      <c r="AB300" s="348"/>
      <c r="AC300" s="277" t="s">
        <v>460</v>
      </c>
      <c r="AD300" s="277"/>
      <c r="AE300" s="277"/>
      <c r="AF300" s="277"/>
      <c r="AG300" s="277"/>
      <c r="AH300" s="347" t="s">
        <v>380</v>
      </c>
      <c r="AI300" s="349"/>
      <c r="AJ300" s="349"/>
      <c r="AK300" s="349"/>
      <c r="AL300" s="349" t="s">
        <v>21</v>
      </c>
      <c r="AM300" s="349"/>
      <c r="AN300" s="349"/>
      <c r="AO300" s="428"/>
      <c r="AP300" s="429" t="s">
        <v>420</v>
      </c>
      <c r="AQ300" s="429"/>
      <c r="AR300" s="429"/>
      <c r="AS300" s="429"/>
      <c r="AT300" s="429"/>
      <c r="AU300" s="429"/>
      <c r="AV300" s="429"/>
      <c r="AW300" s="429"/>
      <c r="AX300" s="429"/>
    </row>
    <row r="301" spans="1:50" ht="26.25" customHeight="1" x14ac:dyDescent="0.15">
      <c r="A301" s="1058">
        <v>1</v>
      </c>
      <c r="B301" s="1058">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8">
        <v>2</v>
      </c>
      <c r="B302" s="1058">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8">
        <v>3</v>
      </c>
      <c r="B303" s="1058">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8">
        <v>4</v>
      </c>
      <c r="B304" s="1058">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8">
        <v>5</v>
      </c>
      <c r="B305" s="1058">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8">
        <v>6</v>
      </c>
      <c r="B306" s="1058">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8">
        <v>7</v>
      </c>
      <c r="B307" s="1058">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8">
        <v>8</v>
      </c>
      <c r="B308" s="1058">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8">
        <v>9</v>
      </c>
      <c r="B309" s="1058">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8">
        <v>10</v>
      </c>
      <c r="B310" s="1058">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8">
        <v>11</v>
      </c>
      <c r="B311" s="1058">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8">
        <v>12</v>
      </c>
      <c r="B312" s="1058">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8">
        <v>13</v>
      </c>
      <c r="B313" s="1058">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8">
        <v>14</v>
      </c>
      <c r="B314" s="1058">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8">
        <v>15</v>
      </c>
      <c r="B315" s="1058">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8">
        <v>16</v>
      </c>
      <c r="B316" s="1058">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8">
        <v>17</v>
      </c>
      <c r="B317" s="1058">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8">
        <v>18</v>
      </c>
      <c r="B318" s="1058">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8">
        <v>19</v>
      </c>
      <c r="B319" s="1058">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8">
        <v>20</v>
      </c>
      <c r="B320" s="1058">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8">
        <v>21</v>
      </c>
      <c r="B321" s="1058">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8">
        <v>22</v>
      </c>
      <c r="B322" s="1058">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8">
        <v>23</v>
      </c>
      <c r="B323" s="1058">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8">
        <v>24</v>
      </c>
      <c r="B324" s="1058">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8">
        <v>25</v>
      </c>
      <c r="B325" s="1058">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8">
        <v>26</v>
      </c>
      <c r="B326" s="1058">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8">
        <v>27</v>
      </c>
      <c r="B327" s="1058">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8">
        <v>28</v>
      </c>
      <c r="B328" s="1058">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8">
        <v>29</v>
      </c>
      <c r="B329" s="1058">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8">
        <v>30</v>
      </c>
      <c r="B330" s="1058">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475</v>
      </c>
      <c r="Z333" s="348"/>
      <c r="AA333" s="348"/>
      <c r="AB333" s="348"/>
      <c r="AC333" s="277" t="s">
        <v>460</v>
      </c>
      <c r="AD333" s="277"/>
      <c r="AE333" s="277"/>
      <c r="AF333" s="277"/>
      <c r="AG333" s="277"/>
      <c r="AH333" s="347" t="s">
        <v>380</v>
      </c>
      <c r="AI333" s="349"/>
      <c r="AJ333" s="349"/>
      <c r="AK333" s="349"/>
      <c r="AL333" s="349" t="s">
        <v>21</v>
      </c>
      <c r="AM333" s="349"/>
      <c r="AN333" s="349"/>
      <c r="AO333" s="428"/>
      <c r="AP333" s="429" t="s">
        <v>420</v>
      </c>
      <c r="AQ333" s="429"/>
      <c r="AR333" s="429"/>
      <c r="AS333" s="429"/>
      <c r="AT333" s="429"/>
      <c r="AU333" s="429"/>
      <c r="AV333" s="429"/>
      <c r="AW333" s="429"/>
      <c r="AX333" s="429"/>
    </row>
    <row r="334" spans="1:50" ht="26.25" customHeight="1" x14ac:dyDescent="0.15">
      <c r="A334" s="1058">
        <v>1</v>
      </c>
      <c r="B334" s="1058">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8">
        <v>2</v>
      </c>
      <c r="B335" s="1058">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8">
        <v>3</v>
      </c>
      <c r="B336" s="1058">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8">
        <v>4</v>
      </c>
      <c r="B337" s="1058">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8">
        <v>5</v>
      </c>
      <c r="B338" s="1058">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8">
        <v>6</v>
      </c>
      <c r="B339" s="1058">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8">
        <v>7</v>
      </c>
      <c r="B340" s="1058">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8">
        <v>8</v>
      </c>
      <c r="B341" s="1058">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8">
        <v>9</v>
      </c>
      <c r="B342" s="1058">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8">
        <v>10</v>
      </c>
      <c r="B343" s="1058">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8">
        <v>11</v>
      </c>
      <c r="B344" s="1058">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8">
        <v>12</v>
      </c>
      <c r="B345" s="1058">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8">
        <v>13</v>
      </c>
      <c r="B346" s="1058">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8">
        <v>14</v>
      </c>
      <c r="B347" s="1058">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8">
        <v>15</v>
      </c>
      <c r="B348" s="1058">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8">
        <v>16</v>
      </c>
      <c r="B349" s="1058">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8">
        <v>17</v>
      </c>
      <c r="B350" s="1058">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8">
        <v>18</v>
      </c>
      <c r="B351" s="1058">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8">
        <v>19</v>
      </c>
      <c r="B352" s="1058">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8">
        <v>20</v>
      </c>
      <c r="B353" s="1058">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8">
        <v>21</v>
      </c>
      <c r="B354" s="1058">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8">
        <v>22</v>
      </c>
      <c r="B355" s="1058">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8">
        <v>23</v>
      </c>
      <c r="B356" s="1058">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8">
        <v>24</v>
      </c>
      <c r="B357" s="1058">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8">
        <v>25</v>
      </c>
      <c r="B358" s="1058">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8">
        <v>26</v>
      </c>
      <c r="B359" s="1058">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8">
        <v>27</v>
      </c>
      <c r="B360" s="1058">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8">
        <v>28</v>
      </c>
      <c r="B361" s="1058">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8">
        <v>29</v>
      </c>
      <c r="B362" s="1058">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8">
        <v>30</v>
      </c>
      <c r="B363" s="1058">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475</v>
      </c>
      <c r="Z366" s="348"/>
      <c r="AA366" s="348"/>
      <c r="AB366" s="348"/>
      <c r="AC366" s="277" t="s">
        <v>460</v>
      </c>
      <c r="AD366" s="277"/>
      <c r="AE366" s="277"/>
      <c r="AF366" s="277"/>
      <c r="AG366" s="277"/>
      <c r="AH366" s="347" t="s">
        <v>380</v>
      </c>
      <c r="AI366" s="349"/>
      <c r="AJ366" s="349"/>
      <c r="AK366" s="349"/>
      <c r="AL366" s="349" t="s">
        <v>21</v>
      </c>
      <c r="AM366" s="349"/>
      <c r="AN366" s="349"/>
      <c r="AO366" s="428"/>
      <c r="AP366" s="429" t="s">
        <v>420</v>
      </c>
      <c r="AQ366" s="429"/>
      <c r="AR366" s="429"/>
      <c r="AS366" s="429"/>
      <c r="AT366" s="429"/>
      <c r="AU366" s="429"/>
      <c r="AV366" s="429"/>
      <c r="AW366" s="429"/>
      <c r="AX366" s="429"/>
    </row>
    <row r="367" spans="1:50" ht="26.25" customHeight="1" x14ac:dyDescent="0.15">
      <c r="A367" s="1058">
        <v>1</v>
      </c>
      <c r="B367" s="1058">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8">
        <v>2</v>
      </c>
      <c r="B368" s="1058">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8">
        <v>3</v>
      </c>
      <c r="B369" s="1058">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8">
        <v>4</v>
      </c>
      <c r="B370" s="1058">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8">
        <v>5</v>
      </c>
      <c r="B371" s="1058">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8">
        <v>6</v>
      </c>
      <c r="B372" s="1058">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8">
        <v>7</v>
      </c>
      <c r="B373" s="1058">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8">
        <v>8</v>
      </c>
      <c r="B374" s="1058">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8">
        <v>9</v>
      </c>
      <c r="B375" s="1058">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8">
        <v>10</v>
      </c>
      <c r="B376" s="1058">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8">
        <v>11</v>
      </c>
      <c r="B377" s="1058">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8">
        <v>12</v>
      </c>
      <c r="B378" s="1058">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8">
        <v>13</v>
      </c>
      <c r="B379" s="1058">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8">
        <v>14</v>
      </c>
      <c r="B380" s="1058">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8">
        <v>15</v>
      </c>
      <c r="B381" s="1058">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8">
        <v>16</v>
      </c>
      <c r="B382" s="1058">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8">
        <v>17</v>
      </c>
      <c r="B383" s="1058">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8">
        <v>18</v>
      </c>
      <c r="B384" s="1058">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8">
        <v>19</v>
      </c>
      <c r="B385" s="1058">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8">
        <v>20</v>
      </c>
      <c r="B386" s="1058">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8">
        <v>21</v>
      </c>
      <c r="B387" s="1058">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8">
        <v>22</v>
      </c>
      <c r="B388" s="1058">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8">
        <v>23</v>
      </c>
      <c r="B389" s="1058">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8">
        <v>24</v>
      </c>
      <c r="B390" s="1058">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8">
        <v>25</v>
      </c>
      <c r="B391" s="1058">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8">
        <v>26</v>
      </c>
      <c r="B392" s="1058">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8">
        <v>27</v>
      </c>
      <c r="B393" s="1058">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8">
        <v>28</v>
      </c>
      <c r="B394" s="1058">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8">
        <v>29</v>
      </c>
      <c r="B395" s="1058">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8">
        <v>30</v>
      </c>
      <c r="B396" s="1058">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475</v>
      </c>
      <c r="Z399" s="348"/>
      <c r="AA399" s="348"/>
      <c r="AB399" s="348"/>
      <c r="AC399" s="277" t="s">
        <v>460</v>
      </c>
      <c r="AD399" s="277"/>
      <c r="AE399" s="277"/>
      <c r="AF399" s="277"/>
      <c r="AG399" s="277"/>
      <c r="AH399" s="347" t="s">
        <v>380</v>
      </c>
      <c r="AI399" s="349"/>
      <c r="AJ399" s="349"/>
      <c r="AK399" s="349"/>
      <c r="AL399" s="349" t="s">
        <v>21</v>
      </c>
      <c r="AM399" s="349"/>
      <c r="AN399" s="349"/>
      <c r="AO399" s="428"/>
      <c r="AP399" s="429" t="s">
        <v>420</v>
      </c>
      <c r="AQ399" s="429"/>
      <c r="AR399" s="429"/>
      <c r="AS399" s="429"/>
      <c r="AT399" s="429"/>
      <c r="AU399" s="429"/>
      <c r="AV399" s="429"/>
      <c r="AW399" s="429"/>
      <c r="AX399" s="429"/>
    </row>
    <row r="400" spans="1:50" ht="26.25" customHeight="1" x14ac:dyDescent="0.15">
      <c r="A400" s="1058">
        <v>1</v>
      </c>
      <c r="B400" s="1058">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8">
        <v>2</v>
      </c>
      <c r="B401" s="1058">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8">
        <v>3</v>
      </c>
      <c r="B402" s="1058">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8">
        <v>4</v>
      </c>
      <c r="B403" s="1058">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8">
        <v>5</v>
      </c>
      <c r="B404" s="1058">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8">
        <v>6</v>
      </c>
      <c r="B405" s="1058">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8">
        <v>7</v>
      </c>
      <c r="B406" s="1058">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8">
        <v>8</v>
      </c>
      <c r="B407" s="1058">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8">
        <v>9</v>
      </c>
      <c r="B408" s="1058">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8">
        <v>10</v>
      </c>
      <c r="B409" s="1058">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8">
        <v>11</v>
      </c>
      <c r="B410" s="1058">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8">
        <v>12</v>
      </c>
      <c r="B411" s="1058">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8">
        <v>13</v>
      </c>
      <c r="B412" s="1058">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8">
        <v>14</v>
      </c>
      <c r="B413" s="1058">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8">
        <v>15</v>
      </c>
      <c r="B414" s="1058">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8">
        <v>16</v>
      </c>
      <c r="B415" s="1058">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8">
        <v>17</v>
      </c>
      <c r="B416" s="1058">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8">
        <v>18</v>
      </c>
      <c r="B417" s="1058">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8">
        <v>19</v>
      </c>
      <c r="B418" s="1058">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8">
        <v>20</v>
      </c>
      <c r="B419" s="1058">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8">
        <v>21</v>
      </c>
      <c r="B420" s="1058">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8">
        <v>22</v>
      </c>
      <c r="B421" s="1058">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8">
        <v>23</v>
      </c>
      <c r="B422" s="1058">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8">
        <v>24</v>
      </c>
      <c r="B423" s="1058">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8">
        <v>25</v>
      </c>
      <c r="B424" s="1058">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8">
        <v>26</v>
      </c>
      <c r="B425" s="1058">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8">
        <v>27</v>
      </c>
      <c r="B426" s="1058">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8">
        <v>28</v>
      </c>
      <c r="B427" s="1058">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8">
        <v>29</v>
      </c>
      <c r="B428" s="1058">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8">
        <v>30</v>
      </c>
      <c r="B429" s="1058">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475</v>
      </c>
      <c r="Z432" s="348"/>
      <c r="AA432" s="348"/>
      <c r="AB432" s="348"/>
      <c r="AC432" s="277" t="s">
        <v>460</v>
      </c>
      <c r="AD432" s="277"/>
      <c r="AE432" s="277"/>
      <c r="AF432" s="277"/>
      <c r="AG432" s="277"/>
      <c r="AH432" s="347" t="s">
        <v>380</v>
      </c>
      <c r="AI432" s="349"/>
      <c r="AJ432" s="349"/>
      <c r="AK432" s="349"/>
      <c r="AL432" s="349" t="s">
        <v>21</v>
      </c>
      <c r="AM432" s="349"/>
      <c r="AN432" s="349"/>
      <c r="AO432" s="428"/>
      <c r="AP432" s="429" t="s">
        <v>420</v>
      </c>
      <c r="AQ432" s="429"/>
      <c r="AR432" s="429"/>
      <c r="AS432" s="429"/>
      <c r="AT432" s="429"/>
      <c r="AU432" s="429"/>
      <c r="AV432" s="429"/>
      <c r="AW432" s="429"/>
      <c r="AX432" s="429"/>
    </row>
    <row r="433" spans="1:50" ht="26.25" customHeight="1" x14ac:dyDescent="0.15">
      <c r="A433" s="1058">
        <v>1</v>
      </c>
      <c r="B433" s="1058">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8">
        <v>2</v>
      </c>
      <c r="B434" s="1058">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8">
        <v>3</v>
      </c>
      <c r="B435" s="1058">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8">
        <v>4</v>
      </c>
      <c r="B436" s="1058">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8">
        <v>5</v>
      </c>
      <c r="B437" s="1058">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8">
        <v>6</v>
      </c>
      <c r="B438" s="1058">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8">
        <v>7</v>
      </c>
      <c r="B439" s="1058">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8">
        <v>8</v>
      </c>
      <c r="B440" s="1058">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8">
        <v>9</v>
      </c>
      <c r="B441" s="1058">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8">
        <v>10</v>
      </c>
      <c r="B442" s="1058">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8">
        <v>11</v>
      </c>
      <c r="B443" s="1058">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8">
        <v>12</v>
      </c>
      <c r="B444" s="1058">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8">
        <v>13</v>
      </c>
      <c r="B445" s="1058">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8">
        <v>14</v>
      </c>
      <c r="B446" s="1058">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8">
        <v>15</v>
      </c>
      <c r="B447" s="1058">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8">
        <v>16</v>
      </c>
      <c r="B448" s="1058">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8">
        <v>17</v>
      </c>
      <c r="B449" s="1058">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8">
        <v>18</v>
      </c>
      <c r="B450" s="1058">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8">
        <v>19</v>
      </c>
      <c r="B451" s="1058">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8">
        <v>20</v>
      </c>
      <c r="B452" s="1058">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8">
        <v>21</v>
      </c>
      <c r="B453" s="1058">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8">
        <v>22</v>
      </c>
      <c r="B454" s="1058">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8">
        <v>23</v>
      </c>
      <c r="B455" s="1058">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8">
        <v>24</v>
      </c>
      <c r="B456" s="1058">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8">
        <v>25</v>
      </c>
      <c r="B457" s="1058">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8">
        <v>26</v>
      </c>
      <c r="B458" s="1058">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8">
        <v>27</v>
      </c>
      <c r="B459" s="1058">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8">
        <v>28</v>
      </c>
      <c r="B460" s="1058">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8">
        <v>29</v>
      </c>
      <c r="B461" s="1058">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8">
        <v>30</v>
      </c>
      <c r="B462" s="1058">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475</v>
      </c>
      <c r="Z465" s="348"/>
      <c r="AA465" s="348"/>
      <c r="AB465" s="348"/>
      <c r="AC465" s="277" t="s">
        <v>460</v>
      </c>
      <c r="AD465" s="277"/>
      <c r="AE465" s="277"/>
      <c r="AF465" s="277"/>
      <c r="AG465" s="277"/>
      <c r="AH465" s="347" t="s">
        <v>380</v>
      </c>
      <c r="AI465" s="349"/>
      <c r="AJ465" s="349"/>
      <c r="AK465" s="349"/>
      <c r="AL465" s="349" t="s">
        <v>21</v>
      </c>
      <c r="AM465" s="349"/>
      <c r="AN465" s="349"/>
      <c r="AO465" s="428"/>
      <c r="AP465" s="429" t="s">
        <v>420</v>
      </c>
      <c r="AQ465" s="429"/>
      <c r="AR465" s="429"/>
      <c r="AS465" s="429"/>
      <c r="AT465" s="429"/>
      <c r="AU465" s="429"/>
      <c r="AV465" s="429"/>
      <c r="AW465" s="429"/>
      <c r="AX465" s="429"/>
    </row>
    <row r="466" spans="1:50" ht="26.25" customHeight="1" x14ac:dyDescent="0.15">
      <c r="A466" s="1058">
        <v>1</v>
      </c>
      <c r="B466" s="1058">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8">
        <v>2</v>
      </c>
      <c r="B467" s="1058">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8">
        <v>3</v>
      </c>
      <c r="B468" s="1058">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8">
        <v>4</v>
      </c>
      <c r="B469" s="1058">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8">
        <v>5</v>
      </c>
      <c r="B470" s="1058">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8">
        <v>6</v>
      </c>
      <c r="B471" s="1058">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8">
        <v>7</v>
      </c>
      <c r="B472" s="1058">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8">
        <v>8</v>
      </c>
      <c r="B473" s="1058">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8">
        <v>9</v>
      </c>
      <c r="B474" s="1058">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8">
        <v>10</v>
      </c>
      <c r="B475" s="1058">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8">
        <v>11</v>
      </c>
      <c r="B476" s="1058">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8">
        <v>12</v>
      </c>
      <c r="B477" s="1058">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8">
        <v>13</v>
      </c>
      <c r="B478" s="1058">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8">
        <v>14</v>
      </c>
      <c r="B479" s="1058">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8">
        <v>15</v>
      </c>
      <c r="B480" s="1058">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8">
        <v>16</v>
      </c>
      <c r="B481" s="1058">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8">
        <v>17</v>
      </c>
      <c r="B482" s="1058">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8">
        <v>18</v>
      </c>
      <c r="B483" s="1058">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8">
        <v>19</v>
      </c>
      <c r="B484" s="1058">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8">
        <v>20</v>
      </c>
      <c r="B485" s="1058">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8">
        <v>21</v>
      </c>
      <c r="B486" s="1058">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8">
        <v>22</v>
      </c>
      <c r="B487" s="1058">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8">
        <v>23</v>
      </c>
      <c r="B488" s="1058">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8">
        <v>24</v>
      </c>
      <c r="B489" s="1058">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8">
        <v>25</v>
      </c>
      <c r="B490" s="1058">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8">
        <v>26</v>
      </c>
      <c r="B491" s="1058">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8">
        <v>27</v>
      </c>
      <c r="B492" s="1058">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8">
        <v>28</v>
      </c>
      <c r="B493" s="1058">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8">
        <v>29</v>
      </c>
      <c r="B494" s="1058">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8">
        <v>30</v>
      </c>
      <c r="B495" s="1058">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475</v>
      </c>
      <c r="Z498" s="348"/>
      <c r="AA498" s="348"/>
      <c r="AB498" s="348"/>
      <c r="AC498" s="277" t="s">
        <v>460</v>
      </c>
      <c r="AD498" s="277"/>
      <c r="AE498" s="277"/>
      <c r="AF498" s="277"/>
      <c r="AG498" s="277"/>
      <c r="AH498" s="347" t="s">
        <v>380</v>
      </c>
      <c r="AI498" s="349"/>
      <c r="AJ498" s="349"/>
      <c r="AK498" s="349"/>
      <c r="AL498" s="349" t="s">
        <v>21</v>
      </c>
      <c r="AM498" s="349"/>
      <c r="AN498" s="349"/>
      <c r="AO498" s="428"/>
      <c r="AP498" s="429" t="s">
        <v>420</v>
      </c>
      <c r="AQ498" s="429"/>
      <c r="AR498" s="429"/>
      <c r="AS498" s="429"/>
      <c r="AT498" s="429"/>
      <c r="AU498" s="429"/>
      <c r="AV498" s="429"/>
      <c r="AW498" s="429"/>
      <c r="AX498" s="429"/>
    </row>
    <row r="499" spans="1:50" ht="26.25" customHeight="1" x14ac:dyDescent="0.15">
      <c r="A499" s="1058">
        <v>1</v>
      </c>
      <c r="B499" s="1058">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8">
        <v>2</v>
      </c>
      <c r="B500" s="1058">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8">
        <v>3</v>
      </c>
      <c r="B501" s="1058">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8">
        <v>4</v>
      </c>
      <c r="B502" s="1058">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8">
        <v>5</v>
      </c>
      <c r="B503" s="1058">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8">
        <v>6</v>
      </c>
      <c r="B504" s="1058">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8">
        <v>7</v>
      </c>
      <c r="B505" s="1058">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8">
        <v>8</v>
      </c>
      <c r="B506" s="1058">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8">
        <v>9</v>
      </c>
      <c r="B507" s="1058">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8">
        <v>10</v>
      </c>
      <c r="B508" s="1058">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8">
        <v>11</v>
      </c>
      <c r="B509" s="1058">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8">
        <v>12</v>
      </c>
      <c r="B510" s="1058">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8">
        <v>13</v>
      </c>
      <c r="B511" s="1058">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8">
        <v>14</v>
      </c>
      <c r="B512" s="1058">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8">
        <v>15</v>
      </c>
      <c r="B513" s="1058">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8">
        <v>16</v>
      </c>
      <c r="B514" s="1058">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8">
        <v>17</v>
      </c>
      <c r="B515" s="1058">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8">
        <v>18</v>
      </c>
      <c r="B516" s="1058">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8">
        <v>19</v>
      </c>
      <c r="B517" s="1058">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8">
        <v>20</v>
      </c>
      <c r="B518" s="1058">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8">
        <v>21</v>
      </c>
      <c r="B519" s="1058">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8">
        <v>22</v>
      </c>
      <c r="B520" s="1058">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8">
        <v>23</v>
      </c>
      <c r="B521" s="1058">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8">
        <v>24</v>
      </c>
      <c r="B522" s="1058">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8">
        <v>25</v>
      </c>
      <c r="B523" s="1058">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8">
        <v>26</v>
      </c>
      <c r="B524" s="1058">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8">
        <v>27</v>
      </c>
      <c r="B525" s="1058">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8">
        <v>28</v>
      </c>
      <c r="B526" s="1058">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8">
        <v>29</v>
      </c>
      <c r="B527" s="1058">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8">
        <v>30</v>
      </c>
      <c r="B528" s="1058">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475</v>
      </c>
      <c r="Z531" s="348"/>
      <c r="AA531" s="348"/>
      <c r="AB531" s="348"/>
      <c r="AC531" s="277" t="s">
        <v>460</v>
      </c>
      <c r="AD531" s="277"/>
      <c r="AE531" s="277"/>
      <c r="AF531" s="277"/>
      <c r="AG531" s="277"/>
      <c r="AH531" s="347" t="s">
        <v>380</v>
      </c>
      <c r="AI531" s="349"/>
      <c r="AJ531" s="349"/>
      <c r="AK531" s="349"/>
      <c r="AL531" s="349" t="s">
        <v>21</v>
      </c>
      <c r="AM531" s="349"/>
      <c r="AN531" s="349"/>
      <c r="AO531" s="428"/>
      <c r="AP531" s="429" t="s">
        <v>420</v>
      </c>
      <c r="AQ531" s="429"/>
      <c r="AR531" s="429"/>
      <c r="AS531" s="429"/>
      <c r="AT531" s="429"/>
      <c r="AU531" s="429"/>
      <c r="AV531" s="429"/>
      <c r="AW531" s="429"/>
      <c r="AX531" s="429"/>
    </row>
    <row r="532" spans="1:50" ht="26.25" customHeight="1" x14ac:dyDescent="0.15">
      <c r="A532" s="1058">
        <v>1</v>
      </c>
      <c r="B532" s="1058">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8">
        <v>2</v>
      </c>
      <c r="B533" s="1058">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8">
        <v>3</v>
      </c>
      <c r="B534" s="1058">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8">
        <v>4</v>
      </c>
      <c r="B535" s="1058">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8">
        <v>5</v>
      </c>
      <c r="B536" s="1058">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8">
        <v>6</v>
      </c>
      <c r="B537" s="1058">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8">
        <v>7</v>
      </c>
      <c r="B538" s="1058">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8">
        <v>8</v>
      </c>
      <c r="B539" s="1058">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8">
        <v>9</v>
      </c>
      <c r="B540" s="1058">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8">
        <v>10</v>
      </c>
      <c r="B541" s="1058">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8">
        <v>11</v>
      </c>
      <c r="B542" s="1058">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8">
        <v>12</v>
      </c>
      <c r="B543" s="1058">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8">
        <v>13</v>
      </c>
      <c r="B544" s="1058">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8">
        <v>14</v>
      </c>
      <c r="B545" s="1058">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8">
        <v>15</v>
      </c>
      <c r="B546" s="1058">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8">
        <v>16</v>
      </c>
      <c r="B547" s="1058">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8">
        <v>17</v>
      </c>
      <c r="B548" s="1058">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8">
        <v>18</v>
      </c>
      <c r="B549" s="1058">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8">
        <v>19</v>
      </c>
      <c r="B550" s="1058">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8">
        <v>20</v>
      </c>
      <c r="B551" s="1058">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8">
        <v>21</v>
      </c>
      <c r="B552" s="1058">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8">
        <v>22</v>
      </c>
      <c r="B553" s="1058">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8">
        <v>23</v>
      </c>
      <c r="B554" s="1058">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8">
        <v>24</v>
      </c>
      <c r="B555" s="1058">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8">
        <v>25</v>
      </c>
      <c r="B556" s="1058">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8">
        <v>26</v>
      </c>
      <c r="B557" s="1058">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8">
        <v>27</v>
      </c>
      <c r="B558" s="1058">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8">
        <v>28</v>
      </c>
      <c r="B559" s="1058">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8">
        <v>29</v>
      </c>
      <c r="B560" s="1058">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8">
        <v>30</v>
      </c>
      <c r="B561" s="1058">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475</v>
      </c>
      <c r="Z564" s="348"/>
      <c r="AA564" s="348"/>
      <c r="AB564" s="348"/>
      <c r="AC564" s="277" t="s">
        <v>460</v>
      </c>
      <c r="AD564" s="277"/>
      <c r="AE564" s="277"/>
      <c r="AF564" s="277"/>
      <c r="AG564" s="277"/>
      <c r="AH564" s="347" t="s">
        <v>380</v>
      </c>
      <c r="AI564" s="349"/>
      <c r="AJ564" s="349"/>
      <c r="AK564" s="349"/>
      <c r="AL564" s="349" t="s">
        <v>21</v>
      </c>
      <c r="AM564" s="349"/>
      <c r="AN564" s="349"/>
      <c r="AO564" s="428"/>
      <c r="AP564" s="429" t="s">
        <v>420</v>
      </c>
      <c r="AQ564" s="429"/>
      <c r="AR564" s="429"/>
      <c r="AS564" s="429"/>
      <c r="AT564" s="429"/>
      <c r="AU564" s="429"/>
      <c r="AV564" s="429"/>
      <c r="AW564" s="429"/>
      <c r="AX564" s="429"/>
    </row>
    <row r="565" spans="1:50" ht="26.25" customHeight="1" x14ac:dyDescent="0.15">
      <c r="A565" s="1058">
        <v>1</v>
      </c>
      <c r="B565" s="1058">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8">
        <v>2</v>
      </c>
      <c r="B566" s="1058">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8">
        <v>3</v>
      </c>
      <c r="B567" s="1058">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8">
        <v>4</v>
      </c>
      <c r="B568" s="1058">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8">
        <v>5</v>
      </c>
      <c r="B569" s="1058">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8">
        <v>6</v>
      </c>
      <c r="B570" s="1058">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8">
        <v>7</v>
      </c>
      <c r="B571" s="1058">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8">
        <v>8</v>
      </c>
      <c r="B572" s="1058">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8">
        <v>9</v>
      </c>
      <c r="B573" s="1058">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8">
        <v>10</v>
      </c>
      <c r="B574" s="1058">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8">
        <v>11</v>
      </c>
      <c r="B575" s="1058">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8">
        <v>12</v>
      </c>
      <c r="B576" s="1058">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8">
        <v>13</v>
      </c>
      <c r="B577" s="1058">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8">
        <v>14</v>
      </c>
      <c r="B578" s="1058">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8">
        <v>15</v>
      </c>
      <c r="B579" s="1058">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8">
        <v>16</v>
      </c>
      <c r="B580" s="1058">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8">
        <v>17</v>
      </c>
      <c r="B581" s="1058">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8">
        <v>18</v>
      </c>
      <c r="B582" s="1058">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8">
        <v>19</v>
      </c>
      <c r="B583" s="1058">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8">
        <v>20</v>
      </c>
      <c r="B584" s="1058">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8">
        <v>21</v>
      </c>
      <c r="B585" s="1058">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8">
        <v>22</v>
      </c>
      <c r="B586" s="1058">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8">
        <v>23</v>
      </c>
      <c r="B587" s="1058">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8">
        <v>24</v>
      </c>
      <c r="B588" s="1058">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8">
        <v>25</v>
      </c>
      <c r="B589" s="1058">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8">
        <v>26</v>
      </c>
      <c r="B590" s="1058">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8">
        <v>27</v>
      </c>
      <c r="B591" s="1058">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8">
        <v>28</v>
      </c>
      <c r="B592" s="1058">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8">
        <v>29</v>
      </c>
      <c r="B593" s="1058">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8">
        <v>30</v>
      </c>
      <c r="B594" s="1058">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475</v>
      </c>
      <c r="Z597" s="348"/>
      <c r="AA597" s="348"/>
      <c r="AB597" s="348"/>
      <c r="AC597" s="277" t="s">
        <v>460</v>
      </c>
      <c r="AD597" s="277"/>
      <c r="AE597" s="277"/>
      <c r="AF597" s="277"/>
      <c r="AG597" s="277"/>
      <c r="AH597" s="347" t="s">
        <v>380</v>
      </c>
      <c r="AI597" s="349"/>
      <c r="AJ597" s="349"/>
      <c r="AK597" s="349"/>
      <c r="AL597" s="349" t="s">
        <v>21</v>
      </c>
      <c r="AM597" s="349"/>
      <c r="AN597" s="349"/>
      <c r="AO597" s="428"/>
      <c r="AP597" s="429" t="s">
        <v>420</v>
      </c>
      <c r="AQ597" s="429"/>
      <c r="AR597" s="429"/>
      <c r="AS597" s="429"/>
      <c r="AT597" s="429"/>
      <c r="AU597" s="429"/>
      <c r="AV597" s="429"/>
      <c r="AW597" s="429"/>
      <c r="AX597" s="429"/>
    </row>
    <row r="598" spans="1:50" ht="26.25" customHeight="1" x14ac:dyDescent="0.15">
      <c r="A598" s="1058">
        <v>1</v>
      </c>
      <c r="B598" s="1058">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8">
        <v>2</v>
      </c>
      <c r="B599" s="1058">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8">
        <v>3</v>
      </c>
      <c r="B600" s="1058">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8">
        <v>4</v>
      </c>
      <c r="B601" s="1058">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8">
        <v>5</v>
      </c>
      <c r="B602" s="1058">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8">
        <v>6</v>
      </c>
      <c r="B603" s="1058">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8">
        <v>7</v>
      </c>
      <c r="B604" s="1058">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8">
        <v>8</v>
      </c>
      <c r="B605" s="1058">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8">
        <v>9</v>
      </c>
      <c r="B606" s="1058">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8">
        <v>10</v>
      </c>
      <c r="B607" s="1058">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8">
        <v>11</v>
      </c>
      <c r="B608" s="1058">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8">
        <v>12</v>
      </c>
      <c r="B609" s="1058">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8">
        <v>13</v>
      </c>
      <c r="B610" s="1058">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8">
        <v>14</v>
      </c>
      <c r="B611" s="1058">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8">
        <v>15</v>
      </c>
      <c r="B612" s="1058">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8">
        <v>16</v>
      </c>
      <c r="B613" s="1058">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8">
        <v>17</v>
      </c>
      <c r="B614" s="1058">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8">
        <v>18</v>
      </c>
      <c r="B615" s="1058">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8">
        <v>19</v>
      </c>
      <c r="B616" s="1058">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8">
        <v>20</v>
      </c>
      <c r="B617" s="1058">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8">
        <v>21</v>
      </c>
      <c r="B618" s="1058">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8">
        <v>22</v>
      </c>
      <c r="B619" s="1058">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8">
        <v>23</v>
      </c>
      <c r="B620" s="1058">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8">
        <v>24</v>
      </c>
      <c r="B621" s="1058">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8">
        <v>25</v>
      </c>
      <c r="B622" s="1058">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8">
        <v>26</v>
      </c>
      <c r="B623" s="1058">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8">
        <v>27</v>
      </c>
      <c r="B624" s="1058">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8">
        <v>28</v>
      </c>
      <c r="B625" s="1058">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8">
        <v>29</v>
      </c>
      <c r="B626" s="1058">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8">
        <v>30</v>
      </c>
      <c r="B627" s="1058">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475</v>
      </c>
      <c r="Z630" s="348"/>
      <c r="AA630" s="348"/>
      <c r="AB630" s="348"/>
      <c r="AC630" s="277" t="s">
        <v>460</v>
      </c>
      <c r="AD630" s="277"/>
      <c r="AE630" s="277"/>
      <c r="AF630" s="277"/>
      <c r="AG630" s="277"/>
      <c r="AH630" s="347" t="s">
        <v>380</v>
      </c>
      <c r="AI630" s="349"/>
      <c r="AJ630" s="349"/>
      <c r="AK630" s="349"/>
      <c r="AL630" s="349" t="s">
        <v>21</v>
      </c>
      <c r="AM630" s="349"/>
      <c r="AN630" s="349"/>
      <c r="AO630" s="428"/>
      <c r="AP630" s="429" t="s">
        <v>420</v>
      </c>
      <c r="AQ630" s="429"/>
      <c r="AR630" s="429"/>
      <c r="AS630" s="429"/>
      <c r="AT630" s="429"/>
      <c r="AU630" s="429"/>
      <c r="AV630" s="429"/>
      <c r="AW630" s="429"/>
      <c r="AX630" s="429"/>
    </row>
    <row r="631" spans="1:50" ht="26.25" customHeight="1" x14ac:dyDescent="0.15">
      <c r="A631" s="1058">
        <v>1</v>
      </c>
      <c r="B631" s="1058">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8">
        <v>2</v>
      </c>
      <c r="B632" s="1058">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8">
        <v>3</v>
      </c>
      <c r="B633" s="1058">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8">
        <v>4</v>
      </c>
      <c r="B634" s="1058">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8">
        <v>5</v>
      </c>
      <c r="B635" s="1058">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8">
        <v>6</v>
      </c>
      <c r="B636" s="1058">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8">
        <v>7</v>
      </c>
      <c r="B637" s="1058">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8">
        <v>8</v>
      </c>
      <c r="B638" s="1058">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8">
        <v>9</v>
      </c>
      <c r="B639" s="1058">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8">
        <v>10</v>
      </c>
      <c r="B640" s="1058">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8">
        <v>11</v>
      </c>
      <c r="B641" s="1058">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8">
        <v>12</v>
      </c>
      <c r="B642" s="1058">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8">
        <v>13</v>
      </c>
      <c r="B643" s="1058">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8">
        <v>14</v>
      </c>
      <c r="B644" s="1058">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8">
        <v>15</v>
      </c>
      <c r="B645" s="1058">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8">
        <v>16</v>
      </c>
      <c r="B646" s="1058">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8">
        <v>17</v>
      </c>
      <c r="B647" s="1058">
        <v>1</v>
      </c>
      <c r="C647" s="421"/>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8">
        <v>18</v>
      </c>
      <c r="B648" s="1058">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8">
        <v>19</v>
      </c>
      <c r="B649" s="1058">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8">
        <v>20</v>
      </c>
      <c r="B650" s="1058">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8">
        <v>21</v>
      </c>
      <c r="B651" s="1058">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8">
        <v>22</v>
      </c>
      <c r="B652" s="1058">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8">
        <v>23</v>
      </c>
      <c r="B653" s="1058">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8">
        <v>24</v>
      </c>
      <c r="B654" s="1058">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8">
        <v>25</v>
      </c>
      <c r="B655" s="1058">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8">
        <v>26</v>
      </c>
      <c r="B656" s="1058">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8">
        <v>27</v>
      </c>
      <c r="B657" s="1058">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8">
        <v>28</v>
      </c>
      <c r="B658" s="1058">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8">
        <v>29</v>
      </c>
      <c r="B659" s="1058">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8">
        <v>30</v>
      </c>
      <c r="B660" s="1058">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475</v>
      </c>
      <c r="Z663" s="348"/>
      <c r="AA663" s="348"/>
      <c r="AB663" s="348"/>
      <c r="AC663" s="277" t="s">
        <v>460</v>
      </c>
      <c r="AD663" s="277"/>
      <c r="AE663" s="277"/>
      <c r="AF663" s="277"/>
      <c r="AG663" s="277"/>
      <c r="AH663" s="347" t="s">
        <v>380</v>
      </c>
      <c r="AI663" s="349"/>
      <c r="AJ663" s="349"/>
      <c r="AK663" s="349"/>
      <c r="AL663" s="349" t="s">
        <v>21</v>
      </c>
      <c r="AM663" s="349"/>
      <c r="AN663" s="349"/>
      <c r="AO663" s="428"/>
      <c r="AP663" s="429" t="s">
        <v>420</v>
      </c>
      <c r="AQ663" s="429"/>
      <c r="AR663" s="429"/>
      <c r="AS663" s="429"/>
      <c r="AT663" s="429"/>
      <c r="AU663" s="429"/>
      <c r="AV663" s="429"/>
      <c r="AW663" s="429"/>
      <c r="AX663" s="429"/>
    </row>
    <row r="664" spans="1:50" ht="26.25" customHeight="1" x14ac:dyDescent="0.15">
      <c r="A664" s="1058">
        <v>1</v>
      </c>
      <c r="B664" s="1058">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8">
        <v>2</v>
      </c>
      <c r="B665" s="1058">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8">
        <v>3</v>
      </c>
      <c r="B666" s="1058">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8">
        <v>4</v>
      </c>
      <c r="B667" s="1058">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8">
        <v>5</v>
      </c>
      <c r="B668" s="1058">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8">
        <v>6</v>
      </c>
      <c r="B669" s="1058">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8">
        <v>7</v>
      </c>
      <c r="B670" s="1058">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8">
        <v>8</v>
      </c>
      <c r="B671" s="1058">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8">
        <v>9</v>
      </c>
      <c r="B672" s="1058">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8">
        <v>10</v>
      </c>
      <c r="B673" s="1058">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8">
        <v>11</v>
      </c>
      <c r="B674" s="1058">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8">
        <v>12</v>
      </c>
      <c r="B675" s="1058">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8">
        <v>13</v>
      </c>
      <c r="B676" s="1058">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8">
        <v>14</v>
      </c>
      <c r="B677" s="1058">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8">
        <v>15</v>
      </c>
      <c r="B678" s="1058">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8">
        <v>16</v>
      </c>
      <c r="B679" s="1058">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8">
        <v>17</v>
      </c>
      <c r="B680" s="1058">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8">
        <v>18</v>
      </c>
      <c r="B681" s="1058">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8">
        <v>19</v>
      </c>
      <c r="B682" s="1058">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8">
        <v>20</v>
      </c>
      <c r="B683" s="1058">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8">
        <v>21</v>
      </c>
      <c r="B684" s="1058">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8">
        <v>22</v>
      </c>
      <c r="B685" s="1058">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8">
        <v>23</v>
      </c>
      <c r="B686" s="1058">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8">
        <v>24</v>
      </c>
      <c r="B687" s="1058">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8">
        <v>25</v>
      </c>
      <c r="B688" s="1058">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8">
        <v>26</v>
      </c>
      <c r="B689" s="1058">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8">
        <v>27</v>
      </c>
      <c r="B690" s="1058">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8">
        <v>28</v>
      </c>
      <c r="B691" s="1058">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8">
        <v>29</v>
      </c>
      <c r="B692" s="1058">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8">
        <v>30</v>
      </c>
      <c r="B693" s="1058">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475</v>
      </c>
      <c r="Z696" s="348"/>
      <c r="AA696" s="348"/>
      <c r="AB696" s="348"/>
      <c r="AC696" s="277" t="s">
        <v>460</v>
      </c>
      <c r="AD696" s="277"/>
      <c r="AE696" s="277"/>
      <c r="AF696" s="277"/>
      <c r="AG696" s="277"/>
      <c r="AH696" s="347" t="s">
        <v>380</v>
      </c>
      <c r="AI696" s="349"/>
      <c r="AJ696" s="349"/>
      <c r="AK696" s="349"/>
      <c r="AL696" s="349" t="s">
        <v>21</v>
      </c>
      <c r="AM696" s="349"/>
      <c r="AN696" s="349"/>
      <c r="AO696" s="428"/>
      <c r="AP696" s="429" t="s">
        <v>420</v>
      </c>
      <c r="AQ696" s="429"/>
      <c r="AR696" s="429"/>
      <c r="AS696" s="429"/>
      <c r="AT696" s="429"/>
      <c r="AU696" s="429"/>
      <c r="AV696" s="429"/>
      <c r="AW696" s="429"/>
      <c r="AX696" s="429"/>
    </row>
    <row r="697" spans="1:50" ht="26.25" customHeight="1" x14ac:dyDescent="0.15">
      <c r="A697" s="1058">
        <v>1</v>
      </c>
      <c r="B697" s="1058">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8">
        <v>2</v>
      </c>
      <c r="B698" s="1058">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8">
        <v>3</v>
      </c>
      <c r="B699" s="1058">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8">
        <v>4</v>
      </c>
      <c r="B700" s="1058">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8">
        <v>5</v>
      </c>
      <c r="B701" s="1058">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8">
        <v>6</v>
      </c>
      <c r="B702" s="1058">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8">
        <v>7</v>
      </c>
      <c r="B703" s="1058">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8">
        <v>8</v>
      </c>
      <c r="B704" s="1058">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8">
        <v>9</v>
      </c>
      <c r="B705" s="1058">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8">
        <v>10</v>
      </c>
      <c r="B706" s="1058">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8">
        <v>11</v>
      </c>
      <c r="B707" s="1058">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8">
        <v>12</v>
      </c>
      <c r="B708" s="1058">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8">
        <v>13</v>
      </c>
      <c r="B709" s="1058">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8">
        <v>14</v>
      </c>
      <c r="B710" s="1058">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8">
        <v>15</v>
      </c>
      <c r="B711" s="1058">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8">
        <v>16</v>
      </c>
      <c r="B712" s="1058">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8">
        <v>17</v>
      </c>
      <c r="B713" s="1058">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8">
        <v>18</v>
      </c>
      <c r="B714" s="1058">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8">
        <v>19</v>
      </c>
      <c r="B715" s="1058">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8">
        <v>20</v>
      </c>
      <c r="B716" s="1058">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8">
        <v>21</v>
      </c>
      <c r="B717" s="1058">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8">
        <v>22</v>
      </c>
      <c r="B718" s="1058">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8">
        <v>23</v>
      </c>
      <c r="B719" s="1058">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8">
        <v>24</v>
      </c>
      <c r="B720" s="1058">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8">
        <v>25</v>
      </c>
      <c r="B721" s="1058">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8">
        <v>26</v>
      </c>
      <c r="B722" s="1058">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8">
        <v>27</v>
      </c>
      <c r="B723" s="1058">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8">
        <v>28</v>
      </c>
      <c r="B724" s="1058">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8">
        <v>29</v>
      </c>
      <c r="B725" s="1058">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8">
        <v>30</v>
      </c>
      <c r="B726" s="1058">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475</v>
      </c>
      <c r="Z729" s="348"/>
      <c r="AA729" s="348"/>
      <c r="AB729" s="348"/>
      <c r="AC729" s="277" t="s">
        <v>460</v>
      </c>
      <c r="AD729" s="277"/>
      <c r="AE729" s="277"/>
      <c r="AF729" s="277"/>
      <c r="AG729" s="277"/>
      <c r="AH729" s="347" t="s">
        <v>380</v>
      </c>
      <c r="AI729" s="349"/>
      <c r="AJ729" s="349"/>
      <c r="AK729" s="349"/>
      <c r="AL729" s="349" t="s">
        <v>21</v>
      </c>
      <c r="AM729" s="349"/>
      <c r="AN729" s="349"/>
      <c r="AO729" s="428"/>
      <c r="AP729" s="429" t="s">
        <v>420</v>
      </c>
      <c r="AQ729" s="429"/>
      <c r="AR729" s="429"/>
      <c r="AS729" s="429"/>
      <c r="AT729" s="429"/>
      <c r="AU729" s="429"/>
      <c r="AV729" s="429"/>
      <c r="AW729" s="429"/>
      <c r="AX729" s="429"/>
    </row>
    <row r="730" spans="1:50" ht="26.25" customHeight="1" x14ac:dyDescent="0.15">
      <c r="A730" s="1058">
        <v>1</v>
      </c>
      <c r="B730" s="1058">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8">
        <v>2</v>
      </c>
      <c r="B731" s="1058">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8">
        <v>3</v>
      </c>
      <c r="B732" s="1058">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8">
        <v>4</v>
      </c>
      <c r="B733" s="1058">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8">
        <v>5</v>
      </c>
      <c r="B734" s="1058">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8">
        <v>6</v>
      </c>
      <c r="B735" s="1058">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8">
        <v>7</v>
      </c>
      <c r="B736" s="1058">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8">
        <v>8</v>
      </c>
      <c r="B737" s="1058">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8">
        <v>9</v>
      </c>
      <c r="B738" s="1058">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8">
        <v>10</v>
      </c>
      <c r="B739" s="1058">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8">
        <v>11</v>
      </c>
      <c r="B740" s="1058">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8">
        <v>12</v>
      </c>
      <c r="B741" s="1058">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8">
        <v>13</v>
      </c>
      <c r="B742" s="1058">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8">
        <v>14</v>
      </c>
      <c r="B743" s="1058">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8">
        <v>15</v>
      </c>
      <c r="B744" s="1058">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8">
        <v>16</v>
      </c>
      <c r="B745" s="1058">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8">
        <v>17</v>
      </c>
      <c r="B746" s="1058">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8">
        <v>18</v>
      </c>
      <c r="B747" s="1058">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8">
        <v>19</v>
      </c>
      <c r="B748" s="1058">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8">
        <v>20</v>
      </c>
      <c r="B749" s="1058">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8">
        <v>21</v>
      </c>
      <c r="B750" s="1058">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8">
        <v>22</v>
      </c>
      <c r="B751" s="1058">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8">
        <v>23</v>
      </c>
      <c r="B752" s="1058">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8">
        <v>24</v>
      </c>
      <c r="B753" s="1058">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8">
        <v>25</v>
      </c>
      <c r="B754" s="1058">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8">
        <v>26</v>
      </c>
      <c r="B755" s="1058">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8">
        <v>27</v>
      </c>
      <c r="B756" s="1058">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8">
        <v>28</v>
      </c>
      <c r="B757" s="1058">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8">
        <v>29</v>
      </c>
      <c r="B758" s="1058">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8">
        <v>30</v>
      </c>
      <c r="B759" s="1058">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475</v>
      </c>
      <c r="Z762" s="348"/>
      <c r="AA762" s="348"/>
      <c r="AB762" s="348"/>
      <c r="AC762" s="277" t="s">
        <v>460</v>
      </c>
      <c r="AD762" s="277"/>
      <c r="AE762" s="277"/>
      <c r="AF762" s="277"/>
      <c r="AG762" s="277"/>
      <c r="AH762" s="347" t="s">
        <v>380</v>
      </c>
      <c r="AI762" s="349"/>
      <c r="AJ762" s="349"/>
      <c r="AK762" s="349"/>
      <c r="AL762" s="349" t="s">
        <v>21</v>
      </c>
      <c r="AM762" s="349"/>
      <c r="AN762" s="349"/>
      <c r="AO762" s="428"/>
      <c r="AP762" s="429" t="s">
        <v>420</v>
      </c>
      <c r="AQ762" s="429"/>
      <c r="AR762" s="429"/>
      <c r="AS762" s="429"/>
      <c r="AT762" s="429"/>
      <c r="AU762" s="429"/>
      <c r="AV762" s="429"/>
      <c r="AW762" s="429"/>
      <c r="AX762" s="429"/>
    </row>
    <row r="763" spans="1:50" ht="26.25" customHeight="1" x14ac:dyDescent="0.15">
      <c r="A763" s="1058">
        <v>1</v>
      </c>
      <c r="B763" s="1058">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8">
        <v>2</v>
      </c>
      <c r="B764" s="1058">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8">
        <v>3</v>
      </c>
      <c r="B765" s="1058">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8">
        <v>4</v>
      </c>
      <c r="B766" s="1058">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8">
        <v>5</v>
      </c>
      <c r="B767" s="1058">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8">
        <v>6</v>
      </c>
      <c r="B768" s="1058">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8">
        <v>7</v>
      </c>
      <c r="B769" s="1058">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8">
        <v>8</v>
      </c>
      <c r="B770" s="1058">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8">
        <v>9</v>
      </c>
      <c r="B771" s="1058">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8">
        <v>10</v>
      </c>
      <c r="B772" s="1058">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8">
        <v>11</v>
      </c>
      <c r="B773" s="1058">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8">
        <v>12</v>
      </c>
      <c r="B774" s="1058">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8">
        <v>13</v>
      </c>
      <c r="B775" s="1058">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8">
        <v>14</v>
      </c>
      <c r="B776" s="1058">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8">
        <v>15</v>
      </c>
      <c r="B777" s="1058">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8">
        <v>16</v>
      </c>
      <c r="B778" s="1058">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8">
        <v>17</v>
      </c>
      <c r="B779" s="1058">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8">
        <v>18</v>
      </c>
      <c r="B780" s="1058">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8">
        <v>19</v>
      </c>
      <c r="B781" s="1058">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8">
        <v>20</v>
      </c>
      <c r="B782" s="1058">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8">
        <v>21</v>
      </c>
      <c r="B783" s="1058">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8">
        <v>22</v>
      </c>
      <c r="B784" s="1058">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8">
        <v>23</v>
      </c>
      <c r="B785" s="1058">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8">
        <v>24</v>
      </c>
      <c r="B786" s="1058">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8">
        <v>25</v>
      </c>
      <c r="B787" s="1058">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8">
        <v>26</v>
      </c>
      <c r="B788" s="1058">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8">
        <v>27</v>
      </c>
      <c r="B789" s="1058">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8">
        <v>28</v>
      </c>
      <c r="B790" s="1058">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8">
        <v>29</v>
      </c>
      <c r="B791" s="1058">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8">
        <v>30</v>
      </c>
      <c r="B792" s="1058">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475</v>
      </c>
      <c r="Z795" s="348"/>
      <c r="AA795" s="348"/>
      <c r="AB795" s="348"/>
      <c r="AC795" s="277" t="s">
        <v>460</v>
      </c>
      <c r="AD795" s="277"/>
      <c r="AE795" s="277"/>
      <c r="AF795" s="277"/>
      <c r="AG795" s="277"/>
      <c r="AH795" s="347" t="s">
        <v>380</v>
      </c>
      <c r="AI795" s="349"/>
      <c r="AJ795" s="349"/>
      <c r="AK795" s="349"/>
      <c r="AL795" s="349" t="s">
        <v>21</v>
      </c>
      <c r="AM795" s="349"/>
      <c r="AN795" s="349"/>
      <c r="AO795" s="428"/>
      <c r="AP795" s="429" t="s">
        <v>420</v>
      </c>
      <c r="AQ795" s="429"/>
      <c r="AR795" s="429"/>
      <c r="AS795" s="429"/>
      <c r="AT795" s="429"/>
      <c r="AU795" s="429"/>
      <c r="AV795" s="429"/>
      <c r="AW795" s="429"/>
      <c r="AX795" s="429"/>
    </row>
    <row r="796" spans="1:50" ht="26.25" customHeight="1" x14ac:dyDescent="0.15">
      <c r="A796" s="1058">
        <v>1</v>
      </c>
      <c r="B796" s="1058">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8">
        <v>2</v>
      </c>
      <c r="B797" s="1058">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8">
        <v>3</v>
      </c>
      <c r="B798" s="1058">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8">
        <v>4</v>
      </c>
      <c r="B799" s="1058">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8">
        <v>5</v>
      </c>
      <c r="B800" s="1058">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8">
        <v>6</v>
      </c>
      <c r="B801" s="1058">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8">
        <v>7</v>
      </c>
      <c r="B802" s="1058">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8">
        <v>8</v>
      </c>
      <c r="B803" s="1058">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8">
        <v>9</v>
      </c>
      <c r="B804" s="1058">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8">
        <v>10</v>
      </c>
      <c r="B805" s="1058">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8">
        <v>11</v>
      </c>
      <c r="B806" s="1058">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8">
        <v>12</v>
      </c>
      <c r="B807" s="1058">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8">
        <v>13</v>
      </c>
      <c r="B808" s="1058">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8">
        <v>14</v>
      </c>
      <c r="B809" s="1058">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8">
        <v>15</v>
      </c>
      <c r="B810" s="1058">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8">
        <v>16</v>
      </c>
      <c r="B811" s="1058">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8">
        <v>17</v>
      </c>
      <c r="B812" s="1058">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8">
        <v>18</v>
      </c>
      <c r="B813" s="1058">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8">
        <v>19</v>
      </c>
      <c r="B814" s="1058">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8">
        <v>20</v>
      </c>
      <c r="B815" s="1058">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8">
        <v>21</v>
      </c>
      <c r="B816" s="1058">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8">
        <v>22</v>
      </c>
      <c r="B817" s="1058">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8">
        <v>23</v>
      </c>
      <c r="B818" s="1058">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8">
        <v>24</v>
      </c>
      <c r="B819" s="1058">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8">
        <v>25</v>
      </c>
      <c r="B820" s="1058">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8">
        <v>26</v>
      </c>
      <c r="B821" s="1058">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8">
        <v>27</v>
      </c>
      <c r="B822" s="1058">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8">
        <v>28</v>
      </c>
      <c r="B823" s="1058">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8">
        <v>29</v>
      </c>
      <c r="B824" s="1058">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8">
        <v>30</v>
      </c>
      <c r="B825" s="1058">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475</v>
      </c>
      <c r="Z828" s="348"/>
      <c r="AA828" s="348"/>
      <c r="AB828" s="348"/>
      <c r="AC828" s="277" t="s">
        <v>460</v>
      </c>
      <c r="AD828" s="277"/>
      <c r="AE828" s="277"/>
      <c r="AF828" s="277"/>
      <c r="AG828" s="277"/>
      <c r="AH828" s="347" t="s">
        <v>380</v>
      </c>
      <c r="AI828" s="349"/>
      <c r="AJ828" s="349"/>
      <c r="AK828" s="349"/>
      <c r="AL828" s="349" t="s">
        <v>21</v>
      </c>
      <c r="AM828" s="349"/>
      <c r="AN828" s="349"/>
      <c r="AO828" s="428"/>
      <c r="AP828" s="429" t="s">
        <v>420</v>
      </c>
      <c r="AQ828" s="429"/>
      <c r="AR828" s="429"/>
      <c r="AS828" s="429"/>
      <c r="AT828" s="429"/>
      <c r="AU828" s="429"/>
      <c r="AV828" s="429"/>
      <c r="AW828" s="429"/>
      <c r="AX828" s="429"/>
    </row>
    <row r="829" spans="1:50" ht="26.25" customHeight="1" x14ac:dyDescent="0.15">
      <c r="A829" s="1058">
        <v>1</v>
      </c>
      <c r="B829" s="1058">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8">
        <v>2</v>
      </c>
      <c r="B830" s="1058">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8">
        <v>3</v>
      </c>
      <c r="B831" s="1058">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8">
        <v>4</v>
      </c>
      <c r="B832" s="1058">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8">
        <v>5</v>
      </c>
      <c r="B833" s="1058">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8">
        <v>6</v>
      </c>
      <c r="B834" s="1058">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8">
        <v>7</v>
      </c>
      <c r="B835" s="1058">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8">
        <v>8</v>
      </c>
      <c r="B836" s="1058">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8">
        <v>9</v>
      </c>
      <c r="B837" s="1058">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8">
        <v>10</v>
      </c>
      <c r="B838" s="1058">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8">
        <v>11</v>
      </c>
      <c r="B839" s="1058">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8">
        <v>12</v>
      </c>
      <c r="B840" s="1058">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8">
        <v>13</v>
      </c>
      <c r="B841" s="1058">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8">
        <v>14</v>
      </c>
      <c r="B842" s="1058">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8">
        <v>15</v>
      </c>
      <c r="B843" s="1058">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8">
        <v>16</v>
      </c>
      <c r="B844" s="1058">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8">
        <v>17</v>
      </c>
      <c r="B845" s="1058">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8">
        <v>18</v>
      </c>
      <c r="B846" s="1058">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8">
        <v>19</v>
      </c>
      <c r="B847" s="1058">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8">
        <v>20</v>
      </c>
      <c r="B848" s="1058">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8">
        <v>21</v>
      </c>
      <c r="B849" s="1058">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8">
        <v>22</v>
      </c>
      <c r="B850" s="1058">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8">
        <v>23</v>
      </c>
      <c r="B851" s="1058">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8">
        <v>24</v>
      </c>
      <c r="B852" s="1058">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8">
        <v>25</v>
      </c>
      <c r="B853" s="1058">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8">
        <v>26</v>
      </c>
      <c r="B854" s="1058">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8">
        <v>27</v>
      </c>
      <c r="B855" s="1058">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8">
        <v>28</v>
      </c>
      <c r="B856" s="1058">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8">
        <v>29</v>
      </c>
      <c r="B857" s="1058">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8">
        <v>30</v>
      </c>
      <c r="B858" s="1058">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475</v>
      </c>
      <c r="Z861" s="348"/>
      <c r="AA861" s="348"/>
      <c r="AB861" s="348"/>
      <c r="AC861" s="277" t="s">
        <v>460</v>
      </c>
      <c r="AD861" s="277"/>
      <c r="AE861" s="277"/>
      <c r="AF861" s="277"/>
      <c r="AG861" s="277"/>
      <c r="AH861" s="347" t="s">
        <v>380</v>
      </c>
      <c r="AI861" s="349"/>
      <c r="AJ861" s="349"/>
      <c r="AK861" s="349"/>
      <c r="AL861" s="349" t="s">
        <v>21</v>
      </c>
      <c r="AM861" s="349"/>
      <c r="AN861" s="349"/>
      <c r="AO861" s="428"/>
      <c r="AP861" s="429" t="s">
        <v>420</v>
      </c>
      <c r="AQ861" s="429"/>
      <c r="AR861" s="429"/>
      <c r="AS861" s="429"/>
      <c r="AT861" s="429"/>
      <c r="AU861" s="429"/>
      <c r="AV861" s="429"/>
      <c r="AW861" s="429"/>
      <c r="AX861" s="429"/>
    </row>
    <row r="862" spans="1:50" ht="26.25" customHeight="1" x14ac:dyDescent="0.15">
      <c r="A862" s="1058">
        <v>1</v>
      </c>
      <c r="B862" s="1058">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8">
        <v>2</v>
      </c>
      <c r="B863" s="1058">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8">
        <v>3</v>
      </c>
      <c r="B864" s="1058">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8">
        <v>4</v>
      </c>
      <c r="B865" s="1058">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8">
        <v>5</v>
      </c>
      <c r="B866" s="1058">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8">
        <v>6</v>
      </c>
      <c r="B867" s="1058">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8">
        <v>7</v>
      </c>
      <c r="B868" s="1058">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8">
        <v>8</v>
      </c>
      <c r="B869" s="1058">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8">
        <v>9</v>
      </c>
      <c r="B870" s="1058">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8">
        <v>10</v>
      </c>
      <c r="B871" s="1058">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8">
        <v>11</v>
      </c>
      <c r="B872" s="1058">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8">
        <v>12</v>
      </c>
      <c r="B873" s="1058">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8">
        <v>13</v>
      </c>
      <c r="B874" s="1058">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8">
        <v>14</v>
      </c>
      <c r="B875" s="1058">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8">
        <v>15</v>
      </c>
      <c r="B876" s="1058">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8">
        <v>16</v>
      </c>
      <c r="B877" s="1058">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8">
        <v>17</v>
      </c>
      <c r="B878" s="1058">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8">
        <v>18</v>
      </c>
      <c r="B879" s="1058">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8">
        <v>19</v>
      </c>
      <c r="B880" s="1058">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8">
        <v>20</v>
      </c>
      <c r="B881" s="1058">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8">
        <v>21</v>
      </c>
      <c r="B882" s="1058">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8">
        <v>22</v>
      </c>
      <c r="B883" s="1058">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8">
        <v>23</v>
      </c>
      <c r="B884" s="1058">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8">
        <v>24</v>
      </c>
      <c r="B885" s="1058">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8">
        <v>25</v>
      </c>
      <c r="B886" s="1058">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8">
        <v>26</v>
      </c>
      <c r="B887" s="1058">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8">
        <v>27</v>
      </c>
      <c r="B888" s="1058">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8">
        <v>28</v>
      </c>
      <c r="B889" s="1058">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8">
        <v>29</v>
      </c>
      <c r="B890" s="1058">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8">
        <v>30</v>
      </c>
      <c r="B891" s="1058">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475</v>
      </c>
      <c r="Z894" s="348"/>
      <c r="AA894" s="348"/>
      <c r="AB894" s="348"/>
      <c r="AC894" s="277" t="s">
        <v>460</v>
      </c>
      <c r="AD894" s="277"/>
      <c r="AE894" s="277"/>
      <c r="AF894" s="277"/>
      <c r="AG894" s="277"/>
      <c r="AH894" s="347" t="s">
        <v>380</v>
      </c>
      <c r="AI894" s="349"/>
      <c r="AJ894" s="349"/>
      <c r="AK894" s="349"/>
      <c r="AL894" s="349" t="s">
        <v>21</v>
      </c>
      <c r="AM894" s="349"/>
      <c r="AN894" s="349"/>
      <c r="AO894" s="428"/>
      <c r="AP894" s="429" t="s">
        <v>420</v>
      </c>
      <c r="AQ894" s="429"/>
      <c r="AR894" s="429"/>
      <c r="AS894" s="429"/>
      <c r="AT894" s="429"/>
      <c r="AU894" s="429"/>
      <c r="AV894" s="429"/>
      <c r="AW894" s="429"/>
      <c r="AX894" s="429"/>
    </row>
    <row r="895" spans="1:50" ht="26.25" customHeight="1" x14ac:dyDescent="0.15">
      <c r="A895" s="1058">
        <v>1</v>
      </c>
      <c r="B895" s="1058">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8">
        <v>2</v>
      </c>
      <c r="B896" s="1058">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8">
        <v>3</v>
      </c>
      <c r="B897" s="1058">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8">
        <v>4</v>
      </c>
      <c r="B898" s="1058">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8">
        <v>5</v>
      </c>
      <c r="B899" s="1058">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8">
        <v>6</v>
      </c>
      <c r="B900" s="1058">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8">
        <v>7</v>
      </c>
      <c r="B901" s="1058">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8">
        <v>8</v>
      </c>
      <c r="B902" s="1058">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8">
        <v>9</v>
      </c>
      <c r="B903" s="1058">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8">
        <v>10</v>
      </c>
      <c r="B904" s="1058">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8">
        <v>11</v>
      </c>
      <c r="B905" s="1058">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8">
        <v>12</v>
      </c>
      <c r="B906" s="1058">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8">
        <v>13</v>
      </c>
      <c r="B907" s="1058">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8">
        <v>14</v>
      </c>
      <c r="B908" s="1058">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8">
        <v>15</v>
      </c>
      <c r="B909" s="1058">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8">
        <v>16</v>
      </c>
      <c r="B910" s="1058">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8">
        <v>17</v>
      </c>
      <c r="B911" s="1058">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8">
        <v>18</v>
      </c>
      <c r="B912" s="1058">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8">
        <v>19</v>
      </c>
      <c r="B913" s="1058">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8">
        <v>20</v>
      </c>
      <c r="B914" s="1058">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8">
        <v>21</v>
      </c>
      <c r="B915" s="1058">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8">
        <v>22</v>
      </c>
      <c r="B916" s="1058">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8">
        <v>23</v>
      </c>
      <c r="B917" s="1058">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8">
        <v>24</v>
      </c>
      <c r="B918" s="1058">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8">
        <v>25</v>
      </c>
      <c r="B919" s="1058">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8">
        <v>26</v>
      </c>
      <c r="B920" s="1058">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8">
        <v>27</v>
      </c>
      <c r="B921" s="1058">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8">
        <v>28</v>
      </c>
      <c r="B922" s="1058">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8">
        <v>29</v>
      </c>
      <c r="B923" s="1058">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8">
        <v>30</v>
      </c>
      <c r="B924" s="1058">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475</v>
      </c>
      <c r="Z927" s="348"/>
      <c r="AA927" s="348"/>
      <c r="AB927" s="348"/>
      <c r="AC927" s="277" t="s">
        <v>460</v>
      </c>
      <c r="AD927" s="277"/>
      <c r="AE927" s="277"/>
      <c r="AF927" s="277"/>
      <c r="AG927" s="277"/>
      <c r="AH927" s="347" t="s">
        <v>380</v>
      </c>
      <c r="AI927" s="349"/>
      <c r="AJ927" s="349"/>
      <c r="AK927" s="349"/>
      <c r="AL927" s="349" t="s">
        <v>21</v>
      </c>
      <c r="AM927" s="349"/>
      <c r="AN927" s="349"/>
      <c r="AO927" s="428"/>
      <c r="AP927" s="429" t="s">
        <v>420</v>
      </c>
      <c r="AQ927" s="429"/>
      <c r="AR927" s="429"/>
      <c r="AS927" s="429"/>
      <c r="AT927" s="429"/>
      <c r="AU927" s="429"/>
      <c r="AV927" s="429"/>
      <c r="AW927" s="429"/>
      <c r="AX927" s="429"/>
    </row>
    <row r="928" spans="1:50" ht="26.25" customHeight="1" x14ac:dyDescent="0.15">
      <c r="A928" s="1058">
        <v>1</v>
      </c>
      <c r="B928" s="1058">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8">
        <v>2</v>
      </c>
      <c r="B929" s="1058">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8">
        <v>3</v>
      </c>
      <c r="B930" s="1058">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8">
        <v>4</v>
      </c>
      <c r="B931" s="1058">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8">
        <v>5</v>
      </c>
      <c r="B932" s="1058">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8">
        <v>6</v>
      </c>
      <c r="B933" s="1058">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8">
        <v>7</v>
      </c>
      <c r="B934" s="1058">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8">
        <v>8</v>
      </c>
      <c r="B935" s="1058">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8">
        <v>9</v>
      </c>
      <c r="B936" s="1058">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8">
        <v>10</v>
      </c>
      <c r="B937" s="1058">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8">
        <v>11</v>
      </c>
      <c r="B938" s="1058">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8">
        <v>12</v>
      </c>
      <c r="B939" s="1058">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8">
        <v>13</v>
      </c>
      <c r="B940" s="1058">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8">
        <v>14</v>
      </c>
      <c r="B941" s="1058">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8">
        <v>15</v>
      </c>
      <c r="B942" s="1058">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8">
        <v>16</v>
      </c>
      <c r="B943" s="1058">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8">
        <v>17</v>
      </c>
      <c r="B944" s="1058">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8">
        <v>18</v>
      </c>
      <c r="B945" s="1058">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8">
        <v>19</v>
      </c>
      <c r="B946" s="1058">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8">
        <v>20</v>
      </c>
      <c r="B947" s="1058">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8">
        <v>21</v>
      </c>
      <c r="B948" s="1058">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8">
        <v>22</v>
      </c>
      <c r="B949" s="1058">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8">
        <v>23</v>
      </c>
      <c r="B950" s="1058">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8">
        <v>24</v>
      </c>
      <c r="B951" s="1058">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8">
        <v>25</v>
      </c>
      <c r="B952" s="1058">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8">
        <v>26</v>
      </c>
      <c r="B953" s="1058">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8">
        <v>27</v>
      </c>
      <c r="B954" s="1058">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8">
        <v>28</v>
      </c>
      <c r="B955" s="1058">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8">
        <v>29</v>
      </c>
      <c r="B956" s="1058">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8">
        <v>30</v>
      </c>
      <c r="B957" s="1058">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475</v>
      </c>
      <c r="Z960" s="348"/>
      <c r="AA960" s="348"/>
      <c r="AB960" s="348"/>
      <c r="AC960" s="277" t="s">
        <v>460</v>
      </c>
      <c r="AD960" s="277"/>
      <c r="AE960" s="277"/>
      <c r="AF960" s="277"/>
      <c r="AG960" s="277"/>
      <c r="AH960" s="347" t="s">
        <v>380</v>
      </c>
      <c r="AI960" s="349"/>
      <c r="AJ960" s="349"/>
      <c r="AK960" s="349"/>
      <c r="AL960" s="349" t="s">
        <v>21</v>
      </c>
      <c r="AM960" s="349"/>
      <c r="AN960" s="349"/>
      <c r="AO960" s="428"/>
      <c r="AP960" s="429" t="s">
        <v>420</v>
      </c>
      <c r="AQ960" s="429"/>
      <c r="AR960" s="429"/>
      <c r="AS960" s="429"/>
      <c r="AT960" s="429"/>
      <c r="AU960" s="429"/>
      <c r="AV960" s="429"/>
      <c r="AW960" s="429"/>
      <c r="AX960" s="429"/>
    </row>
    <row r="961" spans="1:50" ht="26.25" customHeight="1" x14ac:dyDescent="0.15">
      <c r="A961" s="1058">
        <v>1</v>
      </c>
      <c r="B961" s="1058">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8">
        <v>2</v>
      </c>
      <c r="B962" s="1058">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8">
        <v>3</v>
      </c>
      <c r="B963" s="1058">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8">
        <v>4</v>
      </c>
      <c r="B964" s="1058">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8">
        <v>5</v>
      </c>
      <c r="B965" s="1058">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8">
        <v>6</v>
      </c>
      <c r="B966" s="1058">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8">
        <v>7</v>
      </c>
      <c r="B967" s="1058">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8">
        <v>8</v>
      </c>
      <c r="B968" s="1058">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8">
        <v>9</v>
      </c>
      <c r="B969" s="1058">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8">
        <v>10</v>
      </c>
      <c r="B970" s="1058">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8">
        <v>11</v>
      </c>
      <c r="B971" s="1058">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8">
        <v>12</v>
      </c>
      <c r="B972" s="1058">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8">
        <v>13</v>
      </c>
      <c r="B973" s="1058">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8">
        <v>14</v>
      </c>
      <c r="B974" s="1058">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8">
        <v>15</v>
      </c>
      <c r="B975" s="1058">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8">
        <v>16</v>
      </c>
      <c r="B976" s="1058">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8">
        <v>17</v>
      </c>
      <c r="B977" s="1058">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8">
        <v>18</v>
      </c>
      <c r="B978" s="1058">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8">
        <v>19</v>
      </c>
      <c r="B979" s="1058">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8">
        <v>20</v>
      </c>
      <c r="B980" s="1058">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8">
        <v>21</v>
      </c>
      <c r="B981" s="1058">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8">
        <v>22</v>
      </c>
      <c r="B982" s="1058">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8">
        <v>23</v>
      </c>
      <c r="B983" s="1058">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8">
        <v>24</v>
      </c>
      <c r="B984" s="1058">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8">
        <v>25</v>
      </c>
      <c r="B985" s="1058">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8">
        <v>26</v>
      </c>
      <c r="B986" s="1058">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8">
        <v>27</v>
      </c>
      <c r="B987" s="1058">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8">
        <v>28</v>
      </c>
      <c r="B988" s="1058">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8">
        <v>29</v>
      </c>
      <c r="B989" s="1058">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8">
        <v>30</v>
      </c>
      <c r="B990" s="1058">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475</v>
      </c>
      <c r="Z993" s="348"/>
      <c r="AA993" s="348"/>
      <c r="AB993" s="348"/>
      <c r="AC993" s="277" t="s">
        <v>460</v>
      </c>
      <c r="AD993" s="277"/>
      <c r="AE993" s="277"/>
      <c r="AF993" s="277"/>
      <c r="AG993" s="277"/>
      <c r="AH993" s="347" t="s">
        <v>380</v>
      </c>
      <c r="AI993" s="349"/>
      <c r="AJ993" s="349"/>
      <c r="AK993" s="349"/>
      <c r="AL993" s="349" t="s">
        <v>21</v>
      </c>
      <c r="AM993" s="349"/>
      <c r="AN993" s="349"/>
      <c r="AO993" s="428"/>
      <c r="AP993" s="429" t="s">
        <v>420</v>
      </c>
      <c r="AQ993" s="429"/>
      <c r="AR993" s="429"/>
      <c r="AS993" s="429"/>
      <c r="AT993" s="429"/>
      <c r="AU993" s="429"/>
      <c r="AV993" s="429"/>
      <c r="AW993" s="429"/>
      <c r="AX993" s="429"/>
    </row>
    <row r="994" spans="1:50" ht="26.25" customHeight="1" x14ac:dyDescent="0.15">
      <c r="A994" s="1058">
        <v>1</v>
      </c>
      <c r="B994" s="1058">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8">
        <v>2</v>
      </c>
      <c r="B995" s="1058">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8">
        <v>3</v>
      </c>
      <c r="B996" s="1058">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8">
        <v>4</v>
      </c>
      <c r="B997" s="1058">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8">
        <v>5</v>
      </c>
      <c r="B998" s="1058">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8">
        <v>6</v>
      </c>
      <c r="B999" s="1058">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8">
        <v>7</v>
      </c>
      <c r="B1000" s="1058">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8">
        <v>8</v>
      </c>
      <c r="B1001" s="1058">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8">
        <v>9</v>
      </c>
      <c r="B1002" s="1058">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8">
        <v>10</v>
      </c>
      <c r="B1003" s="1058">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8">
        <v>11</v>
      </c>
      <c r="B1004" s="1058">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8">
        <v>12</v>
      </c>
      <c r="B1005" s="1058">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8">
        <v>13</v>
      </c>
      <c r="B1006" s="1058">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8">
        <v>14</v>
      </c>
      <c r="B1007" s="1058">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8">
        <v>15</v>
      </c>
      <c r="B1008" s="1058">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8">
        <v>16</v>
      </c>
      <c r="B1009" s="1058">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8">
        <v>17</v>
      </c>
      <c r="B1010" s="1058">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8">
        <v>18</v>
      </c>
      <c r="B1011" s="1058">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8">
        <v>19</v>
      </c>
      <c r="B1012" s="1058">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8">
        <v>20</v>
      </c>
      <c r="B1013" s="1058">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8">
        <v>21</v>
      </c>
      <c r="B1014" s="1058">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8">
        <v>22</v>
      </c>
      <c r="B1015" s="1058">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8">
        <v>23</v>
      </c>
      <c r="B1016" s="1058">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8">
        <v>24</v>
      </c>
      <c r="B1017" s="1058">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8">
        <v>25</v>
      </c>
      <c r="B1018" s="1058">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8">
        <v>26</v>
      </c>
      <c r="B1019" s="1058">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8">
        <v>27</v>
      </c>
      <c r="B1020" s="1058">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8">
        <v>28</v>
      </c>
      <c r="B1021" s="1058">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8">
        <v>29</v>
      </c>
      <c r="B1022" s="1058">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8">
        <v>30</v>
      </c>
      <c r="B1023" s="1058">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475</v>
      </c>
      <c r="Z1026" s="348"/>
      <c r="AA1026" s="348"/>
      <c r="AB1026" s="348"/>
      <c r="AC1026" s="277" t="s">
        <v>460</v>
      </c>
      <c r="AD1026" s="277"/>
      <c r="AE1026" s="277"/>
      <c r="AF1026" s="277"/>
      <c r="AG1026" s="277"/>
      <c r="AH1026" s="347" t="s">
        <v>380</v>
      </c>
      <c r="AI1026" s="349"/>
      <c r="AJ1026" s="349"/>
      <c r="AK1026" s="349"/>
      <c r="AL1026" s="349" t="s">
        <v>21</v>
      </c>
      <c r="AM1026" s="349"/>
      <c r="AN1026" s="349"/>
      <c r="AO1026" s="428"/>
      <c r="AP1026" s="429" t="s">
        <v>420</v>
      </c>
      <c r="AQ1026" s="429"/>
      <c r="AR1026" s="429"/>
      <c r="AS1026" s="429"/>
      <c r="AT1026" s="429"/>
      <c r="AU1026" s="429"/>
      <c r="AV1026" s="429"/>
      <c r="AW1026" s="429"/>
      <c r="AX1026" s="429"/>
    </row>
    <row r="1027" spans="1:50" ht="26.25" customHeight="1" x14ac:dyDescent="0.15">
      <c r="A1027" s="1058">
        <v>1</v>
      </c>
      <c r="B1027" s="1058">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8">
        <v>2</v>
      </c>
      <c r="B1028" s="1058">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8">
        <v>3</v>
      </c>
      <c r="B1029" s="1058">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8">
        <v>4</v>
      </c>
      <c r="B1030" s="1058">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8">
        <v>5</v>
      </c>
      <c r="B1031" s="1058">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8">
        <v>6</v>
      </c>
      <c r="B1032" s="1058">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8">
        <v>7</v>
      </c>
      <c r="B1033" s="1058">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8">
        <v>8</v>
      </c>
      <c r="B1034" s="1058">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8">
        <v>9</v>
      </c>
      <c r="B1035" s="1058">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8">
        <v>10</v>
      </c>
      <c r="B1036" s="1058">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8">
        <v>11</v>
      </c>
      <c r="B1037" s="1058">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8">
        <v>12</v>
      </c>
      <c r="B1038" s="1058">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8">
        <v>13</v>
      </c>
      <c r="B1039" s="1058">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8">
        <v>14</v>
      </c>
      <c r="B1040" s="1058">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8">
        <v>15</v>
      </c>
      <c r="B1041" s="1058">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8">
        <v>16</v>
      </c>
      <c r="B1042" s="1058">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8">
        <v>17</v>
      </c>
      <c r="B1043" s="1058">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8">
        <v>18</v>
      </c>
      <c r="B1044" s="1058">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8">
        <v>19</v>
      </c>
      <c r="B1045" s="1058">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8">
        <v>20</v>
      </c>
      <c r="B1046" s="1058">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8">
        <v>21</v>
      </c>
      <c r="B1047" s="1058">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8">
        <v>22</v>
      </c>
      <c r="B1048" s="1058">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8">
        <v>23</v>
      </c>
      <c r="B1049" s="1058">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8">
        <v>24</v>
      </c>
      <c r="B1050" s="1058">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8">
        <v>25</v>
      </c>
      <c r="B1051" s="1058">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8">
        <v>26</v>
      </c>
      <c r="B1052" s="1058">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8">
        <v>27</v>
      </c>
      <c r="B1053" s="1058">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8">
        <v>28</v>
      </c>
      <c r="B1054" s="1058">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8">
        <v>29</v>
      </c>
      <c r="B1055" s="1058">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8">
        <v>30</v>
      </c>
      <c r="B1056" s="1058">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475</v>
      </c>
      <c r="Z1059" s="348"/>
      <c r="AA1059" s="348"/>
      <c r="AB1059" s="348"/>
      <c r="AC1059" s="277" t="s">
        <v>460</v>
      </c>
      <c r="AD1059" s="277"/>
      <c r="AE1059" s="277"/>
      <c r="AF1059" s="277"/>
      <c r="AG1059" s="277"/>
      <c r="AH1059" s="347" t="s">
        <v>380</v>
      </c>
      <c r="AI1059" s="349"/>
      <c r="AJ1059" s="349"/>
      <c r="AK1059" s="349"/>
      <c r="AL1059" s="349" t="s">
        <v>21</v>
      </c>
      <c r="AM1059" s="349"/>
      <c r="AN1059" s="349"/>
      <c r="AO1059" s="428"/>
      <c r="AP1059" s="429" t="s">
        <v>420</v>
      </c>
      <c r="AQ1059" s="429"/>
      <c r="AR1059" s="429"/>
      <c r="AS1059" s="429"/>
      <c r="AT1059" s="429"/>
      <c r="AU1059" s="429"/>
      <c r="AV1059" s="429"/>
      <c r="AW1059" s="429"/>
      <c r="AX1059" s="429"/>
    </row>
    <row r="1060" spans="1:50" ht="26.25" customHeight="1" x14ac:dyDescent="0.15">
      <c r="A1060" s="1058">
        <v>1</v>
      </c>
      <c r="B1060" s="1058">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8">
        <v>2</v>
      </c>
      <c r="B1061" s="1058">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8">
        <v>3</v>
      </c>
      <c r="B1062" s="1058">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8">
        <v>4</v>
      </c>
      <c r="B1063" s="1058">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8">
        <v>5</v>
      </c>
      <c r="B1064" s="1058">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8">
        <v>6</v>
      </c>
      <c r="B1065" s="1058">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8">
        <v>7</v>
      </c>
      <c r="B1066" s="1058">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8">
        <v>8</v>
      </c>
      <c r="B1067" s="1058">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8">
        <v>9</v>
      </c>
      <c r="B1068" s="1058">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8">
        <v>10</v>
      </c>
      <c r="B1069" s="1058">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8">
        <v>11</v>
      </c>
      <c r="B1070" s="1058">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8">
        <v>12</v>
      </c>
      <c r="B1071" s="1058">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8">
        <v>13</v>
      </c>
      <c r="B1072" s="1058">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8">
        <v>14</v>
      </c>
      <c r="B1073" s="1058">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8">
        <v>15</v>
      </c>
      <c r="B1074" s="1058">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8">
        <v>16</v>
      </c>
      <c r="B1075" s="1058">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8">
        <v>17</v>
      </c>
      <c r="B1076" s="1058">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8">
        <v>18</v>
      </c>
      <c r="B1077" s="1058">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8">
        <v>19</v>
      </c>
      <c r="B1078" s="1058">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8">
        <v>20</v>
      </c>
      <c r="B1079" s="1058">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8">
        <v>21</v>
      </c>
      <c r="B1080" s="1058">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8">
        <v>22</v>
      </c>
      <c r="B1081" s="1058">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8">
        <v>23</v>
      </c>
      <c r="B1082" s="1058">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8">
        <v>24</v>
      </c>
      <c r="B1083" s="1058">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8">
        <v>25</v>
      </c>
      <c r="B1084" s="1058">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8">
        <v>26</v>
      </c>
      <c r="B1085" s="1058">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8">
        <v>27</v>
      </c>
      <c r="B1086" s="1058">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8">
        <v>28</v>
      </c>
      <c r="B1087" s="1058">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8">
        <v>29</v>
      </c>
      <c r="B1088" s="1058">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8">
        <v>30</v>
      </c>
      <c r="B1089" s="1058">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475</v>
      </c>
      <c r="Z1092" s="348"/>
      <c r="AA1092" s="348"/>
      <c r="AB1092" s="348"/>
      <c r="AC1092" s="277" t="s">
        <v>460</v>
      </c>
      <c r="AD1092" s="277"/>
      <c r="AE1092" s="277"/>
      <c r="AF1092" s="277"/>
      <c r="AG1092" s="277"/>
      <c r="AH1092" s="347" t="s">
        <v>380</v>
      </c>
      <c r="AI1092" s="349"/>
      <c r="AJ1092" s="349"/>
      <c r="AK1092" s="349"/>
      <c r="AL1092" s="349" t="s">
        <v>21</v>
      </c>
      <c r="AM1092" s="349"/>
      <c r="AN1092" s="349"/>
      <c r="AO1092" s="428"/>
      <c r="AP1092" s="429" t="s">
        <v>420</v>
      </c>
      <c r="AQ1092" s="429"/>
      <c r="AR1092" s="429"/>
      <c r="AS1092" s="429"/>
      <c r="AT1092" s="429"/>
      <c r="AU1092" s="429"/>
      <c r="AV1092" s="429"/>
      <c r="AW1092" s="429"/>
      <c r="AX1092" s="429"/>
    </row>
    <row r="1093" spans="1:50" ht="26.25" customHeight="1" x14ac:dyDescent="0.15">
      <c r="A1093" s="1058">
        <v>1</v>
      </c>
      <c r="B1093" s="1058">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8">
        <v>2</v>
      </c>
      <c r="B1094" s="1058">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8">
        <v>3</v>
      </c>
      <c r="B1095" s="1058">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8">
        <v>4</v>
      </c>
      <c r="B1096" s="1058">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8">
        <v>5</v>
      </c>
      <c r="B1097" s="1058">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8">
        <v>6</v>
      </c>
      <c r="B1098" s="1058">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8">
        <v>7</v>
      </c>
      <c r="B1099" s="1058">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8">
        <v>8</v>
      </c>
      <c r="B1100" s="1058">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8">
        <v>9</v>
      </c>
      <c r="B1101" s="1058">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8">
        <v>10</v>
      </c>
      <c r="B1102" s="1058">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8">
        <v>11</v>
      </c>
      <c r="B1103" s="1058">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8">
        <v>12</v>
      </c>
      <c r="B1104" s="1058">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8">
        <v>13</v>
      </c>
      <c r="B1105" s="1058">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8">
        <v>14</v>
      </c>
      <c r="B1106" s="1058">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8">
        <v>15</v>
      </c>
      <c r="B1107" s="1058">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8">
        <v>16</v>
      </c>
      <c r="B1108" s="1058">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8">
        <v>17</v>
      </c>
      <c r="B1109" s="1058">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8">
        <v>18</v>
      </c>
      <c r="B1110" s="1058">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8">
        <v>19</v>
      </c>
      <c r="B1111" s="1058">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8">
        <v>20</v>
      </c>
      <c r="B1112" s="1058">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8">
        <v>21</v>
      </c>
      <c r="B1113" s="1058">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8">
        <v>22</v>
      </c>
      <c r="B1114" s="1058">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8">
        <v>23</v>
      </c>
      <c r="B1115" s="1058">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8">
        <v>24</v>
      </c>
      <c r="B1116" s="1058">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8">
        <v>25</v>
      </c>
      <c r="B1117" s="1058">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8">
        <v>26</v>
      </c>
      <c r="B1118" s="1058">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8">
        <v>27</v>
      </c>
      <c r="B1119" s="1058">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8">
        <v>28</v>
      </c>
      <c r="B1120" s="1058">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8">
        <v>29</v>
      </c>
      <c r="B1121" s="1058">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8">
        <v>30</v>
      </c>
      <c r="B1122" s="1058">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475</v>
      </c>
      <c r="Z1125" s="348"/>
      <c r="AA1125" s="348"/>
      <c r="AB1125" s="348"/>
      <c r="AC1125" s="277" t="s">
        <v>460</v>
      </c>
      <c r="AD1125" s="277"/>
      <c r="AE1125" s="277"/>
      <c r="AF1125" s="277"/>
      <c r="AG1125" s="277"/>
      <c r="AH1125" s="347" t="s">
        <v>380</v>
      </c>
      <c r="AI1125" s="349"/>
      <c r="AJ1125" s="349"/>
      <c r="AK1125" s="349"/>
      <c r="AL1125" s="349" t="s">
        <v>21</v>
      </c>
      <c r="AM1125" s="349"/>
      <c r="AN1125" s="349"/>
      <c r="AO1125" s="428"/>
      <c r="AP1125" s="429" t="s">
        <v>420</v>
      </c>
      <c r="AQ1125" s="429"/>
      <c r="AR1125" s="429"/>
      <c r="AS1125" s="429"/>
      <c r="AT1125" s="429"/>
      <c r="AU1125" s="429"/>
      <c r="AV1125" s="429"/>
      <c r="AW1125" s="429"/>
      <c r="AX1125" s="429"/>
    </row>
    <row r="1126" spans="1:50" ht="26.25" customHeight="1" x14ac:dyDescent="0.15">
      <c r="A1126" s="1058">
        <v>1</v>
      </c>
      <c r="B1126" s="1058">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8">
        <v>2</v>
      </c>
      <c r="B1127" s="1058">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8">
        <v>3</v>
      </c>
      <c r="B1128" s="1058">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8">
        <v>4</v>
      </c>
      <c r="B1129" s="1058">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8">
        <v>5</v>
      </c>
      <c r="B1130" s="1058">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8">
        <v>6</v>
      </c>
      <c r="B1131" s="1058">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8">
        <v>7</v>
      </c>
      <c r="B1132" s="1058">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8">
        <v>8</v>
      </c>
      <c r="B1133" s="1058">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8">
        <v>9</v>
      </c>
      <c r="B1134" s="1058">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8">
        <v>10</v>
      </c>
      <c r="B1135" s="1058">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8">
        <v>11</v>
      </c>
      <c r="B1136" s="1058">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8">
        <v>12</v>
      </c>
      <c r="B1137" s="1058">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8">
        <v>13</v>
      </c>
      <c r="B1138" s="1058">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8">
        <v>14</v>
      </c>
      <c r="B1139" s="1058">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8">
        <v>15</v>
      </c>
      <c r="B1140" s="1058">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8">
        <v>16</v>
      </c>
      <c r="B1141" s="1058">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8">
        <v>17</v>
      </c>
      <c r="B1142" s="1058">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8">
        <v>18</v>
      </c>
      <c r="B1143" s="1058">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8">
        <v>19</v>
      </c>
      <c r="B1144" s="1058">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8">
        <v>20</v>
      </c>
      <c r="B1145" s="1058">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8">
        <v>21</v>
      </c>
      <c r="B1146" s="1058">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8">
        <v>22</v>
      </c>
      <c r="B1147" s="1058">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8">
        <v>23</v>
      </c>
      <c r="B1148" s="1058">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8">
        <v>24</v>
      </c>
      <c r="B1149" s="1058">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8">
        <v>25</v>
      </c>
      <c r="B1150" s="1058">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8">
        <v>26</v>
      </c>
      <c r="B1151" s="1058">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8">
        <v>27</v>
      </c>
      <c r="B1152" s="1058">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8">
        <v>28</v>
      </c>
      <c r="B1153" s="1058">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8">
        <v>29</v>
      </c>
      <c r="B1154" s="1058">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8">
        <v>30</v>
      </c>
      <c r="B1155" s="1058">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475</v>
      </c>
      <c r="Z1158" s="348"/>
      <c r="AA1158" s="348"/>
      <c r="AB1158" s="348"/>
      <c r="AC1158" s="277" t="s">
        <v>460</v>
      </c>
      <c r="AD1158" s="277"/>
      <c r="AE1158" s="277"/>
      <c r="AF1158" s="277"/>
      <c r="AG1158" s="277"/>
      <c r="AH1158" s="347" t="s">
        <v>380</v>
      </c>
      <c r="AI1158" s="349"/>
      <c r="AJ1158" s="349"/>
      <c r="AK1158" s="349"/>
      <c r="AL1158" s="349" t="s">
        <v>21</v>
      </c>
      <c r="AM1158" s="349"/>
      <c r="AN1158" s="349"/>
      <c r="AO1158" s="428"/>
      <c r="AP1158" s="429" t="s">
        <v>420</v>
      </c>
      <c r="AQ1158" s="429"/>
      <c r="AR1158" s="429"/>
      <c r="AS1158" s="429"/>
      <c r="AT1158" s="429"/>
      <c r="AU1158" s="429"/>
      <c r="AV1158" s="429"/>
      <c r="AW1158" s="429"/>
      <c r="AX1158" s="429"/>
    </row>
    <row r="1159" spans="1:50" ht="26.25" customHeight="1" x14ac:dyDescent="0.15">
      <c r="A1159" s="1058">
        <v>1</v>
      </c>
      <c r="B1159" s="1058">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8">
        <v>2</v>
      </c>
      <c r="B1160" s="1058">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8">
        <v>3</v>
      </c>
      <c r="B1161" s="1058">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8">
        <v>4</v>
      </c>
      <c r="B1162" s="1058">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8">
        <v>5</v>
      </c>
      <c r="B1163" s="1058">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8">
        <v>6</v>
      </c>
      <c r="B1164" s="1058">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8">
        <v>7</v>
      </c>
      <c r="B1165" s="1058">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8">
        <v>8</v>
      </c>
      <c r="B1166" s="1058">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8">
        <v>9</v>
      </c>
      <c r="B1167" s="1058">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8">
        <v>10</v>
      </c>
      <c r="B1168" s="1058">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8">
        <v>11</v>
      </c>
      <c r="B1169" s="1058">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8">
        <v>12</v>
      </c>
      <c r="B1170" s="1058">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8">
        <v>13</v>
      </c>
      <c r="B1171" s="1058">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8">
        <v>14</v>
      </c>
      <c r="B1172" s="1058">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8">
        <v>15</v>
      </c>
      <c r="B1173" s="1058">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8">
        <v>16</v>
      </c>
      <c r="B1174" s="1058">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8">
        <v>17</v>
      </c>
      <c r="B1175" s="1058">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8">
        <v>18</v>
      </c>
      <c r="B1176" s="1058">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8">
        <v>19</v>
      </c>
      <c r="B1177" s="1058">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8">
        <v>20</v>
      </c>
      <c r="B1178" s="1058">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8">
        <v>21</v>
      </c>
      <c r="B1179" s="1058">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8">
        <v>22</v>
      </c>
      <c r="B1180" s="1058">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8">
        <v>23</v>
      </c>
      <c r="B1181" s="1058">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8">
        <v>24</v>
      </c>
      <c r="B1182" s="1058">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8">
        <v>25</v>
      </c>
      <c r="B1183" s="1058">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8">
        <v>26</v>
      </c>
      <c r="B1184" s="1058">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8">
        <v>27</v>
      </c>
      <c r="B1185" s="1058">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8">
        <v>28</v>
      </c>
      <c r="B1186" s="1058">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8">
        <v>29</v>
      </c>
      <c r="B1187" s="1058">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8">
        <v>30</v>
      </c>
      <c r="B1188" s="1058">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475</v>
      </c>
      <c r="Z1191" s="348"/>
      <c r="AA1191" s="348"/>
      <c r="AB1191" s="348"/>
      <c r="AC1191" s="277" t="s">
        <v>460</v>
      </c>
      <c r="AD1191" s="277"/>
      <c r="AE1191" s="277"/>
      <c r="AF1191" s="277"/>
      <c r="AG1191" s="277"/>
      <c r="AH1191" s="347" t="s">
        <v>380</v>
      </c>
      <c r="AI1191" s="349"/>
      <c r="AJ1191" s="349"/>
      <c r="AK1191" s="349"/>
      <c r="AL1191" s="349" t="s">
        <v>21</v>
      </c>
      <c r="AM1191" s="349"/>
      <c r="AN1191" s="349"/>
      <c r="AO1191" s="428"/>
      <c r="AP1191" s="429" t="s">
        <v>420</v>
      </c>
      <c r="AQ1191" s="429"/>
      <c r="AR1191" s="429"/>
      <c r="AS1191" s="429"/>
      <c r="AT1191" s="429"/>
      <c r="AU1191" s="429"/>
      <c r="AV1191" s="429"/>
      <c r="AW1191" s="429"/>
      <c r="AX1191" s="429"/>
    </row>
    <row r="1192" spans="1:50" ht="26.25" customHeight="1" x14ac:dyDescent="0.15">
      <c r="A1192" s="1058">
        <v>1</v>
      </c>
      <c r="B1192" s="1058">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8">
        <v>2</v>
      </c>
      <c r="B1193" s="1058">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8">
        <v>3</v>
      </c>
      <c r="B1194" s="1058">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8">
        <v>4</v>
      </c>
      <c r="B1195" s="1058">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8">
        <v>5</v>
      </c>
      <c r="B1196" s="1058">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8">
        <v>6</v>
      </c>
      <c r="B1197" s="1058">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8">
        <v>7</v>
      </c>
      <c r="B1198" s="1058">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8">
        <v>8</v>
      </c>
      <c r="B1199" s="1058">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8">
        <v>9</v>
      </c>
      <c r="B1200" s="1058">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8">
        <v>10</v>
      </c>
      <c r="B1201" s="1058">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8">
        <v>11</v>
      </c>
      <c r="B1202" s="1058">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8">
        <v>12</v>
      </c>
      <c r="B1203" s="1058">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8">
        <v>13</v>
      </c>
      <c r="B1204" s="1058">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8">
        <v>14</v>
      </c>
      <c r="B1205" s="1058">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8">
        <v>15</v>
      </c>
      <c r="B1206" s="1058">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8">
        <v>16</v>
      </c>
      <c r="B1207" s="1058">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8">
        <v>17</v>
      </c>
      <c r="B1208" s="1058">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8">
        <v>18</v>
      </c>
      <c r="B1209" s="1058">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8">
        <v>19</v>
      </c>
      <c r="B1210" s="1058">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8">
        <v>20</v>
      </c>
      <c r="B1211" s="1058">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8">
        <v>21</v>
      </c>
      <c r="B1212" s="1058">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8">
        <v>22</v>
      </c>
      <c r="B1213" s="1058">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8">
        <v>23</v>
      </c>
      <c r="B1214" s="1058">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8">
        <v>24</v>
      </c>
      <c r="B1215" s="1058">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8">
        <v>25</v>
      </c>
      <c r="B1216" s="1058">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8">
        <v>26</v>
      </c>
      <c r="B1217" s="1058">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8">
        <v>27</v>
      </c>
      <c r="B1218" s="1058">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8">
        <v>28</v>
      </c>
      <c r="B1219" s="1058">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8">
        <v>29</v>
      </c>
      <c r="B1220" s="1058">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8">
        <v>30</v>
      </c>
      <c r="B1221" s="1058">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475</v>
      </c>
      <c r="Z1224" s="348"/>
      <c r="AA1224" s="348"/>
      <c r="AB1224" s="348"/>
      <c r="AC1224" s="277" t="s">
        <v>460</v>
      </c>
      <c r="AD1224" s="277"/>
      <c r="AE1224" s="277"/>
      <c r="AF1224" s="277"/>
      <c r="AG1224" s="277"/>
      <c r="AH1224" s="347" t="s">
        <v>380</v>
      </c>
      <c r="AI1224" s="349"/>
      <c r="AJ1224" s="349"/>
      <c r="AK1224" s="349"/>
      <c r="AL1224" s="349" t="s">
        <v>21</v>
      </c>
      <c r="AM1224" s="349"/>
      <c r="AN1224" s="349"/>
      <c r="AO1224" s="428"/>
      <c r="AP1224" s="429" t="s">
        <v>420</v>
      </c>
      <c r="AQ1224" s="429"/>
      <c r="AR1224" s="429"/>
      <c r="AS1224" s="429"/>
      <c r="AT1224" s="429"/>
      <c r="AU1224" s="429"/>
      <c r="AV1224" s="429"/>
      <c r="AW1224" s="429"/>
      <c r="AX1224" s="429"/>
    </row>
    <row r="1225" spans="1:50" ht="26.25" customHeight="1" x14ac:dyDescent="0.15">
      <c r="A1225" s="1058">
        <v>1</v>
      </c>
      <c r="B1225" s="1058">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8">
        <v>2</v>
      </c>
      <c r="B1226" s="1058">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8">
        <v>3</v>
      </c>
      <c r="B1227" s="1058">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8">
        <v>4</v>
      </c>
      <c r="B1228" s="1058">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8">
        <v>5</v>
      </c>
      <c r="B1229" s="1058">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8">
        <v>6</v>
      </c>
      <c r="B1230" s="1058">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8">
        <v>7</v>
      </c>
      <c r="B1231" s="1058">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8">
        <v>8</v>
      </c>
      <c r="B1232" s="1058">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8">
        <v>9</v>
      </c>
      <c r="B1233" s="1058">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8">
        <v>10</v>
      </c>
      <c r="B1234" s="1058">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8">
        <v>11</v>
      </c>
      <c r="B1235" s="1058">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8">
        <v>12</v>
      </c>
      <c r="B1236" s="1058">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8">
        <v>13</v>
      </c>
      <c r="B1237" s="1058">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8">
        <v>14</v>
      </c>
      <c r="B1238" s="1058">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8">
        <v>15</v>
      </c>
      <c r="B1239" s="1058">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8">
        <v>16</v>
      </c>
      <c r="B1240" s="1058">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8">
        <v>17</v>
      </c>
      <c r="B1241" s="1058">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8">
        <v>18</v>
      </c>
      <c r="B1242" s="1058">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8">
        <v>19</v>
      </c>
      <c r="B1243" s="1058">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8">
        <v>20</v>
      </c>
      <c r="B1244" s="1058">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8">
        <v>21</v>
      </c>
      <c r="B1245" s="1058">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8">
        <v>22</v>
      </c>
      <c r="B1246" s="1058">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8">
        <v>23</v>
      </c>
      <c r="B1247" s="1058">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8">
        <v>24</v>
      </c>
      <c r="B1248" s="1058">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8">
        <v>25</v>
      </c>
      <c r="B1249" s="1058">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8">
        <v>26</v>
      </c>
      <c r="B1250" s="1058">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8">
        <v>27</v>
      </c>
      <c r="B1251" s="1058">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8">
        <v>28</v>
      </c>
      <c r="B1252" s="1058">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8">
        <v>29</v>
      </c>
      <c r="B1253" s="1058">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8">
        <v>30</v>
      </c>
      <c r="B1254" s="1058">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475</v>
      </c>
      <c r="Z1257" s="348"/>
      <c r="AA1257" s="348"/>
      <c r="AB1257" s="348"/>
      <c r="AC1257" s="277" t="s">
        <v>460</v>
      </c>
      <c r="AD1257" s="277"/>
      <c r="AE1257" s="277"/>
      <c r="AF1257" s="277"/>
      <c r="AG1257" s="277"/>
      <c r="AH1257" s="347" t="s">
        <v>380</v>
      </c>
      <c r="AI1257" s="349"/>
      <c r="AJ1257" s="349"/>
      <c r="AK1257" s="349"/>
      <c r="AL1257" s="349" t="s">
        <v>21</v>
      </c>
      <c r="AM1257" s="349"/>
      <c r="AN1257" s="349"/>
      <c r="AO1257" s="428"/>
      <c r="AP1257" s="429" t="s">
        <v>420</v>
      </c>
      <c r="AQ1257" s="429"/>
      <c r="AR1257" s="429"/>
      <c r="AS1257" s="429"/>
      <c r="AT1257" s="429"/>
      <c r="AU1257" s="429"/>
      <c r="AV1257" s="429"/>
      <c r="AW1257" s="429"/>
      <c r="AX1257" s="429"/>
    </row>
    <row r="1258" spans="1:50" ht="26.25" customHeight="1" x14ac:dyDescent="0.15">
      <c r="A1258" s="1058">
        <v>1</v>
      </c>
      <c r="B1258" s="1058">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8">
        <v>2</v>
      </c>
      <c r="B1259" s="1058">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8">
        <v>3</v>
      </c>
      <c r="B1260" s="1058">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8">
        <v>4</v>
      </c>
      <c r="B1261" s="1058">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8">
        <v>5</v>
      </c>
      <c r="B1262" s="1058">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8">
        <v>6</v>
      </c>
      <c r="B1263" s="1058">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8">
        <v>7</v>
      </c>
      <c r="B1264" s="1058">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8">
        <v>8</v>
      </c>
      <c r="B1265" s="1058">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8">
        <v>9</v>
      </c>
      <c r="B1266" s="1058">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8">
        <v>10</v>
      </c>
      <c r="B1267" s="1058">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8">
        <v>11</v>
      </c>
      <c r="B1268" s="1058">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8">
        <v>12</v>
      </c>
      <c r="B1269" s="1058">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8">
        <v>13</v>
      </c>
      <c r="B1270" s="1058">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8">
        <v>14</v>
      </c>
      <c r="B1271" s="1058">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8">
        <v>15</v>
      </c>
      <c r="B1272" s="1058">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8">
        <v>16</v>
      </c>
      <c r="B1273" s="1058">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8">
        <v>17</v>
      </c>
      <c r="B1274" s="1058">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8">
        <v>18</v>
      </c>
      <c r="B1275" s="1058">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8">
        <v>19</v>
      </c>
      <c r="B1276" s="1058">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8">
        <v>20</v>
      </c>
      <c r="B1277" s="1058">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8">
        <v>21</v>
      </c>
      <c r="B1278" s="1058">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8">
        <v>22</v>
      </c>
      <c r="B1279" s="1058">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8">
        <v>23</v>
      </c>
      <c r="B1280" s="1058">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8">
        <v>24</v>
      </c>
      <c r="B1281" s="1058">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8">
        <v>25</v>
      </c>
      <c r="B1282" s="1058">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8">
        <v>26</v>
      </c>
      <c r="B1283" s="1058">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8">
        <v>27</v>
      </c>
      <c r="B1284" s="1058">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8">
        <v>28</v>
      </c>
      <c r="B1285" s="1058">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8">
        <v>29</v>
      </c>
      <c r="B1286" s="1058">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8">
        <v>30</v>
      </c>
      <c r="B1287" s="1058">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475</v>
      </c>
      <c r="Z1290" s="348"/>
      <c r="AA1290" s="348"/>
      <c r="AB1290" s="348"/>
      <c r="AC1290" s="277" t="s">
        <v>460</v>
      </c>
      <c r="AD1290" s="277"/>
      <c r="AE1290" s="277"/>
      <c r="AF1290" s="277"/>
      <c r="AG1290" s="277"/>
      <c r="AH1290" s="347" t="s">
        <v>380</v>
      </c>
      <c r="AI1290" s="349"/>
      <c r="AJ1290" s="349"/>
      <c r="AK1290" s="349"/>
      <c r="AL1290" s="349" t="s">
        <v>21</v>
      </c>
      <c r="AM1290" s="349"/>
      <c r="AN1290" s="349"/>
      <c r="AO1290" s="428"/>
      <c r="AP1290" s="429" t="s">
        <v>420</v>
      </c>
      <c r="AQ1290" s="429"/>
      <c r="AR1290" s="429"/>
      <c r="AS1290" s="429"/>
      <c r="AT1290" s="429"/>
      <c r="AU1290" s="429"/>
      <c r="AV1290" s="429"/>
      <c r="AW1290" s="429"/>
      <c r="AX1290" s="429"/>
    </row>
    <row r="1291" spans="1:50" ht="26.25" customHeight="1" x14ac:dyDescent="0.15">
      <c r="A1291" s="1058">
        <v>1</v>
      </c>
      <c r="B1291" s="1058">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8">
        <v>2</v>
      </c>
      <c r="B1292" s="1058">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8">
        <v>3</v>
      </c>
      <c r="B1293" s="1058">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8">
        <v>4</v>
      </c>
      <c r="B1294" s="1058">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8">
        <v>5</v>
      </c>
      <c r="B1295" s="1058">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8">
        <v>6</v>
      </c>
      <c r="B1296" s="1058">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8">
        <v>7</v>
      </c>
      <c r="B1297" s="1058">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8">
        <v>8</v>
      </c>
      <c r="B1298" s="1058">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8">
        <v>9</v>
      </c>
      <c r="B1299" s="1058">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8">
        <v>10</v>
      </c>
      <c r="B1300" s="1058">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8">
        <v>11</v>
      </c>
      <c r="B1301" s="1058">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8">
        <v>12</v>
      </c>
      <c r="B1302" s="1058">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8">
        <v>13</v>
      </c>
      <c r="B1303" s="1058">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8">
        <v>14</v>
      </c>
      <c r="B1304" s="1058">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8">
        <v>15</v>
      </c>
      <c r="B1305" s="1058">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8">
        <v>16</v>
      </c>
      <c r="B1306" s="1058">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8">
        <v>17</v>
      </c>
      <c r="B1307" s="1058">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8">
        <v>18</v>
      </c>
      <c r="B1308" s="1058">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8">
        <v>19</v>
      </c>
      <c r="B1309" s="1058">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8">
        <v>20</v>
      </c>
      <c r="B1310" s="1058">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8">
        <v>21</v>
      </c>
      <c r="B1311" s="1058">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8">
        <v>22</v>
      </c>
      <c r="B1312" s="1058">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8">
        <v>23</v>
      </c>
      <c r="B1313" s="1058">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8">
        <v>24</v>
      </c>
      <c r="B1314" s="1058">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8">
        <v>25</v>
      </c>
      <c r="B1315" s="1058">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8">
        <v>26</v>
      </c>
      <c r="B1316" s="1058">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8">
        <v>27</v>
      </c>
      <c r="B1317" s="1058">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8">
        <v>28</v>
      </c>
      <c r="B1318" s="1058">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8">
        <v>29</v>
      </c>
      <c r="B1319" s="1058">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8">
        <v>30</v>
      </c>
      <c r="B1320" s="1058">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2019-06-12T07:28:28Z</cp:lastPrinted>
  <dcterms:created xsi:type="dcterms:W3CDTF">2012-03-13T00:50:25Z</dcterms:created>
  <dcterms:modified xsi:type="dcterms:W3CDTF">2019-08-14T05:40:25Z</dcterms:modified>
</cp:coreProperties>
</file>