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元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<sst xmlns="http://schemas.openxmlformats.org/spreadsheetml/2006/main" count="3102" uniqueCount="694">
  <si>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</si>
  <si>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</si>
  <si>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</si>
  <si>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</si>
  <si>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</si>
  <si>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</si>
  <si>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</si>
  <si>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</si>
  <si>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</si>
  <si>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</si>
  <si>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</si>
  <si>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</si>
  <si>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</si>
  <si>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</si>
  <si>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</si>
  <si>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</si>
  <si>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</si>
  <si>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</si>
  <si>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</si>
  <si>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</si>
  <si>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</si>
  <si>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</si>
  <si>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</si>
  <si>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</si>
  <si>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</si>
  <si>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</si>
  <si>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</si>
  <si>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</si>
  <si>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</si>
  <si>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</si>
  <si>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</si>
  <si>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</si>
  <si>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</si>
  <si>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</si>
  <si>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</si>
  <si>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</si>
  <si>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</si>
  <si>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</si>
  <si>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</si>
  <si>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</si>
  <si>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</si>
  <si>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</si>
  <si>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</si>
  <si>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</si>
  <si>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</si>
  <si>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</si>
  <si>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</si>
  <si>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</si>
  <si>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</si>
  <si>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</si>
  <si>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</si>
  <si>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</si>
  <si>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</si>
  <si>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</si>
  <si>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</si>
  <si>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</si>
  <si>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</si>
  <si>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</si>
  <si>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</si>
  <si>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</si>
  <si>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</si>
  <si>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</si>
  <si>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</si>
  <si>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</si>
  <si>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</si>
  <si>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</si>
  <si>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</si>
  <si>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</si>
  <si>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</si>
  <si>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</si>
  <si>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</si>
  <si>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</si>
  <si>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</si>
  <si>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</si>
  <si>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</si>
  <si>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</si>
  <si>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</si>
  <si>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</si>
  <si>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</si>
  <si>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</si>
  <si>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</si>
  <si>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</si>
  <si>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</si>
  <si>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</si>
  <si>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</si>
  <si>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</si>
  <si>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</si>
  <si>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</si>
  <si>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</si>
  <si>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</si>
  <si>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</si>
  <si>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</si>
  <si>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</si>
  <si>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</si>
  <si>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</si>
  <si>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</si>
  <si>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</si>
  <si>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</si>
  <si>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</si>
  <si>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</si>
  <si>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</si>
  <si>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</si>
  <si>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</si>
  <si>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</si>
  <si>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</si>
  <si>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</si>
  <si>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</si>
  <si>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</si>
  <si>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</si>
  <si>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</si>
  <si>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</si>
  <si>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</si>
  <si>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</si>
  <si>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</si>
  <si>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</si>
  <si>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</si>
  <si>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</si>
  <si>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</si>
  <si>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</si>
  <si>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</si>
  <si>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</si>
  <si>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</si>
  <si>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</si>
  <si>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</si>
  <si>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</si>
  <si>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</si>
  <si>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</si>
  <si>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</si>
  <si>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</si>
  <si>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</si>
  <si>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</si>
  <si>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</si>
  <si>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</si>
  <si>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</si>
  <si>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</si>
  <si>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</si>
  <si>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</si>
  <si>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</si>
  <si>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</si>
  <si>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</si>
  <si>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</si>
  <si>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</si>
  <si>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</si>
  <si>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</si>
  <si>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</si>
  <si>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</si>
  <si>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</si>
  <si>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</si>
  <si>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</si>
  <si>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</si>
  <si>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</si>
  <si>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</si>
  <si>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</si>
  <si>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</si>
  <si>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</si>
  <si>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</si>
  <si>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</si>
  <si>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</si>
  <si>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</si>
  <si>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</si>
  <si>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</si>
  <si>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</si>
  <si>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</si>
  <si>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</si>
  <si>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</si>
  <si>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</si>
  <si>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</si>
  <si>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</si>
  <si>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</si>
  <si>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</si>
  <si>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</si>
  <si>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</si>
  <si>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</si>
  <si>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</si>
  <si>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</si>
  <si>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</si>
  <si>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</si>
  <si>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</si>
  <si>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</si>
  <si>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</si>
  <si>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</si>
  <si>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</si>
  <si>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</si>
  <si>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</si>
  <si>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</si>
  <si>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</si>
  <si>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</si>
  <si>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</si>
  <si>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</si>
  <si>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</si>
  <si>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</si>
  <si>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</si>
  <si>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</si>
  <si>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</si>
  <si>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</si>
  <si>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</si>
  <si>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</si>
  <si>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</si>
  <si>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</si>
  <si>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</si>
  <si>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</si>
  <si>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</si>
  <si>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</si>
  <si>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</si>
  <si>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</si>
  <si>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</si>
  <si>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</si>
  <si>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</si>
  <si>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</si>
  <si>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</si>
  <si>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</si>
  <si>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</si>
  <si>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</si>
  <si>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</si>
  <si>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</si>
  <si>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</si>
  <si>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</si>
  <si>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</si>
  <si>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</si>
  <si>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</si>
  <si>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</si>
  <si>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</si>
  <si>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</si>
  <si>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</si>
  <si>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</si>
  <si>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</si>
  <si>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</si>
  <si>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</si>
  <si>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</si>
  <si>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</si>
  <si>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</si>
  <si>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</si>
  <si>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</si>
  <si>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</si>
  <si>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</si>
  <si>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</si>
  <si>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</si>
  <si>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</si>
  <si>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</si>
  <si>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</si>
  <si>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</si>
  <si>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</si>
  <si>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</si>
  <si>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</si>
  <si>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</si>
  <si>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</si>
  <si>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</si>
  <si>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</si>
  <si>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</si>
  <si>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</si>
  <si>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</si>
  <si>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</si>
  <si>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</si>
  <si>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</si>
  <si>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</si>
  <si>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</si>
  <si>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</si>
  <si>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</si>
  <si>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</si>
  <si>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</si>
  <si>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</si>
  <si>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</si>
  <si>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</si>
  <si>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</si>
  <si>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</si>
  <si>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</si>
  <si>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</si>
  <si>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</si>
  <si>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</si>
  <si>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</si>
  <si>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</si>
  <si>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</si>
  <si>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</si>
  <si>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</si>
  <si>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</si>
  <si>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</si>
  <si>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</si>
  <si>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</si>
  <si>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</si>
  <si>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</si>
  <si>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</si>
  <si>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</si>
  <si>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</si>
  <si>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</si>
  <si>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</si>
  <si>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</si>
  <si>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</si>
  <si>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</si>
  <si>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</si>
  <si>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</si>
  <si>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</si>
  <si>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</si>
  <si>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</si>
  <si>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</si>
  <si>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</si>
  <si>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</si>
  <si>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</si>
  <si>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</si>
  <si>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</si>
  <si>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</si>
  <si>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</si>
  <si>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</si>
  <si>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</si>
  <si>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</si>
  <si>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</si>
  <si>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</si>
  <si>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</si>
  <si>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</si>
  <si>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</si>
  <si>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</si>
  <si>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</si>
  <si>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</si>
  <si>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</si>
  <si>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</si>
  <si>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</si>
  <si>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</si>
  <si>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</si>
  <si>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</si>
  <si>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</si>
  <si>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</si>
  <si>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</si>
  <si>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</si>
  <si>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</si>
  <si>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</si>
  <si>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</si>
  <si>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</si>
  <si>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</si>
  <si>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</si>
  <si>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</si>
  <si>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</si>
  <si>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</si>
  <si>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</si>
  <si>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</si>
  <si>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</si>
  <si>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</si>
  <si>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</si>
  <si>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</si>
  <si>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</si>
  <si>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</si>
  <si>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</si>
  <si>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</si>
  <si>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</si>
  <si>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</si>
  <si>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</si>
  <si>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</si>
  <si>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</si>
  <si>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</si>
  <si>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</si>
  <si>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</si>
  <si>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</si>
  <si>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</si>
  <si>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</si>
  <si>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</si>
  <si>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</si>
  <si>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</si>
  <si>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</si>
  <si>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</si>
  <si>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</si>
  <si>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</si>
  <si>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</si>
  <si>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</si>
  <si>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</si>
  <si>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</si>
  <si>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</si>
  <si>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</si>
  <si>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</si>
  <si>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</si>
  <si>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</si>
  <si>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</si>
  <si>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</si>
  <si>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</si>
  <si>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</si>
  <si>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</si>
  <si>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</si>
  <si>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</si>
  <si>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</si>
  <si>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</si>
  <si>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</si>
  <si>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</si>
  <si>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</si>
  <si>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</si>
  <si>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</si>
  <si>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</si>
  <si>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</si>
  <si>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</si>
  <si>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</si>
  <si>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</si>
  <si>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</si>
  <si>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</si>
  <si>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</si>
  <si>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</si>
  <si>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</si>
  <si>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</si>
  <si>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</si>
  <si>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</si>
  <si>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</si>
  <si>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</si>
  <si>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</si>
  <si>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</si>
  <si>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</si>
  <si>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</si>
  <si>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</si>
  <si>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</si>
  <si>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</si>
  <si>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</si>
  <si>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</si>
  <si>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</si>
  <si>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</si>
  <si>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</si>
  <si>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</si>
  <si>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</si>
  <si>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</si>
  <si>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</si>
  <si>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</si>
  <si>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</si>
  <si>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</si>
  <si>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</si>
  <si>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</si>
  <si>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</si>
  <si>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</si>
  <si>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</si>
  <si>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</si>
  <si>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</si>
  <si>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</si>
  <si>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</si>
  <si>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</si>
  <si>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</si>
  <si>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</si>
  <si>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</si>
  <si>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</si>
  <si>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</si>
  <si>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</si>
  <si>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</si>
  <si>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</si>
  <si>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</si>
  <si>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</si>
  <si>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</si>
  <si>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</si>
  <si>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</si>
  <si>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</si>
  <si>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</si>
  <si>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</si>
  <si>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</si>
  <si>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</si>
  <si>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</si>
  <si>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</si>
  <si>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</si>
  <si>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</si>
  <si>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</si>
  <si>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</si>
  <si>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</si>
  <si>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</si>
  <si>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</si>
  <si>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</si>
  <si>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</si>
  <si>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</si>
  <si>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</si>
  <si>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</si>
  <si>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</si>
  <si>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</si>
  <si>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</si>
  <si>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</si>
  <si>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</si>
  <si>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</si>
  <si>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</si>
  <si>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</si>
  <si>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</si>
  <si>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</si>
  <si>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</si>
  <si>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</si>
  <si>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</si>
  <si>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</si>
  <si>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</si>
  <si>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</si>
  <si>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</si>
  <si>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</si>
  <si>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</si>
  <si>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</si>
  <si>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</si>
  <si>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</si>
  <si>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</si>
  <si>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</si>
  <si>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</si>
  <si>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</si>
  <si>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</si>
  <si>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</si>
  <si>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</si>
  <si>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</si>
  <si>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</si>
  <si>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</si>
  <si>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</si>
  <si>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</si>
  <si>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</si>
  <si>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</si>
  <si>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</si>
  <si>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</si>
  <si>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</si>
  <si>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</si>
  <si>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</si>
  <si>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</si>
  <si>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</si>
  <si>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</si>
  <si>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</si>
  <si>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</si>
  <si>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</si>
  <si>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</si>
  <si>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</si>
  <si>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</si>
  <si>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</si>
  <si>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</si>
  <si>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</si>
  <si>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</si>
  <si>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</si>
  <si>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</si>
  <si>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</si>
  <si>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</si>
  <si>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</si>
  <si>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</si>
  <si>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</si>
  <si>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</si>
  <si>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</si>
  <si>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</si>
  <si>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</si>
  <si>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</si>
  <si>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</si>
  <si>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</si>
  <si>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</si>
  <si>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</si>
  <si>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</si>
  <si>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</si>
  <si>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</si>
  <si>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</si>
  <si>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</si>
  <si>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</si>
  <si>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</si>
  <si>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</si>
  <si>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</si>
  <si>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</si>
  <si>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</si>
  <si>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</si>
  <si>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</si>
  <si>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</si>
  <si>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</si>
  <si>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</si>
  <si>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</si>
  <si>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</si>
  <si>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</si>
  <si>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</si>
  <si>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</si>
  <si>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</si>
  <si>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</si>
  <si>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</si>
  <si>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</si>
  <si>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</si>
  <si>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</si>
  <si>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</si>
  <si>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</si>
  <si>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</si>
  <si>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</si>
  <si>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</si>
  <si>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</si>
  <si>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</si>
  <si>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</si>
  <si>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</si>
  <si>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</si>
  <si>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</si>
  <si>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</si>
  <si>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</si>
  <si>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</si>
  <si>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国立社会保障・人口問題研究所基盤的研究費</t>
    <phoneticPr fontId="5"/>
  </si>
  <si>
    <t>国立社会保障・人口問題研究所</t>
    <phoneticPr fontId="5"/>
  </si>
  <si>
    <t>総務課</t>
    <rPh sb="0" eb="3">
      <t>ソウムカ</t>
    </rPh>
    <phoneticPr fontId="5"/>
  </si>
  <si>
    <t>結城　勝彦</t>
    <rPh sb="0" eb="2">
      <t>ユウキ</t>
    </rPh>
    <rPh sb="3" eb="5">
      <t>カツヒコ</t>
    </rPh>
    <phoneticPr fontId="5"/>
  </si>
  <si>
    <t>○</t>
  </si>
  <si>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phoneticPr fontId="5"/>
  </si>
  <si>
    <t>当研究所で実施している様々な研究の基盤に位置付けられるため、評価対象となる全ての研究に対する当研究所の平成３０年度の研究評価委員会の総合評点の平均が３．５点以上であること。</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</si>
  <si>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</si>
  <si>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</si>
  <si>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</si>
  <si>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研究課題数</t>
    <phoneticPr fontId="5"/>
  </si>
  <si>
    <t>件</t>
    <rPh sb="0" eb="1">
      <t>ケン</t>
    </rPh>
    <phoneticPr fontId="5"/>
  </si>
  <si>
    <t>執行額／研究課題数　　　　　　　　　　　　　　</t>
    <phoneticPr fontId="5"/>
  </si>
  <si>
    <t>百万円</t>
    <rPh sb="0" eb="1">
      <t>ヒャク</t>
    </rPh>
    <rPh sb="1" eb="3">
      <t>マンエン</t>
    </rPh>
    <phoneticPr fontId="5"/>
  </si>
  <si>
    <t>　　　X/Y</t>
    <phoneticPr fontId="5"/>
  </si>
  <si>
    <t>2百万円
／8件</t>
  </si>
  <si>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</si>
  <si>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</si>
  <si>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</si>
  <si>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</si>
  <si>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社会保障・人口問題全般における基礎資料やデータベースの整備等を実施する。
これは、社会保障・人口問題研究所において実施している各種研究調査の土台としての役を担っており、これらの調査研究の質の向上に資するもの。</t>
    <phoneticPr fontId="5"/>
  </si>
  <si>
    <t>社会保障・人口問題全般における基礎資料やデータベースを提供しており、重要な政策課題において必要不可欠なものである。</t>
    <phoneticPr fontId="5"/>
  </si>
  <si>
    <t>国の研究所の研究基盤として国が環境整備すべき必要がある。</t>
    <phoneticPr fontId="5"/>
  </si>
  <si>
    <t>研究を実施していくための基盤という位置付けで、優先度も高い事業である。</t>
    <phoneticPr fontId="5"/>
  </si>
  <si>
    <t>一般競争入札の実施や、契約金額が少額であっても見積合わせの実施により競争性を確保している。
次年度の調達については、応札条件の緩和や公告期間を長めに確保することを検討し、競争性を一層確保したい。</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phoneticPr fontId="5"/>
  </si>
  <si>
    <t>有</t>
  </si>
  <si>
    <t>無</t>
  </si>
  <si>
    <t>‐</t>
  </si>
  <si>
    <t>-</t>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</si>
  <si>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</si>
  <si>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</si>
  <si>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研究所の研究基盤として必須となる研究データ等を整備するもので、効果的に実施されている。</t>
    <phoneticPr fontId="5"/>
  </si>
  <si>
    <t>活動実績は見込みに見合ったものである。</t>
    <phoneticPr fontId="5"/>
  </si>
  <si>
    <t>社会保障･人口問題全般における基礎資料やデータベースは、研究基盤として有効に活用されている。</t>
    <phoneticPr fontId="5"/>
  </si>
  <si>
    <t>国立社会保障・人口問題研究所運営経費</t>
    <phoneticPr fontId="5"/>
  </si>
  <si>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phoneticPr fontId="5"/>
  </si>
  <si>
    <t>発注などの契約手続については、一般競争入札や見積もり合わせにより競争性を確保する等により予算執行の効率化を継続しつつ、研究内容の質を維持するため必要な取り組みを実施している。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6" eb="27">
      <t>ア</t>
    </rPh>
    <rPh sb="32" eb="35">
      <t>キョウソウセイ</t>
    </rPh>
    <rPh sb="36" eb="38">
      <t>カクホ</t>
    </rPh>
    <rPh sb="40" eb="41">
      <t>トウ</t>
    </rPh>
    <rPh sb="44" eb="46">
      <t>ヨサン</t>
    </rPh>
    <rPh sb="46" eb="48">
      <t>シッコウ</t>
    </rPh>
    <rPh sb="49" eb="52">
      <t>コウリツカ</t>
    </rPh>
    <rPh sb="53" eb="55">
      <t>ケイゾク</t>
    </rPh>
    <rPh sb="59" eb="61">
      <t>ケンキュウ</t>
    </rPh>
    <rPh sb="61" eb="63">
      <t>ナイヨウ</t>
    </rPh>
    <rPh sb="64" eb="65">
      <t>シツ</t>
    </rPh>
    <rPh sb="66" eb="68">
      <t>イジ</t>
    </rPh>
    <rPh sb="72" eb="74">
      <t>ヒツヨウ</t>
    </rPh>
    <rPh sb="75" eb="76">
      <t>ト</t>
    </rPh>
    <rPh sb="77" eb="78">
      <t>ク</t>
    </rPh>
    <rPh sb="80" eb="82">
      <t>ジッシ</t>
    </rPh>
    <phoneticPr fontId="5"/>
  </si>
  <si>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5"/>
  </si>
  <si>
    <t>607</t>
    <phoneticPr fontId="5"/>
  </si>
  <si>
    <t>873</t>
    <phoneticPr fontId="5"/>
  </si>
  <si>
    <t>550</t>
    <phoneticPr fontId="5"/>
  </si>
  <si>
    <t>883</t>
    <phoneticPr fontId="5"/>
  </si>
  <si>
    <t>489</t>
    <phoneticPr fontId="5"/>
  </si>
  <si>
    <t>852</t>
    <phoneticPr fontId="5"/>
  </si>
  <si>
    <t>873</t>
    <phoneticPr fontId="5"/>
  </si>
  <si>
    <t>855</t>
    <phoneticPr fontId="5"/>
  </si>
  <si>
    <t>-</t>
  </si>
  <si>
    <t>-</t>
    <phoneticPr fontId="5"/>
  </si>
  <si>
    <t>試験研究費</t>
    <rPh sb="0" eb="2">
      <t>シケン</t>
    </rPh>
    <rPh sb="2" eb="5">
      <t>ケンキュウヒ</t>
    </rPh>
    <phoneticPr fontId="5"/>
  </si>
  <si>
    <t>-</t>
    <phoneticPr fontId="5"/>
  </si>
  <si>
    <t>14百万円
／8件</t>
    <phoneticPr fontId="5"/>
  </si>
  <si>
    <t>8百万円
／8件</t>
    <phoneticPr fontId="5"/>
  </si>
  <si>
    <t>-</t>
    <phoneticPr fontId="5"/>
  </si>
  <si>
    <t>-</t>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</si>
  <si>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</si>
  <si>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　　　　　　　　　　　データベース利用料、書籍購入、臨時研究補助員賃金等　</t>
    <rPh sb="17" eb="20">
      <t>リヨウリョウ</t>
    </rPh>
    <rPh sb="21" eb="23">
      <t>ショセキ</t>
    </rPh>
    <rPh sb="23" eb="25">
      <t>コウニュウ</t>
    </rPh>
    <rPh sb="26" eb="35">
      <t>リンジケンキュウホジョインチンギン</t>
    </rPh>
    <rPh sb="35" eb="36">
      <t>トウ</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</si>
  <si>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</si>
  <si>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</si>
  <si>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</si>
  <si>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</si>
  <si>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２百万円</t>
    <rPh sb="1" eb="3">
      <t>ヒャクマン</t>
    </rPh>
    <rPh sb="3" eb="4">
      <t>エン</t>
    </rPh>
    <phoneticPr fontId="5"/>
  </si>
  <si>
    <t>〔臨時研究補助員賃金、雑役務費等〕</t>
    <rPh sb="1" eb="10">
      <t>リンジケンキュウホジョインチンギン</t>
    </rPh>
    <rPh sb="11" eb="14">
      <t>ザツエキム</t>
    </rPh>
    <rPh sb="14" eb="15">
      <t>ヒ</t>
    </rPh>
    <rPh sb="15" eb="16">
      <t>トウ</t>
    </rPh>
    <phoneticPr fontId="5"/>
  </si>
  <si>
    <t>　</t>
    <phoneticPr fontId="5"/>
  </si>
  <si>
    <t>〔データベース利用〕</t>
    <rPh sb="7" eb="9">
      <t>リヨウ</t>
    </rPh>
    <phoneticPr fontId="5"/>
  </si>
  <si>
    <t>B　民間企業（３社）</t>
    <rPh sb="2" eb="4">
      <t>ミンカン</t>
    </rPh>
    <rPh sb="4" eb="6">
      <t>キギョウ</t>
    </rPh>
    <rPh sb="8" eb="9">
      <t>シャ</t>
    </rPh>
    <phoneticPr fontId="5"/>
  </si>
  <si>
    <t>　　〔書籍購入〕</t>
    <rPh sb="3" eb="5">
      <t>ショセキ</t>
    </rPh>
    <rPh sb="5" eb="7">
      <t>コウニュウ</t>
    </rPh>
    <phoneticPr fontId="5"/>
  </si>
  <si>
    <t>【一般競争契約（最低価格）】</t>
    <rPh sb="1" eb="3">
      <t>イッパン</t>
    </rPh>
    <rPh sb="3" eb="5">
      <t>キョウソウ</t>
    </rPh>
    <rPh sb="5" eb="7">
      <t>ケイヤク</t>
    </rPh>
    <rPh sb="8" eb="10">
      <t>サイテイ</t>
    </rPh>
    <rPh sb="10" eb="12">
      <t>カカク</t>
    </rPh>
    <phoneticPr fontId="5"/>
  </si>
  <si>
    <t>C　（株）紀伊國屋書店</t>
    <rPh sb="3" eb="4">
      <t>カブ</t>
    </rPh>
    <rPh sb="5" eb="9">
      <t>キノクニヤ</t>
    </rPh>
    <rPh sb="9" eb="11">
      <t>ショテン</t>
    </rPh>
    <phoneticPr fontId="5"/>
  </si>
  <si>
    <t>４百万円</t>
    <rPh sb="1" eb="2">
      <t>ヒャク</t>
    </rPh>
    <rPh sb="2" eb="4">
      <t>マンエン</t>
    </rPh>
    <phoneticPr fontId="5"/>
  </si>
  <si>
    <t>〔外国雑誌購入〕</t>
    <rPh sb="1" eb="3">
      <t>ガイコク</t>
    </rPh>
    <rPh sb="3" eb="5">
      <t>ザッシ</t>
    </rPh>
    <rPh sb="5" eb="7">
      <t>コウニュウ</t>
    </rPh>
    <phoneticPr fontId="5"/>
  </si>
  <si>
    <t>　　　１4百万円</t>
    <rPh sb="5" eb="7">
      <t>ヒャクマン</t>
    </rPh>
    <rPh sb="7" eb="8">
      <t>エン</t>
    </rPh>
    <phoneticPr fontId="5"/>
  </si>
  <si>
    <t>民間企業（６社）</t>
    <rPh sb="0" eb="2">
      <t>ミンカン</t>
    </rPh>
    <rPh sb="2" eb="4">
      <t>キギョウ</t>
    </rPh>
    <rPh sb="6" eb="7">
      <t>シャ</t>
    </rPh>
    <phoneticPr fontId="5"/>
  </si>
  <si>
    <t>エルゼビア・ビー・ブイ</t>
  </si>
  <si>
    <t>データベース利用料</t>
    <rPh sb="6" eb="9">
      <t>リヨウリョウ</t>
    </rPh>
    <phoneticPr fontId="5"/>
  </si>
  <si>
    <t>EBSCO Information Services Japan(株)</t>
    <rPh sb="32" eb="35">
      <t>カブ</t>
    </rPh>
    <phoneticPr fontId="10"/>
  </si>
  <si>
    <t>(株)紀伊國屋書店</t>
    <rPh sb="0" eb="3">
      <t>カブ</t>
    </rPh>
    <rPh sb="3" eb="9">
      <t>キノクニヤショテン</t>
    </rPh>
    <phoneticPr fontId="8"/>
  </si>
  <si>
    <t>ユサコ（株）</t>
    <rPh sb="3" eb="6">
      <t>カブ</t>
    </rPh>
    <phoneticPr fontId="10"/>
  </si>
  <si>
    <t>丸善雄松堂（株）</t>
    <rPh sb="0" eb="2">
      <t>マルゼン</t>
    </rPh>
    <rPh sb="2" eb="5">
      <t>ユウショウドウ</t>
    </rPh>
    <rPh sb="5" eb="8">
      <t>カブ</t>
    </rPh>
    <phoneticPr fontId="10"/>
  </si>
  <si>
    <t>ウエストロー・ジャパン（株）</t>
    <rPh sb="11" eb="14">
      <t>カブ</t>
    </rPh>
    <phoneticPr fontId="10"/>
  </si>
  <si>
    <t>-</t>
    <phoneticPr fontId="5"/>
  </si>
  <si>
    <t>（福）友愛十字会　友愛書房</t>
    <rPh sb="1" eb="2">
      <t>フク</t>
    </rPh>
    <rPh sb="3" eb="5">
      <t>ユウアイ</t>
    </rPh>
    <rPh sb="5" eb="7">
      <t>ジュウジ</t>
    </rPh>
    <rPh sb="7" eb="8">
      <t>カイ</t>
    </rPh>
    <rPh sb="9" eb="11">
      <t>ユウアイ</t>
    </rPh>
    <rPh sb="11" eb="13">
      <t>ショボウ</t>
    </rPh>
    <phoneticPr fontId="8"/>
  </si>
  <si>
    <t>書籍購入</t>
    <rPh sb="0" eb="2">
      <t>ショセキ</t>
    </rPh>
    <rPh sb="2" eb="4">
      <t>コウニュウ</t>
    </rPh>
    <phoneticPr fontId="5"/>
  </si>
  <si>
    <t>(株)紀伊國屋書店</t>
    <rPh sb="0" eb="3">
      <t>カブ</t>
    </rPh>
    <rPh sb="3" eb="7">
      <t>キノクニヤ</t>
    </rPh>
    <rPh sb="7" eb="9">
      <t>ショテン</t>
    </rPh>
    <phoneticPr fontId="8"/>
  </si>
  <si>
    <t>日本年金学会</t>
    <rPh sb="0" eb="2">
      <t>ニホン</t>
    </rPh>
    <rPh sb="2" eb="4">
      <t>ネンキン</t>
    </rPh>
    <rPh sb="4" eb="6">
      <t>ガッカイ</t>
    </rPh>
    <phoneticPr fontId="8"/>
  </si>
  <si>
    <t>外国雑誌購入等</t>
    <rPh sb="0" eb="7">
      <t>ガイコクザッシコウニュウトウ</t>
    </rPh>
    <phoneticPr fontId="5"/>
  </si>
  <si>
    <t>C.（株）紀伊國屋書店</t>
    <phoneticPr fontId="5"/>
  </si>
  <si>
    <t>消耗品費</t>
    <rPh sb="0" eb="3">
      <t>ショウモウヒン</t>
    </rPh>
    <rPh sb="3" eb="4">
      <t>ヒ</t>
    </rPh>
    <phoneticPr fontId="5"/>
  </si>
  <si>
    <t>臨時研究補助員</t>
    <rPh sb="0" eb="7">
      <t>リンジケンキュウホジョイン</t>
    </rPh>
    <phoneticPr fontId="5"/>
  </si>
  <si>
    <t>臨時研究員補助員賃金</t>
    <rPh sb="0" eb="2">
      <t>リンジ</t>
    </rPh>
    <rPh sb="2" eb="5">
      <t>ケンキュウイン</t>
    </rPh>
    <rPh sb="5" eb="8">
      <t>ホジョイン</t>
    </rPh>
    <rPh sb="8" eb="10">
      <t>チンギン</t>
    </rPh>
    <phoneticPr fontId="5"/>
  </si>
  <si>
    <t>D.臨時研究補助員</t>
    <phoneticPr fontId="5"/>
  </si>
  <si>
    <t>臨時研究補助員賃金</t>
    <rPh sb="0" eb="9">
      <t>リンジケンキュウホジョインチンギン</t>
    </rPh>
    <phoneticPr fontId="5"/>
  </si>
  <si>
    <t>賃金</t>
    <rPh sb="0" eb="2">
      <t>チンギン</t>
    </rPh>
    <phoneticPr fontId="5"/>
  </si>
  <si>
    <t>富士ゼロックス（株）</t>
    <rPh sb="0" eb="2">
      <t>フジ</t>
    </rPh>
    <rPh sb="8" eb="9">
      <t>カブ</t>
    </rPh>
    <phoneticPr fontId="8"/>
  </si>
  <si>
    <t>複合機保守料</t>
    <rPh sb="0" eb="3">
      <t>フクゴウキ</t>
    </rPh>
    <rPh sb="3" eb="6">
      <t>ホシュリョウ</t>
    </rPh>
    <phoneticPr fontId="5"/>
  </si>
  <si>
    <t>複写機保守料</t>
    <rPh sb="0" eb="3">
      <t>フクシャキ</t>
    </rPh>
    <rPh sb="3" eb="6">
      <t>ホシュリョウ</t>
    </rPh>
    <phoneticPr fontId="5"/>
  </si>
  <si>
    <t>複写機賃貸借料</t>
    <rPh sb="0" eb="3">
      <t>フクシャキ</t>
    </rPh>
    <rPh sb="3" eb="6">
      <t>チンタイシャク</t>
    </rPh>
    <rPh sb="6" eb="7">
      <t>リョウ</t>
    </rPh>
    <phoneticPr fontId="5"/>
  </si>
  <si>
    <t>（株）イトーキエンジニアリングサービス</t>
    <rPh sb="0" eb="3">
      <t>カブ</t>
    </rPh>
    <phoneticPr fontId="8"/>
  </si>
  <si>
    <t>電動書架保守料</t>
    <rPh sb="0" eb="2">
      <t>デンドウ</t>
    </rPh>
    <rPh sb="2" eb="4">
      <t>ショカ</t>
    </rPh>
    <rPh sb="4" eb="7">
      <t>ホシュリョウ</t>
    </rPh>
    <phoneticPr fontId="5"/>
  </si>
  <si>
    <t>電動書架部品購入</t>
    <rPh sb="0" eb="2">
      <t>デンドウ</t>
    </rPh>
    <rPh sb="2" eb="4">
      <t>ショカ</t>
    </rPh>
    <rPh sb="4" eb="6">
      <t>ブヒン</t>
    </rPh>
    <rPh sb="6" eb="8">
      <t>コウニュウ</t>
    </rPh>
    <phoneticPr fontId="5"/>
  </si>
  <si>
    <t>電動書架修繕費</t>
    <rPh sb="0" eb="2">
      <t>デンドウ</t>
    </rPh>
    <rPh sb="2" eb="4">
      <t>ショカ</t>
    </rPh>
    <rPh sb="4" eb="7">
      <t>シュウゼンヒ</t>
    </rPh>
    <phoneticPr fontId="5"/>
  </si>
  <si>
    <t>エーシー・ファクス（株）</t>
    <rPh sb="9" eb="12">
      <t>カブ</t>
    </rPh>
    <phoneticPr fontId="8"/>
  </si>
  <si>
    <t>文献複写料</t>
    <rPh sb="0" eb="2">
      <t>ブンケン</t>
    </rPh>
    <rPh sb="2" eb="4">
      <t>フクシャ</t>
    </rPh>
    <rPh sb="4" eb="5">
      <t>リョウ</t>
    </rPh>
    <phoneticPr fontId="5"/>
  </si>
  <si>
    <t>(有)タケマエ</t>
    <rPh sb="0" eb="3">
      <t>ユウ</t>
    </rPh>
    <phoneticPr fontId="8"/>
  </si>
  <si>
    <t>裁断機修繕費</t>
    <rPh sb="0" eb="3">
      <t>サイダンキ</t>
    </rPh>
    <rPh sb="3" eb="6">
      <t>シュウゼンヒ</t>
    </rPh>
    <phoneticPr fontId="5"/>
  </si>
  <si>
    <t>スキャナー検査料</t>
    <rPh sb="5" eb="8">
      <t>ケンサリョウ</t>
    </rPh>
    <phoneticPr fontId="5"/>
  </si>
  <si>
    <t>８百万円</t>
    <rPh sb="1" eb="3">
      <t>ヒャクマン</t>
    </rPh>
    <rPh sb="3" eb="4">
      <t>エン</t>
    </rPh>
    <phoneticPr fontId="5"/>
  </si>
  <si>
    <t>-</t>
    <phoneticPr fontId="5"/>
  </si>
  <si>
    <t>パナソニックSSサービス（株）</t>
    <phoneticPr fontId="5"/>
  </si>
  <si>
    <t>-</t>
    <phoneticPr fontId="5"/>
  </si>
  <si>
    <t>-</t>
    <phoneticPr fontId="5"/>
  </si>
  <si>
    <t>-</t>
    <phoneticPr fontId="5"/>
  </si>
  <si>
    <t>単位当たりのコスト水準は妥当である。
なお、平成２９年度より研究補助員を採用しているため単位当たりのコストが増加している。</t>
    <rPh sb="0" eb="2">
      <t>タンイ</t>
    </rPh>
    <rPh sb="2" eb="3">
      <t>ア</t>
    </rPh>
    <rPh sb="9" eb="11">
      <t>スイジュン</t>
    </rPh>
    <rPh sb="12" eb="14">
      <t>ダトウ</t>
    </rPh>
    <phoneticPr fontId="5"/>
  </si>
  <si>
    <t>０．２百万円</t>
    <rPh sb="3" eb="4">
      <t>ヒャク</t>
    </rPh>
    <rPh sb="4" eb="6">
      <t>マンエン</t>
    </rPh>
    <phoneticPr fontId="5"/>
  </si>
  <si>
    <t>-</t>
    <phoneticPr fontId="5"/>
  </si>
  <si>
    <t>-</t>
    <phoneticPr fontId="5"/>
  </si>
  <si>
    <t>D</t>
  </si>
  <si>
    <t>－</t>
    <phoneticPr fontId="5"/>
  </si>
  <si>
    <t>12百万円
／8件</t>
    <phoneticPr fontId="5"/>
  </si>
  <si>
    <t>外部有識者点検対象外</t>
    <rPh sb="0" eb="10">
      <t>ガイブユウシキシャテンケンタイショウガイ</t>
    </rPh>
    <phoneticPr fontId="5"/>
  </si>
  <si>
    <t>社会保障・人口問題全般における基礎資料及び情報の収集やデータベースの整備等を実施する。</t>
    <phoneticPr fontId="5"/>
  </si>
  <si>
    <t>社会保障・人口問題全般における基礎資料収集等に係る事業であるが、事業の実施状況を踏まえ、予算額を縮減すること。</t>
    <rPh sb="19" eb="21">
      <t>シュウシュウ</t>
    </rPh>
    <rPh sb="21" eb="22">
      <t>トウ</t>
    </rPh>
    <rPh sb="23" eb="24">
      <t>カカ</t>
    </rPh>
    <rPh sb="25" eb="27">
      <t>ジギョウ</t>
    </rPh>
    <rPh sb="32" eb="34">
      <t>ジギョウ</t>
    </rPh>
    <rPh sb="35" eb="37">
      <t>ジッシ</t>
    </rPh>
    <rPh sb="37" eb="39">
      <t>ジョウキョウ</t>
    </rPh>
    <rPh sb="40" eb="41">
      <t>フ</t>
    </rPh>
    <rPh sb="44" eb="46">
      <t>ヨサン</t>
    </rPh>
    <rPh sb="46" eb="47">
      <t>ガク</t>
    </rPh>
    <rPh sb="48" eb="50">
      <t>シュクゲン</t>
    </rPh>
    <phoneticPr fontId="5"/>
  </si>
  <si>
    <t>縮減</t>
  </si>
  <si>
    <t>社会保障・人口問題全般における基礎資料及び情報の収集等を行うことで当研究所における研究の基盤を構築し、予算についても適切に執行しているところ、本事業の目的に支障の無い範囲で予算の積算を見直し、予算要求額を一部縮減し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</si>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</sst>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39085967"/>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20201</xdr:colOff>
      <xdr:row>746</xdr:row>
      <xdr:rowOff>235324</xdr:rowOff>
    </xdr:from>
    <xdr:to>
      <xdr:col>22</xdr:col>
      <xdr:colOff>9500</xdr:colOff>
      <xdr:row>748</xdr:row>
      <xdr:rowOff>302560</xdr:rowOff>
    </xdr:to>
    <xdr:sp macro="" textlink="">
      <xdr:nvSpPr>
        <xdr:cNvPr id="4" name="正方形/長方形 3"/>
        <xdr:cNvSpPr/>
      </xdr:nvSpPr>
      <xdr:spPr>
        <a:xfrm>
          <a:off x="2246670" y="40895168"/>
          <a:ext cx="2215768" cy="7816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5" name="正方形/長方形 4"/>
        <xdr:cNvSpPr/>
      </xdr:nvSpPr>
      <xdr:spPr>
        <a:xfrm>
          <a:off x="6761359" y="40828072"/>
          <a:ext cx="1936036" cy="7350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6" name="直線コネクタ 5"/>
        <xdr:cNvCxnSpPr/>
      </xdr:nvCxnSpPr>
      <xdr:spPr>
        <a:xfrm>
          <a:off x="5504046" y="40156839"/>
          <a:ext cx="3651" cy="43344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7" name="直線矢印コネクタ 6"/>
        <xdr:cNvCxnSpPr/>
      </xdr:nvCxnSpPr>
      <xdr:spPr>
        <a:xfrm>
          <a:off x="5515756" y="41251383"/>
          <a:ext cx="1192092" cy="1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154173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9" name="正方形/長方形 8"/>
        <xdr:cNvSpPr/>
      </xdr:nvSpPr>
      <xdr:spPr>
        <a:xfrm>
          <a:off x="2264488" y="425538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496871" y="430346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1" name="正方形/長方形 10"/>
        <xdr:cNvSpPr/>
      </xdr:nvSpPr>
      <xdr:spPr>
        <a:xfrm>
          <a:off x="2264488" y="440016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2" name="直線矢印コネクタ 11"/>
        <xdr:cNvCxnSpPr/>
      </xdr:nvCxnSpPr>
      <xdr:spPr>
        <a:xfrm flipH="1">
          <a:off x="4496871" y="444824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5" zoomScaleNormal="75" zoomScaleSheetLayoutView="75" zoomScalePageLayoutView="85" workbookViewId="0">
      <selection activeCell="Y942" sqref="Y942:AB9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863</v>
      </c>
      <c r="AT2" s="221"/>
      <c r="AU2" s="221"/>
      <c r="AV2" s="52" t="str">
        <f>IF(AW2="", "", "-")</f>
        <v/>
      </c>
      <c r="AW2" s="402"/>
      <c r="AX2" s="402"/>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568</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177</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571</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616</v>
      </c>
      <c r="H7" s="835"/>
      <c r="I7" s="835"/>
      <c r="J7" s="835"/>
      <c r="K7" s="835"/>
      <c r="L7" s="835"/>
      <c r="M7" s="835"/>
      <c r="N7" s="835"/>
      <c r="O7" s="835"/>
      <c r="P7" s="835"/>
      <c r="Q7" s="835"/>
      <c r="R7" s="835"/>
      <c r="S7" s="835"/>
      <c r="T7" s="835"/>
      <c r="U7" s="835"/>
      <c r="V7" s="835"/>
      <c r="W7" s="835"/>
      <c r="X7" s="836"/>
      <c r="Y7" s="400" t="s">
        <v>514</v>
      </c>
      <c r="Z7" s="297"/>
      <c r="AA7" s="297"/>
      <c r="AB7" s="297"/>
      <c r="AC7" s="297"/>
      <c r="AD7" s="401"/>
      <c r="AE7" s="388" t="s">
        <v>616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378</v>
      </c>
      <c r="B8" s="832"/>
      <c r="C8" s="832"/>
      <c r="D8" s="832"/>
      <c r="E8" s="832"/>
      <c r="F8" s="833"/>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7" t="s">
        <v>574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36.75" customHeight="1" x14ac:dyDescent="0.15">
      <c r="A10" s="744" t="s">
        <v>30</v>
      </c>
      <c r="B10" s="745"/>
      <c r="C10" s="745"/>
      <c r="D10" s="745"/>
      <c r="E10" s="745"/>
      <c r="F10" s="745"/>
      <c r="G10" s="677" t="s">
        <v>688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2</v>
      </c>
      <c r="Q13" s="110"/>
      <c r="R13" s="110"/>
      <c r="S13" s="110"/>
      <c r="T13" s="110"/>
      <c r="U13" s="110"/>
      <c r="V13" s="111"/>
      <c r="W13" s="109">
        <v>13</v>
      </c>
      <c r="X13" s="110"/>
      <c r="Y13" s="110"/>
      <c r="Z13" s="110"/>
      <c r="AA13" s="110"/>
      <c r="AB13" s="110"/>
      <c r="AC13" s="111"/>
      <c r="AD13" s="109">
        <v>14</v>
      </c>
      <c r="AE13" s="110"/>
      <c r="AF13" s="110"/>
      <c r="AG13" s="110"/>
      <c r="AH13" s="110"/>
      <c r="AI13" s="110"/>
      <c r="AJ13" s="111"/>
      <c r="AK13" s="109">
        <v>8</v>
      </c>
      <c r="AL13" s="110"/>
      <c r="AM13" s="110"/>
      <c r="AN13" s="110"/>
      <c r="AO13" s="110"/>
      <c r="AP13" s="110"/>
      <c r="AQ13" s="111"/>
      <c r="AR13" s="106">
        <v>8</v>
      </c>
      <c r="AS13" s="107"/>
      <c r="AT13" s="107"/>
      <c r="AU13" s="107"/>
      <c r="AV13" s="107"/>
      <c r="AW13" s="107"/>
      <c r="AX13" s="399"/>
    </row>
    <row r="14" spans="1:50" ht="21" customHeight="1" x14ac:dyDescent="0.15">
      <c r="A14" s="143"/>
      <c r="B14" s="144"/>
      <c r="C14" s="144"/>
      <c r="D14" s="144"/>
      <c r="E14" s="144"/>
      <c r="F14" s="145"/>
      <c r="G14" s="749"/>
      <c r="H14" s="750"/>
      <c r="I14" s="580" t="s">
        <v>8</v>
      </c>
      <c r="J14" s="634"/>
      <c r="K14" s="634"/>
      <c r="L14" s="634"/>
      <c r="M14" s="634"/>
      <c r="N14" s="634"/>
      <c r="O14" s="635"/>
      <c r="P14" s="109" t="s">
        <v>616</v>
      </c>
      <c r="Q14" s="110"/>
      <c r="R14" s="110"/>
      <c r="S14" s="110"/>
      <c r="T14" s="110"/>
      <c r="U14" s="110"/>
      <c r="V14" s="111"/>
      <c r="W14" s="109" t="s">
        <v>616</v>
      </c>
      <c r="X14" s="110"/>
      <c r="Y14" s="110"/>
      <c r="Z14" s="110"/>
      <c r="AA14" s="110"/>
      <c r="AB14" s="110"/>
      <c r="AC14" s="111"/>
      <c r="AD14" s="109" t="s">
        <v>616</v>
      </c>
      <c r="AE14" s="110"/>
      <c r="AF14" s="110"/>
      <c r="AG14" s="110"/>
      <c r="AH14" s="110"/>
      <c r="AI14" s="110"/>
      <c r="AJ14" s="111"/>
      <c r="AK14" s="109" t="s">
        <v>616</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9" t="s">
        <v>616</v>
      </c>
      <c r="Q15" s="110"/>
      <c r="R15" s="110"/>
      <c r="S15" s="110"/>
      <c r="T15" s="110"/>
      <c r="U15" s="110"/>
      <c r="V15" s="111"/>
      <c r="W15" s="109" t="s">
        <v>616</v>
      </c>
      <c r="X15" s="110"/>
      <c r="Y15" s="110"/>
      <c r="Z15" s="110"/>
      <c r="AA15" s="110"/>
      <c r="AB15" s="110"/>
      <c r="AC15" s="111"/>
      <c r="AD15" s="109" t="s">
        <v>616</v>
      </c>
      <c r="AE15" s="110"/>
      <c r="AF15" s="110"/>
      <c r="AG15" s="110"/>
      <c r="AH15" s="110"/>
      <c r="AI15" s="110"/>
      <c r="AJ15" s="111"/>
      <c r="AK15" s="109" t="s">
        <v>616</v>
      </c>
      <c r="AL15" s="110"/>
      <c r="AM15" s="110"/>
      <c r="AN15" s="110"/>
      <c r="AO15" s="110"/>
      <c r="AP15" s="110"/>
      <c r="AQ15" s="111"/>
      <c r="AR15" s="109" t="s">
        <v>692</v>
      </c>
      <c r="AS15" s="110"/>
      <c r="AT15" s="110"/>
      <c r="AU15" s="110"/>
      <c r="AV15" s="110"/>
      <c r="AW15" s="110"/>
      <c r="AX15" s="633"/>
    </row>
    <row r="16" spans="1:50" ht="21" customHeight="1" x14ac:dyDescent="0.15">
      <c r="A16" s="143"/>
      <c r="B16" s="144"/>
      <c r="C16" s="144"/>
      <c r="D16" s="144"/>
      <c r="E16" s="144"/>
      <c r="F16" s="145"/>
      <c r="G16" s="749"/>
      <c r="H16" s="750"/>
      <c r="I16" s="580" t="s">
        <v>52</v>
      </c>
      <c r="J16" s="581"/>
      <c r="K16" s="581"/>
      <c r="L16" s="581"/>
      <c r="M16" s="581"/>
      <c r="N16" s="581"/>
      <c r="O16" s="582"/>
      <c r="P16" s="109" t="s">
        <v>616</v>
      </c>
      <c r="Q16" s="110"/>
      <c r="R16" s="110"/>
      <c r="S16" s="110"/>
      <c r="T16" s="110"/>
      <c r="U16" s="110"/>
      <c r="V16" s="111"/>
      <c r="W16" s="109" t="s">
        <v>616</v>
      </c>
      <c r="X16" s="110"/>
      <c r="Y16" s="110"/>
      <c r="Z16" s="110"/>
      <c r="AA16" s="110"/>
      <c r="AB16" s="110"/>
      <c r="AC16" s="111"/>
      <c r="AD16" s="109" t="s">
        <v>616</v>
      </c>
      <c r="AE16" s="110"/>
      <c r="AF16" s="110"/>
      <c r="AG16" s="110"/>
      <c r="AH16" s="110"/>
      <c r="AI16" s="110"/>
      <c r="AJ16" s="111"/>
      <c r="AK16" s="109" t="s">
        <v>616</v>
      </c>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9" t="s">
        <v>616</v>
      </c>
      <c r="Q17" s="110"/>
      <c r="R17" s="110"/>
      <c r="S17" s="110"/>
      <c r="T17" s="110"/>
      <c r="U17" s="110"/>
      <c r="V17" s="111"/>
      <c r="W17" s="109" t="s">
        <v>616</v>
      </c>
      <c r="X17" s="110"/>
      <c r="Y17" s="110"/>
      <c r="Z17" s="110"/>
      <c r="AA17" s="110"/>
      <c r="AB17" s="110"/>
      <c r="AC17" s="111"/>
      <c r="AD17" s="109" t="s">
        <v>616</v>
      </c>
      <c r="AE17" s="110"/>
      <c r="AF17" s="110"/>
      <c r="AG17" s="110"/>
      <c r="AH17" s="110"/>
      <c r="AI17" s="110"/>
      <c r="AJ17" s="111"/>
      <c r="AK17" s="109" t="s">
        <v>616</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51"/>
      <c r="H18" s="752"/>
      <c r="I18" s="739" t="s">
        <v>20</v>
      </c>
      <c r="J18" s="740"/>
      <c r="K18" s="740"/>
      <c r="L18" s="740"/>
      <c r="M18" s="740"/>
      <c r="N18" s="740"/>
      <c r="O18" s="741"/>
      <c r="P18" s="115">
        <f>SUM(P13:V17)</f>
        <v>2</v>
      </c>
      <c r="Q18" s="116"/>
      <c r="R18" s="116"/>
      <c r="S18" s="116"/>
      <c r="T18" s="116"/>
      <c r="U18" s="116"/>
      <c r="V18" s="117"/>
      <c r="W18" s="115">
        <f>SUM(W13:AC17)</f>
        <v>13</v>
      </c>
      <c r="X18" s="116"/>
      <c r="Y18" s="116"/>
      <c r="Z18" s="116"/>
      <c r="AA18" s="116"/>
      <c r="AB18" s="116"/>
      <c r="AC18" s="117"/>
      <c r="AD18" s="115">
        <f>SUM(AD13:AJ17)</f>
        <v>14</v>
      </c>
      <c r="AE18" s="116"/>
      <c r="AF18" s="116"/>
      <c r="AG18" s="116"/>
      <c r="AH18" s="116"/>
      <c r="AI18" s="116"/>
      <c r="AJ18" s="117"/>
      <c r="AK18" s="115">
        <f>SUM(AK13:AQ17)</f>
        <v>8</v>
      </c>
      <c r="AL18" s="116"/>
      <c r="AM18" s="116"/>
      <c r="AN18" s="116"/>
      <c r="AO18" s="116"/>
      <c r="AP18" s="116"/>
      <c r="AQ18" s="117"/>
      <c r="AR18" s="115">
        <f>SUM(AR13:AX17)</f>
        <v>8</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2</v>
      </c>
      <c r="Q19" s="110"/>
      <c r="R19" s="110"/>
      <c r="S19" s="110"/>
      <c r="T19" s="110"/>
      <c r="U19" s="110"/>
      <c r="V19" s="111"/>
      <c r="W19" s="109">
        <v>12</v>
      </c>
      <c r="X19" s="110"/>
      <c r="Y19" s="110"/>
      <c r="Z19" s="110"/>
      <c r="AA19" s="110"/>
      <c r="AB19" s="110"/>
      <c r="AC19" s="111"/>
      <c r="AD19" s="109">
        <v>14</v>
      </c>
      <c r="AE19" s="110"/>
      <c r="AF19" s="110"/>
      <c r="AG19" s="110"/>
      <c r="AH19" s="110"/>
      <c r="AI19" s="110"/>
      <c r="AJ19" s="111"/>
      <c r="AK19" s="488"/>
      <c r="AL19" s="488"/>
      <c r="AM19" s="488"/>
      <c r="AN19" s="488"/>
      <c r="AO19" s="488"/>
      <c r="AP19" s="488"/>
      <c r="AQ19" s="488"/>
      <c r="AR19" s="488"/>
      <c r="AS19" s="488"/>
      <c r="AT19" s="488"/>
      <c r="AU19" s="488"/>
      <c r="AV19" s="488"/>
      <c r="AW19" s="488"/>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0.92307692307692313</v>
      </c>
      <c r="X20" s="544"/>
      <c r="Y20" s="544"/>
      <c r="Z20" s="544"/>
      <c r="AA20" s="544"/>
      <c r="AB20" s="544"/>
      <c r="AC20" s="544"/>
      <c r="AD20" s="544">
        <f t="shared" ref="AD20" si="1">IF(AD18=0, "-", SUM(AD19)/AD18)</f>
        <v>1</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6"/>
      <c r="B21" s="147"/>
      <c r="C21" s="147"/>
      <c r="D21" s="147"/>
      <c r="E21" s="147"/>
      <c r="F21" s="148"/>
      <c r="G21" s="931" t="s">
        <v>476</v>
      </c>
      <c r="H21" s="932"/>
      <c r="I21" s="932"/>
      <c r="J21" s="932"/>
      <c r="K21" s="932"/>
      <c r="L21" s="932"/>
      <c r="M21" s="932"/>
      <c r="N21" s="932"/>
      <c r="O21" s="932"/>
      <c r="P21" s="544">
        <f>IF(P19=0, "-", SUM(P19)/SUM(P13,P14))</f>
        <v>1</v>
      </c>
      <c r="Q21" s="544"/>
      <c r="R21" s="544"/>
      <c r="S21" s="544"/>
      <c r="T21" s="544"/>
      <c r="U21" s="544"/>
      <c r="V21" s="544"/>
      <c r="W21" s="544">
        <f t="shared" ref="W21" si="2">IF(W19=0, "-", SUM(W19)/SUM(W13,W14))</f>
        <v>0.92307692307692313</v>
      </c>
      <c r="X21" s="544"/>
      <c r="Y21" s="544"/>
      <c r="Z21" s="544"/>
      <c r="AA21" s="544"/>
      <c r="AB21" s="544"/>
      <c r="AC21" s="544"/>
      <c r="AD21" s="544">
        <f t="shared" ref="AD21" si="3">IF(AD19=0, "-", SUM(AD19)/SUM(AD13,AD14))</f>
        <v>1</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9" t="s">
        <v>558</v>
      </c>
      <c r="B22" s="200"/>
      <c r="C22" s="200"/>
      <c r="D22" s="200"/>
      <c r="E22" s="200"/>
      <c r="F22" s="201"/>
      <c r="G22" s="184" t="s">
        <v>455</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617</v>
      </c>
      <c r="H23" s="188"/>
      <c r="I23" s="188"/>
      <c r="J23" s="188"/>
      <c r="K23" s="188"/>
      <c r="L23" s="188"/>
      <c r="M23" s="188"/>
      <c r="N23" s="188"/>
      <c r="O23" s="189"/>
      <c r="P23" s="106">
        <v>8</v>
      </c>
      <c r="Q23" s="107"/>
      <c r="R23" s="107"/>
      <c r="S23" s="107"/>
      <c r="T23" s="107"/>
      <c r="U23" s="107"/>
      <c r="V23" s="108"/>
      <c r="W23" s="106">
        <v>8</v>
      </c>
      <c r="X23" s="107"/>
      <c r="Y23" s="107"/>
      <c r="Z23" s="107"/>
      <c r="AA23" s="107"/>
      <c r="AB23" s="107"/>
      <c r="AC23" s="108"/>
      <c r="AD23" s="210" t="s">
        <v>693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8</v>
      </c>
      <c r="Q29" s="110"/>
      <c r="R29" s="110"/>
      <c r="S29" s="110"/>
      <c r="T29" s="110"/>
      <c r="U29" s="110"/>
      <c r="V29" s="111"/>
      <c r="W29" s="228">
        <f>AR13</f>
        <v>8</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471</v>
      </c>
      <c r="B30" s="515"/>
      <c r="C30" s="515"/>
      <c r="D30" s="515"/>
      <c r="E30" s="515"/>
      <c r="F30" s="516"/>
      <c r="G30" s="652" t="s">
        <v>265</v>
      </c>
      <c r="H30" s="395"/>
      <c r="I30" s="395"/>
      <c r="J30" s="395"/>
      <c r="K30" s="395"/>
      <c r="L30" s="395"/>
      <c r="M30" s="395"/>
      <c r="N30" s="395"/>
      <c r="O30" s="584"/>
      <c r="P30" s="583" t="s">
        <v>59</v>
      </c>
      <c r="Q30" s="395"/>
      <c r="R30" s="395"/>
      <c r="S30" s="395"/>
      <c r="T30" s="395"/>
      <c r="U30" s="395"/>
      <c r="V30" s="395"/>
      <c r="W30" s="395"/>
      <c r="X30" s="584"/>
      <c r="Y30" s="467"/>
      <c r="Z30" s="468"/>
      <c r="AA30" s="469"/>
      <c r="AB30" s="391" t="s">
        <v>11</v>
      </c>
      <c r="AC30" s="392"/>
      <c r="AD30" s="393"/>
      <c r="AE30" s="391" t="s">
        <v>534</v>
      </c>
      <c r="AF30" s="392"/>
      <c r="AG30" s="392"/>
      <c r="AH30" s="393"/>
      <c r="AI30" s="391" t="s">
        <v>531</v>
      </c>
      <c r="AJ30" s="392"/>
      <c r="AK30" s="392"/>
      <c r="AL30" s="393"/>
      <c r="AM30" s="394" t="s">
        <v>526</v>
      </c>
      <c r="AN30" s="394"/>
      <c r="AO30" s="394"/>
      <c r="AP30" s="391"/>
      <c r="AQ30" s="643" t="s">
        <v>354</v>
      </c>
      <c r="AR30" s="644"/>
      <c r="AS30" s="644"/>
      <c r="AT30" s="645"/>
      <c r="AU30" s="395" t="s">
        <v>253</v>
      </c>
      <c r="AV30" s="395"/>
      <c r="AW30" s="395"/>
      <c r="AX30" s="396"/>
    </row>
    <row r="31" spans="1:50" ht="30"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0"/>
      <c r="Z31" s="471"/>
      <c r="AA31" s="472"/>
      <c r="AB31" s="337"/>
      <c r="AC31" s="338"/>
      <c r="AD31" s="339"/>
      <c r="AE31" s="337"/>
      <c r="AF31" s="338"/>
      <c r="AG31" s="338"/>
      <c r="AH31" s="339"/>
      <c r="AI31" s="337"/>
      <c r="AJ31" s="338"/>
      <c r="AK31" s="338"/>
      <c r="AL31" s="339"/>
      <c r="AM31" s="381"/>
      <c r="AN31" s="381"/>
      <c r="AO31" s="381"/>
      <c r="AP31" s="337"/>
      <c r="AQ31" s="218" t="s">
        <v>677</v>
      </c>
      <c r="AR31" s="137"/>
      <c r="AS31" s="138" t="s">
        <v>355</v>
      </c>
      <c r="AT31" s="173"/>
      <c r="AU31" s="272">
        <v>31</v>
      </c>
      <c r="AV31" s="272"/>
      <c r="AW31" s="384" t="s">
        <v>300</v>
      </c>
      <c r="AX31" s="385"/>
    </row>
    <row r="32" spans="1:50" ht="23.25" customHeight="1" x14ac:dyDescent="0.15">
      <c r="A32" s="520"/>
      <c r="B32" s="518"/>
      <c r="C32" s="518"/>
      <c r="D32" s="518"/>
      <c r="E32" s="518"/>
      <c r="F32" s="519"/>
      <c r="G32" s="545" t="s">
        <v>575</v>
      </c>
      <c r="H32" s="546"/>
      <c r="I32" s="546"/>
      <c r="J32" s="546"/>
      <c r="K32" s="546"/>
      <c r="L32" s="546"/>
      <c r="M32" s="546"/>
      <c r="N32" s="546"/>
      <c r="O32" s="547"/>
      <c r="P32" s="162" t="s">
        <v>576</v>
      </c>
      <c r="Q32" s="162"/>
      <c r="R32" s="162"/>
      <c r="S32" s="162"/>
      <c r="T32" s="162"/>
      <c r="U32" s="162"/>
      <c r="V32" s="162"/>
      <c r="W32" s="162"/>
      <c r="X32" s="232"/>
      <c r="Y32" s="343" t="s">
        <v>12</v>
      </c>
      <c r="Z32" s="554"/>
      <c r="AA32" s="555"/>
      <c r="AB32" s="556" t="s">
        <v>577</v>
      </c>
      <c r="AC32" s="556"/>
      <c r="AD32" s="556"/>
      <c r="AE32" s="369">
        <v>4.3</v>
      </c>
      <c r="AF32" s="370"/>
      <c r="AG32" s="370"/>
      <c r="AH32" s="370"/>
      <c r="AI32" s="369">
        <v>4.4000000000000004</v>
      </c>
      <c r="AJ32" s="370"/>
      <c r="AK32" s="370"/>
      <c r="AL32" s="370"/>
      <c r="AM32" s="369">
        <v>4.3</v>
      </c>
      <c r="AN32" s="370"/>
      <c r="AO32" s="370"/>
      <c r="AP32" s="370"/>
      <c r="AQ32" s="112" t="s">
        <v>616</v>
      </c>
      <c r="AR32" s="113"/>
      <c r="AS32" s="113"/>
      <c r="AT32" s="114"/>
      <c r="AU32" s="370"/>
      <c r="AV32" s="370"/>
      <c r="AW32" s="370"/>
      <c r="AX32" s="372"/>
    </row>
    <row r="33" spans="1:50" ht="41.2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577</v>
      </c>
      <c r="AC33" s="527"/>
      <c r="AD33" s="527"/>
      <c r="AE33" s="369">
        <v>3.5</v>
      </c>
      <c r="AF33" s="370"/>
      <c r="AG33" s="370"/>
      <c r="AH33" s="370"/>
      <c r="AI33" s="369">
        <v>3.5</v>
      </c>
      <c r="AJ33" s="370"/>
      <c r="AK33" s="370"/>
      <c r="AL33" s="370"/>
      <c r="AM33" s="369">
        <v>3.5</v>
      </c>
      <c r="AN33" s="370"/>
      <c r="AO33" s="370"/>
      <c r="AP33" s="370"/>
      <c r="AQ33" s="112" t="s">
        <v>618</v>
      </c>
      <c r="AR33" s="113"/>
      <c r="AS33" s="113"/>
      <c r="AT33" s="114"/>
      <c r="AU33" s="370">
        <v>3.5</v>
      </c>
      <c r="AV33" s="370"/>
      <c r="AW33" s="370"/>
      <c r="AX33" s="372"/>
    </row>
    <row r="34" spans="1:50" ht="62.2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499" t="s">
        <v>301</v>
      </c>
      <c r="AC34" s="499"/>
      <c r="AD34" s="499"/>
      <c r="AE34" s="369">
        <f t="shared" ref="AE34" si="4">ROUND((AE32/AE33*100),0)</f>
        <v>123</v>
      </c>
      <c r="AF34" s="370"/>
      <c r="AG34" s="370"/>
      <c r="AH34" s="370"/>
      <c r="AI34" s="369">
        <f>ROUND((AI32/AI33*100),0)</f>
        <v>126</v>
      </c>
      <c r="AJ34" s="370"/>
      <c r="AK34" s="370"/>
      <c r="AL34" s="370"/>
      <c r="AM34" s="369">
        <f>ROUND((AM32/AM33*100),0)</f>
        <v>123</v>
      </c>
      <c r="AN34" s="370"/>
      <c r="AO34" s="370"/>
      <c r="AP34" s="370"/>
      <c r="AQ34" s="112" t="s">
        <v>616</v>
      </c>
      <c r="AR34" s="113"/>
      <c r="AS34" s="113"/>
      <c r="AT34" s="114"/>
      <c r="AU34" s="370" t="s">
        <v>616</v>
      </c>
      <c r="AV34" s="370"/>
      <c r="AW34" s="370"/>
      <c r="AX34" s="372"/>
    </row>
    <row r="35" spans="1:50" ht="23.25" customHeight="1" x14ac:dyDescent="0.15">
      <c r="A35" s="902" t="s">
        <v>504</v>
      </c>
      <c r="B35" s="903"/>
      <c r="C35" s="903"/>
      <c r="D35" s="903"/>
      <c r="E35" s="903"/>
      <c r="F35" s="904"/>
      <c r="G35" s="908" t="s">
        <v>578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471</v>
      </c>
      <c r="B37" s="647"/>
      <c r="C37" s="647"/>
      <c r="D37" s="647"/>
      <c r="E37" s="647"/>
      <c r="F37" s="648"/>
      <c r="G37" s="570" t="s">
        <v>265</v>
      </c>
      <c r="H37" s="386"/>
      <c r="I37" s="386"/>
      <c r="J37" s="386"/>
      <c r="K37" s="386"/>
      <c r="L37" s="386"/>
      <c r="M37" s="386"/>
      <c r="N37" s="386"/>
      <c r="O37" s="571"/>
      <c r="P37" s="636" t="s">
        <v>59</v>
      </c>
      <c r="Q37" s="386"/>
      <c r="R37" s="386"/>
      <c r="S37" s="386"/>
      <c r="T37" s="386"/>
      <c r="U37" s="386"/>
      <c r="V37" s="386"/>
      <c r="W37" s="386"/>
      <c r="X37" s="571"/>
      <c r="Y37" s="637"/>
      <c r="Z37" s="638"/>
      <c r="AA37" s="639"/>
      <c r="AB37" s="373" t="s">
        <v>11</v>
      </c>
      <c r="AC37" s="374"/>
      <c r="AD37" s="375"/>
      <c r="AE37" s="373" t="s">
        <v>534</v>
      </c>
      <c r="AF37" s="374"/>
      <c r="AG37" s="374"/>
      <c r="AH37" s="375"/>
      <c r="AI37" s="373" t="s">
        <v>531</v>
      </c>
      <c r="AJ37" s="374"/>
      <c r="AK37" s="374"/>
      <c r="AL37" s="375"/>
      <c r="AM37" s="380" t="s">
        <v>526</v>
      </c>
      <c r="AN37" s="380"/>
      <c r="AO37" s="380"/>
      <c r="AP37" s="373"/>
      <c r="AQ37" s="268" t="s">
        <v>354</v>
      </c>
      <c r="AR37" s="269"/>
      <c r="AS37" s="269"/>
      <c r="AT37" s="270"/>
      <c r="AU37" s="386" t="s">
        <v>253</v>
      </c>
      <c r="AV37" s="386"/>
      <c r="AW37" s="386"/>
      <c r="AX37" s="387"/>
    </row>
    <row r="38" spans="1:50" ht="18.75" hidden="1"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0"/>
      <c r="Z38" s="471"/>
      <c r="AA38" s="472"/>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43" t="s">
        <v>12</v>
      </c>
      <c r="Z39" s="554"/>
      <c r="AA39" s="555"/>
      <c r="AB39" s="556"/>
      <c r="AC39" s="556"/>
      <c r="AD39" s="556"/>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499" t="s">
        <v>301</v>
      </c>
      <c r="AC41" s="499"/>
      <c r="AD41" s="499"/>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471</v>
      </c>
      <c r="B44" s="647"/>
      <c r="C44" s="647"/>
      <c r="D44" s="647"/>
      <c r="E44" s="647"/>
      <c r="F44" s="648"/>
      <c r="G44" s="570" t="s">
        <v>265</v>
      </c>
      <c r="H44" s="386"/>
      <c r="I44" s="386"/>
      <c r="J44" s="386"/>
      <c r="K44" s="386"/>
      <c r="L44" s="386"/>
      <c r="M44" s="386"/>
      <c r="N44" s="386"/>
      <c r="O44" s="571"/>
      <c r="P44" s="636" t="s">
        <v>59</v>
      </c>
      <c r="Q44" s="386"/>
      <c r="R44" s="386"/>
      <c r="S44" s="386"/>
      <c r="T44" s="386"/>
      <c r="U44" s="386"/>
      <c r="V44" s="386"/>
      <c r="W44" s="386"/>
      <c r="X44" s="571"/>
      <c r="Y44" s="637"/>
      <c r="Z44" s="638"/>
      <c r="AA44" s="639"/>
      <c r="AB44" s="373" t="s">
        <v>11</v>
      </c>
      <c r="AC44" s="374"/>
      <c r="AD44" s="375"/>
      <c r="AE44" s="373" t="s">
        <v>534</v>
      </c>
      <c r="AF44" s="374"/>
      <c r="AG44" s="374"/>
      <c r="AH44" s="375"/>
      <c r="AI44" s="373" t="s">
        <v>531</v>
      </c>
      <c r="AJ44" s="374"/>
      <c r="AK44" s="374"/>
      <c r="AL44" s="375"/>
      <c r="AM44" s="380" t="s">
        <v>526</v>
      </c>
      <c r="AN44" s="380"/>
      <c r="AO44" s="380"/>
      <c r="AP44" s="373"/>
      <c r="AQ44" s="268" t="s">
        <v>354</v>
      </c>
      <c r="AR44" s="269"/>
      <c r="AS44" s="269"/>
      <c r="AT44" s="270"/>
      <c r="AU44" s="386" t="s">
        <v>253</v>
      </c>
      <c r="AV44" s="386"/>
      <c r="AW44" s="386"/>
      <c r="AX44" s="387"/>
    </row>
    <row r="45" spans="1:50" ht="18.75" hidden="1"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0"/>
      <c r="Z45" s="471"/>
      <c r="AA45" s="472"/>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43" t="s">
        <v>12</v>
      </c>
      <c r="Z46" s="554"/>
      <c r="AA46" s="555"/>
      <c r="AB46" s="556"/>
      <c r="AC46" s="556"/>
      <c r="AD46" s="556"/>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499" t="s">
        <v>301</v>
      </c>
      <c r="AC48" s="499"/>
      <c r="AD48" s="499"/>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471</v>
      </c>
      <c r="B51" s="518"/>
      <c r="C51" s="518"/>
      <c r="D51" s="518"/>
      <c r="E51" s="518"/>
      <c r="F51" s="519"/>
      <c r="G51" s="570" t="s">
        <v>265</v>
      </c>
      <c r="H51" s="386"/>
      <c r="I51" s="386"/>
      <c r="J51" s="386"/>
      <c r="K51" s="386"/>
      <c r="L51" s="386"/>
      <c r="M51" s="386"/>
      <c r="N51" s="386"/>
      <c r="O51" s="571"/>
      <c r="P51" s="636" t="s">
        <v>59</v>
      </c>
      <c r="Q51" s="386"/>
      <c r="R51" s="386"/>
      <c r="S51" s="386"/>
      <c r="T51" s="386"/>
      <c r="U51" s="386"/>
      <c r="V51" s="386"/>
      <c r="W51" s="386"/>
      <c r="X51" s="571"/>
      <c r="Y51" s="637"/>
      <c r="Z51" s="638"/>
      <c r="AA51" s="639"/>
      <c r="AB51" s="373" t="s">
        <v>11</v>
      </c>
      <c r="AC51" s="374"/>
      <c r="AD51" s="375"/>
      <c r="AE51" s="373" t="s">
        <v>534</v>
      </c>
      <c r="AF51" s="374"/>
      <c r="AG51" s="374"/>
      <c r="AH51" s="375"/>
      <c r="AI51" s="373" t="s">
        <v>531</v>
      </c>
      <c r="AJ51" s="374"/>
      <c r="AK51" s="374"/>
      <c r="AL51" s="375"/>
      <c r="AM51" s="380" t="s">
        <v>527</v>
      </c>
      <c r="AN51" s="380"/>
      <c r="AO51" s="380"/>
      <c r="AP51" s="373"/>
      <c r="AQ51" s="268" t="s">
        <v>354</v>
      </c>
      <c r="AR51" s="269"/>
      <c r="AS51" s="269"/>
      <c r="AT51" s="270"/>
      <c r="AU51" s="382" t="s">
        <v>253</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0"/>
      <c r="Z52" s="471"/>
      <c r="AA52" s="472"/>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43" t="s">
        <v>12</v>
      </c>
      <c r="Z53" s="554"/>
      <c r="AA53" s="555"/>
      <c r="AB53" s="556"/>
      <c r="AC53" s="556"/>
      <c r="AD53" s="556"/>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3" t="s">
        <v>14</v>
      </c>
      <c r="AC55" s="463"/>
      <c r="AD55" s="463"/>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471</v>
      </c>
      <c r="B58" s="518"/>
      <c r="C58" s="518"/>
      <c r="D58" s="518"/>
      <c r="E58" s="518"/>
      <c r="F58" s="519"/>
      <c r="G58" s="570" t="s">
        <v>265</v>
      </c>
      <c r="H58" s="386"/>
      <c r="I58" s="386"/>
      <c r="J58" s="386"/>
      <c r="K58" s="386"/>
      <c r="L58" s="386"/>
      <c r="M58" s="386"/>
      <c r="N58" s="386"/>
      <c r="O58" s="571"/>
      <c r="P58" s="636" t="s">
        <v>59</v>
      </c>
      <c r="Q58" s="386"/>
      <c r="R58" s="386"/>
      <c r="S58" s="386"/>
      <c r="T58" s="386"/>
      <c r="U58" s="386"/>
      <c r="V58" s="386"/>
      <c r="W58" s="386"/>
      <c r="X58" s="571"/>
      <c r="Y58" s="637"/>
      <c r="Z58" s="638"/>
      <c r="AA58" s="639"/>
      <c r="AB58" s="373" t="s">
        <v>11</v>
      </c>
      <c r="AC58" s="374"/>
      <c r="AD58" s="375"/>
      <c r="AE58" s="373" t="s">
        <v>535</v>
      </c>
      <c r="AF58" s="374"/>
      <c r="AG58" s="374"/>
      <c r="AH58" s="375"/>
      <c r="AI58" s="373" t="s">
        <v>531</v>
      </c>
      <c r="AJ58" s="374"/>
      <c r="AK58" s="374"/>
      <c r="AL58" s="375"/>
      <c r="AM58" s="380" t="s">
        <v>526</v>
      </c>
      <c r="AN58" s="380"/>
      <c r="AO58" s="380"/>
      <c r="AP58" s="373"/>
      <c r="AQ58" s="268" t="s">
        <v>354</v>
      </c>
      <c r="AR58" s="269"/>
      <c r="AS58" s="269"/>
      <c r="AT58" s="270"/>
      <c r="AU58" s="382" t="s">
        <v>253</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0"/>
      <c r="Z59" s="471"/>
      <c r="AA59" s="472"/>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43" t="s">
        <v>12</v>
      </c>
      <c r="Z60" s="554"/>
      <c r="AA60" s="555"/>
      <c r="AB60" s="556"/>
      <c r="AC60" s="556"/>
      <c r="AD60" s="556"/>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499" t="s">
        <v>14</v>
      </c>
      <c r="AC62" s="499"/>
      <c r="AD62" s="499"/>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467</v>
      </c>
      <c r="X65" s="875"/>
      <c r="Y65" s="878"/>
      <c r="Z65" s="878"/>
      <c r="AA65" s="879"/>
      <c r="AB65" s="872" t="s">
        <v>11</v>
      </c>
      <c r="AC65" s="868"/>
      <c r="AD65" s="869"/>
      <c r="AE65" s="373" t="s">
        <v>534</v>
      </c>
      <c r="AF65" s="374"/>
      <c r="AG65" s="374"/>
      <c r="AH65" s="375"/>
      <c r="AI65" s="373" t="s">
        <v>531</v>
      </c>
      <c r="AJ65" s="374"/>
      <c r="AK65" s="374"/>
      <c r="AL65" s="375"/>
      <c r="AM65" s="380" t="s">
        <v>526</v>
      </c>
      <c r="AN65" s="380"/>
      <c r="AO65" s="380"/>
      <c r="AP65" s="373"/>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37"/>
      <c r="AQ66" s="271"/>
      <c r="AR66" s="272"/>
      <c r="AS66" s="870" t="s">
        <v>355</v>
      </c>
      <c r="AT66" s="871"/>
      <c r="AU66" s="272"/>
      <c r="AV66" s="272"/>
      <c r="AW66" s="870" t="s">
        <v>470</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494</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495</v>
      </c>
      <c r="AC69" s="980"/>
      <c r="AD69" s="980"/>
      <c r="AE69" s="502"/>
      <c r="AF69" s="503"/>
      <c r="AG69" s="503"/>
      <c r="AH69" s="503"/>
      <c r="AI69" s="502"/>
      <c r="AJ69" s="503"/>
      <c r="AK69" s="503"/>
      <c r="AL69" s="503"/>
      <c r="AM69" s="502"/>
      <c r="AN69" s="503"/>
      <c r="AO69" s="503"/>
      <c r="AP69" s="503"/>
      <c r="AQ69" s="369"/>
      <c r="AR69" s="370"/>
      <c r="AS69" s="370"/>
      <c r="AT69" s="371"/>
      <c r="AU69" s="370"/>
      <c r="AV69" s="370"/>
      <c r="AW69" s="370"/>
      <c r="AX69" s="372"/>
    </row>
    <row r="70" spans="1:50" ht="23.25" hidden="1" customHeight="1" x14ac:dyDescent="0.15">
      <c r="A70" s="856" t="s">
        <v>477</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494</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495</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472</v>
      </c>
      <c r="B73" s="843"/>
      <c r="C73" s="843"/>
      <c r="D73" s="843"/>
      <c r="E73" s="843"/>
      <c r="F73" s="844"/>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73" t="s">
        <v>534</v>
      </c>
      <c r="AF73" s="374"/>
      <c r="AG73" s="374"/>
      <c r="AH73" s="375"/>
      <c r="AI73" s="373" t="s">
        <v>531</v>
      </c>
      <c r="AJ73" s="374"/>
      <c r="AK73" s="374"/>
      <c r="AL73" s="375"/>
      <c r="AM73" s="380" t="s">
        <v>526</v>
      </c>
      <c r="AN73" s="380"/>
      <c r="AO73" s="380"/>
      <c r="AP73" s="373"/>
      <c r="AQ73" s="177" t="s">
        <v>354</v>
      </c>
      <c r="AR73" s="170"/>
      <c r="AS73" s="170"/>
      <c r="AT73" s="171"/>
      <c r="AU73" s="274"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5"/>
      <c r="B75" s="846"/>
      <c r="C75" s="846"/>
      <c r="D75" s="846"/>
      <c r="E75" s="846"/>
      <c r="F75" s="847"/>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5"/>
      <c r="B77" s="846"/>
      <c r="C77" s="846"/>
      <c r="D77" s="846"/>
      <c r="E77" s="846"/>
      <c r="F77" s="847"/>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6" t="s">
        <v>507</v>
      </c>
      <c r="B78" s="917"/>
      <c r="C78" s="917"/>
      <c r="D78" s="917"/>
      <c r="E78" s="914" t="s">
        <v>449</v>
      </c>
      <c r="F78" s="915"/>
      <c r="G78" s="57" t="s">
        <v>357</v>
      </c>
      <c r="H78" s="797"/>
      <c r="I78" s="245"/>
      <c r="J78" s="245"/>
      <c r="K78" s="245"/>
      <c r="L78" s="245"/>
      <c r="M78" s="245"/>
      <c r="N78" s="245"/>
      <c r="O78" s="798"/>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466</v>
      </c>
      <c r="AP79" s="150"/>
      <c r="AQ79" s="150"/>
      <c r="AR79" s="81" t="s">
        <v>464</v>
      </c>
      <c r="AS79" s="149"/>
      <c r="AT79" s="150"/>
      <c r="AU79" s="150"/>
      <c r="AV79" s="150"/>
      <c r="AW79" s="150"/>
      <c r="AX79" s="151"/>
    </row>
    <row r="80" spans="1:50" ht="18.75" hidden="1" customHeight="1" x14ac:dyDescent="0.15">
      <c r="A80" s="524" t="s">
        <v>266</v>
      </c>
      <c r="B80" s="851" t="s">
        <v>463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60" t="s">
        <v>11</v>
      </c>
      <c r="AC85" s="461"/>
      <c r="AD85" s="462"/>
      <c r="AE85" s="373" t="s">
        <v>534</v>
      </c>
      <c r="AF85" s="374"/>
      <c r="AG85" s="374"/>
      <c r="AH85" s="375"/>
      <c r="AI85" s="373" t="s">
        <v>531</v>
      </c>
      <c r="AJ85" s="374"/>
      <c r="AK85" s="374"/>
      <c r="AL85" s="375"/>
      <c r="AM85" s="380" t="s">
        <v>526</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1"/>
      <c r="H87" s="162"/>
      <c r="I87" s="162"/>
      <c r="J87" s="162"/>
      <c r="K87" s="162"/>
      <c r="L87" s="162"/>
      <c r="M87" s="162"/>
      <c r="N87" s="162"/>
      <c r="O87" s="232"/>
      <c r="P87" s="162"/>
      <c r="Q87" s="804"/>
      <c r="R87" s="804"/>
      <c r="S87" s="804"/>
      <c r="T87" s="804"/>
      <c r="U87" s="804"/>
      <c r="V87" s="804"/>
      <c r="W87" s="804"/>
      <c r="X87" s="805"/>
      <c r="Y87" s="760" t="s">
        <v>62</v>
      </c>
      <c r="Z87" s="761"/>
      <c r="AA87" s="762"/>
      <c r="AB87" s="556"/>
      <c r="AC87" s="556"/>
      <c r="AD87" s="556"/>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5"/>
      <c r="B88" s="557"/>
      <c r="C88" s="557"/>
      <c r="D88" s="557"/>
      <c r="E88" s="557"/>
      <c r="F88" s="558"/>
      <c r="G88" s="233"/>
      <c r="H88" s="234"/>
      <c r="I88" s="234"/>
      <c r="J88" s="234"/>
      <c r="K88" s="234"/>
      <c r="L88" s="234"/>
      <c r="M88" s="234"/>
      <c r="N88" s="234"/>
      <c r="O88" s="235"/>
      <c r="P88" s="806"/>
      <c r="Q88" s="806"/>
      <c r="R88" s="806"/>
      <c r="S88" s="806"/>
      <c r="T88" s="806"/>
      <c r="U88" s="806"/>
      <c r="V88" s="806"/>
      <c r="W88" s="806"/>
      <c r="X88" s="807"/>
      <c r="Y88" s="734" t="s">
        <v>54</v>
      </c>
      <c r="Z88" s="735"/>
      <c r="AA88" s="736"/>
      <c r="AB88" s="527"/>
      <c r="AC88" s="527"/>
      <c r="AD88" s="527"/>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08"/>
      <c r="Y89" s="734" t="s">
        <v>13</v>
      </c>
      <c r="Z89" s="735"/>
      <c r="AA89" s="736"/>
      <c r="AB89" s="463" t="s">
        <v>14</v>
      </c>
      <c r="AC89" s="463"/>
      <c r="AD89" s="463"/>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60" t="s">
        <v>11</v>
      </c>
      <c r="AC90" s="461"/>
      <c r="AD90" s="462"/>
      <c r="AE90" s="373" t="s">
        <v>534</v>
      </c>
      <c r="AF90" s="374"/>
      <c r="AG90" s="374"/>
      <c r="AH90" s="375"/>
      <c r="AI90" s="373" t="s">
        <v>531</v>
      </c>
      <c r="AJ90" s="374"/>
      <c r="AK90" s="374"/>
      <c r="AL90" s="375"/>
      <c r="AM90" s="380" t="s">
        <v>526</v>
      </c>
      <c r="AN90" s="380"/>
      <c r="AO90" s="380"/>
      <c r="AP90" s="373"/>
      <c r="AQ90" s="177" t="s">
        <v>354</v>
      </c>
      <c r="AR90" s="170"/>
      <c r="AS90" s="170"/>
      <c r="AT90" s="171"/>
      <c r="AU90" s="378" t="s">
        <v>253</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4"/>
      <c r="R92" s="804"/>
      <c r="S92" s="804"/>
      <c r="T92" s="804"/>
      <c r="U92" s="804"/>
      <c r="V92" s="804"/>
      <c r="W92" s="804"/>
      <c r="X92" s="805"/>
      <c r="Y92" s="760" t="s">
        <v>62</v>
      </c>
      <c r="Z92" s="761"/>
      <c r="AA92" s="762"/>
      <c r="AB92" s="556"/>
      <c r="AC92" s="556"/>
      <c r="AD92" s="556"/>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6"/>
      <c r="Q93" s="806"/>
      <c r="R93" s="806"/>
      <c r="S93" s="806"/>
      <c r="T93" s="806"/>
      <c r="U93" s="806"/>
      <c r="V93" s="806"/>
      <c r="W93" s="806"/>
      <c r="X93" s="807"/>
      <c r="Y93" s="734" t="s">
        <v>54</v>
      </c>
      <c r="Z93" s="735"/>
      <c r="AA93" s="736"/>
      <c r="AB93" s="527"/>
      <c r="AC93" s="527"/>
      <c r="AD93" s="527"/>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08"/>
      <c r="Y94" s="734" t="s">
        <v>13</v>
      </c>
      <c r="Z94" s="735"/>
      <c r="AA94" s="736"/>
      <c r="AB94" s="463" t="s">
        <v>14</v>
      </c>
      <c r="AC94" s="463"/>
      <c r="AD94" s="463"/>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60" t="s">
        <v>11</v>
      </c>
      <c r="AC95" s="461"/>
      <c r="AD95" s="462"/>
      <c r="AE95" s="373" t="s">
        <v>534</v>
      </c>
      <c r="AF95" s="374"/>
      <c r="AG95" s="374"/>
      <c r="AH95" s="375"/>
      <c r="AI95" s="373" t="s">
        <v>531</v>
      </c>
      <c r="AJ95" s="374"/>
      <c r="AK95" s="374"/>
      <c r="AL95" s="375"/>
      <c r="AM95" s="380" t="s">
        <v>526</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5"/>
      <c r="B97" s="557"/>
      <c r="C97" s="557"/>
      <c r="D97" s="557"/>
      <c r="E97" s="557"/>
      <c r="F97" s="558"/>
      <c r="G97" s="231"/>
      <c r="H97" s="162"/>
      <c r="I97" s="162"/>
      <c r="J97" s="162"/>
      <c r="K97" s="162"/>
      <c r="L97" s="162"/>
      <c r="M97" s="162"/>
      <c r="N97" s="162"/>
      <c r="O97" s="232"/>
      <c r="P97" s="162"/>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8"/>
      <c r="I99" s="248"/>
      <c r="J99" s="248"/>
      <c r="K99" s="248"/>
      <c r="L99" s="248"/>
      <c r="M99" s="248"/>
      <c r="N99" s="248"/>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3"/>
      <c r="B101" s="494"/>
      <c r="C101" s="494"/>
      <c r="D101" s="494"/>
      <c r="E101" s="494"/>
      <c r="F101" s="495"/>
      <c r="G101" s="162" t="s">
        <v>579</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6" t="s">
        <v>580</v>
      </c>
      <c r="AC101" s="556"/>
      <c r="AD101" s="556"/>
      <c r="AE101" s="369">
        <v>8</v>
      </c>
      <c r="AF101" s="370"/>
      <c r="AG101" s="370"/>
      <c r="AH101" s="371"/>
      <c r="AI101" s="369">
        <v>8</v>
      </c>
      <c r="AJ101" s="370"/>
      <c r="AK101" s="370"/>
      <c r="AL101" s="371"/>
      <c r="AM101" s="369">
        <v>8</v>
      </c>
      <c r="AN101" s="370"/>
      <c r="AO101" s="370"/>
      <c r="AP101" s="371"/>
      <c r="AQ101" s="369"/>
      <c r="AR101" s="370"/>
      <c r="AS101" s="370"/>
      <c r="AT101" s="371"/>
      <c r="AU101" s="369"/>
      <c r="AV101" s="370"/>
      <c r="AW101" s="370"/>
      <c r="AX101" s="371"/>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4"/>
      <c r="AA102" s="345"/>
      <c r="AB102" s="556" t="s">
        <v>580</v>
      </c>
      <c r="AC102" s="556"/>
      <c r="AD102" s="556"/>
      <c r="AE102" s="363">
        <v>8</v>
      </c>
      <c r="AF102" s="363"/>
      <c r="AG102" s="363"/>
      <c r="AH102" s="363"/>
      <c r="AI102" s="363">
        <v>8</v>
      </c>
      <c r="AJ102" s="363"/>
      <c r="AK102" s="363"/>
      <c r="AL102" s="363"/>
      <c r="AM102" s="502">
        <v>8</v>
      </c>
      <c r="AN102" s="503"/>
      <c r="AO102" s="503"/>
      <c r="AP102" s="504"/>
      <c r="AQ102" s="502">
        <v>8</v>
      </c>
      <c r="AR102" s="503"/>
      <c r="AS102" s="503"/>
      <c r="AT102" s="504"/>
      <c r="AU102" s="502">
        <v>8</v>
      </c>
      <c r="AV102" s="503"/>
      <c r="AW102" s="503"/>
      <c r="AX102" s="504"/>
    </row>
    <row r="103" spans="1:60" ht="31.5" hidden="1" customHeight="1" x14ac:dyDescent="0.15">
      <c r="A103" s="490" t="s">
        <v>473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4" t="s">
        <v>11</v>
      </c>
      <c r="AC103" s="299"/>
      <c r="AD103" s="300"/>
      <c r="AE103" s="304" t="s">
        <v>534</v>
      </c>
      <c r="AF103" s="299"/>
      <c r="AG103" s="299"/>
      <c r="AH103" s="300"/>
      <c r="AI103" s="304" t="s">
        <v>531</v>
      </c>
      <c r="AJ103" s="299"/>
      <c r="AK103" s="299"/>
      <c r="AL103" s="300"/>
      <c r="AM103" s="304" t="s">
        <v>527</v>
      </c>
      <c r="AN103" s="299"/>
      <c r="AO103" s="299"/>
      <c r="AP103" s="300"/>
      <c r="AQ103" s="365" t="s">
        <v>520</v>
      </c>
      <c r="AR103" s="366"/>
      <c r="AS103" s="366"/>
      <c r="AT103" s="367"/>
      <c r="AU103" s="365" t="s">
        <v>517</v>
      </c>
      <c r="AV103" s="366"/>
      <c r="AW103" s="366"/>
      <c r="AX103" s="368"/>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502"/>
      <c r="AV105" s="503"/>
      <c r="AW105" s="503"/>
      <c r="AX105" s="504"/>
    </row>
    <row r="106" spans="1:60" ht="31.5" hidden="1" customHeight="1" x14ac:dyDescent="0.15">
      <c r="A106" s="490" t="s">
        <v>473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4" t="s">
        <v>11</v>
      </c>
      <c r="AC106" s="299"/>
      <c r="AD106" s="300"/>
      <c r="AE106" s="304" t="s">
        <v>534</v>
      </c>
      <c r="AF106" s="299"/>
      <c r="AG106" s="299"/>
      <c r="AH106" s="300"/>
      <c r="AI106" s="304" t="s">
        <v>531</v>
      </c>
      <c r="AJ106" s="299"/>
      <c r="AK106" s="299"/>
      <c r="AL106" s="300"/>
      <c r="AM106" s="304" t="s">
        <v>526</v>
      </c>
      <c r="AN106" s="299"/>
      <c r="AO106" s="299"/>
      <c r="AP106" s="300"/>
      <c r="AQ106" s="365" t="s">
        <v>520</v>
      </c>
      <c r="AR106" s="366"/>
      <c r="AS106" s="366"/>
      <c r="AT106" s="367"/>
      <c r="AU106" s="365" t="s">
        <v>517</v>
      </c>
      <c r="AV106" s="366"/>
      <c r="AW106" s="366"/>
      <c r="AX106" s="368"/>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502"/>
      <c r="AV108" s="503"/>
      <c r="AW108" s="503"/>
      <c r="AX108" s="504"/>
    </row>
    <row r="109" spans="1:60" ht="31.5" hidden="1" customHeight="1" x14ac:dyDescent="0.15">
      <c r="A109" s="490" t="s">
        <v>473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4" t="s">
        <v>11</v>
      </c>
      <c r="AC109" s="299"/>
      <c r="AD109" s="300"/>
      <c r="AE109" s="304" t="s">
        <v>534</v>
      </c>
      <c r="AF109" s="299"/>
      <c r="AG109" s="299"/>
      <c r="AH109" s="300"/>
      <c r="AI109" s="304" t="s">
        <v>531</v>
      </c>
      <c r="AJ109" s="299"/>
      <c r="AK109" s="299"/>
      <c r="AL109" s="300"/>
      <c r="AM109" s="304" t="s">
        <v>527</v>
      </c>
      <c r="AN109" s="299"/>
      <c r="AO109" s="299"/>
      <c r="AP109" s="300"/>
      <c r="AQ109" s="365" t="s">
        <v>520</v>
      </c>
      <c r="AR109" s="366"/>
      <c r="AS109" s="366"/>
      <c r="AT109" s="367"/>
      <c r="AU109" s="365" t="s">
        <v>517</v>
      </c>
      <c r="AV109" s="366"/>
      <c r="AW109" s="366"/>
      <c r="AX109" s="368"/>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502"/>
      <c r="AV111" s="503"/>
      <c r="AW111" s="503"/>
      <c r="AX111" s="504"/>
    </row>
    <row r="112" spans="1:60" ht="31.5" hidden="1" customHeight="1" x14ac:dyDescent="0.15">
      <c r="A112" s="490" t="s">
        <v>473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4" t="s">
        <v>11</v>
      </c>
      <c r="AC112" s="299"/>
      <c r="AD112" s="300"/>
      <c r="AE112" s="304" t="s">
        <v>534</v>
      </c>
      <c r="AF112" s="299"/>
      <c r="AG112" s="299"/>
      <c r="AH112" s="300"/>
      <c r="AI112" s="304" t="s">
        <v>531</v>
      </c>
      <c r="AJ112" s="299"/>
      <c r="AK112" s="299"/>
      <c r="AL112" s="300"/>
      <c r="AM112" s="304" t="s">
        <v>526</v>
      </c>
      <c r="AN112" s="299"/>
      <c r="AO112" s="299"/>
      <c r="AP112" s="300"/>
      <c r="AQ112" s="365" t="s">
        <v>520</v>
      </c>
      <c r="AR112" s="366"/>
      <c r="AS112" s="366"/>
      <c r="AT112" s="367"/>
      <c r="AU112" s="365" t="s">
        <v>517</v>
      </c>
      <c r="AV112" s="366"/>
      <c r="AW112" s="366"/>
      <c r="AX112" s="368"/>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534</v>
      </c>
      <c r="AF115" s="299"/>
      <c r="AG115" s="299"/>
      <c r="AH115" s="300"/>
      <c r="AI115" s="304" t="s">
        <v>531</v>
      </c>
      <c r="AJ115" s="299"/>
      <c r="AK115" s="299"/>
      <c r="AL115" s="300"/>
      <c r="AM115" s="304" t="s">
        <v>526</v>
      </c>
      <c r="AN115" s="299"/>
      <c r="AO115" s="299"/>
      <c r="AP115" s="300"/>
      <c r="AQ115" s="340" t="s">
        <v>521</v>
      </c>
      <c r="AR115" s="341"/>
      <c r="AS115" s="341"/>
      <c r="AT115" s="341"/>
      <c r="AU115" s="341"/>
      <c r="AV115" s="341"/>
      <c r="AW115" s="341"/>
      <c r="AX115" s="342"/>
    </row>
    <row r="116" spans="1:50" ht="23.25" customHeight="1" x14ac:dyDescent="0.15">
      <c r="A116" s="293"/>
      <c r="B116" s="294"/>
      <c r="C116" s="294"/>
      <c r="D116" s="294"/>
      <c r="E116" s="294"/>
      <c r="F116" s="295"/>
      <c r="G116" s="356" t="s">
        <v>581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9" t="s">
        <v>582</v>
      </c>
      <c r="AC116" s="820"/>
      <c r="AD116" s="821"/>
      <c r="AE116" s="363">
        <v>0.3</v>
      </c>
      <c r="AF116" s="363"/>
      <c r="AG116" s="363"/>
      <c r="AH116" s="363"/>
      <c r="AI116" s="363">
        <v>1.5</v>
      </c>
      <c r="AJ116" s="363"/>
      <c r="AK116" s="363"/>
      <c r="AL116" s="363"/>
      <c r="AM116" s="363">
        <v>1.8</v>
      </c>
      <c r="AN116" s="363"/>
      <c r="AO116" s="363"/>
      <c r="AP116" s="363"/>
      <c r="AQ116" s="369">
        <v>1</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583</v>
      </c>
      <c r="AC117" s="347"/>
      <c r="AD117" s="348"/>
      <c r="AE117" s="307" t="s">
        <v>584</v>
      </c>
      <c r="AF117" s="307"/>
      <c r="AG117" s="307"/>
      <c r="AH117" s="307"/>
      <c r="AI117" s="459" t="s">
        <v>686</v>
      </c>
      <c r="AJ117" s="307"/>
      <c r="AK117" s="307"/>
      <c r="AL117" s="307"/>
      <c r="AM117" s="459" t="s">
        <v>619</v>
      </c>
      <c r="AN117" s="307"/>
      <c r="AO117" s="307"/>
      <c r="AP117" s="307"/>
      <c r="AQ117" s="459" t="s">
        <v>620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534</v>
      </c>
      <c r="AF118" s="299"/>
      <c r="AG118" s="299"/>
      <c r="AH118" s="300"/>
      <c r="AI118" s="304" t="s">
        <v>531</v>
      </c>
      <c r="AJ118" s="299"/>
      <c r="AK118" s="299"/>
      <c r="AL118" s="300"/>
      <c r="AM118" s="304" t="s">
        <v>526</v>
      </c>
      <c r="AN118" s="299"/>
      <c r="AO118" s="299"/>
      <c r="AP118" s="300"/>
      <c r="AQ118" s="340" t="s">
        <v>521</v>
      </c>
      <c r="AR118" s="341"/>
      <c r="AS118" s="341"/>
      <c r="AT118" s="341"/>
      <c r="AU118" s="341"/>
      <c r="AV118" s="341"/>
      <c r="AW118" s="341"/>
      <c r="AX118" s="342"/>
    </row>
    <row r="119" spans="1:50" ht="23.25" hidden="1" customHeight="1" x14ac:dyDescent="0.15">
      <c r="A119" s="293"/>
      <c r="B119" s="294"/>
      <c r="C119" s="294"/>
      <c r="D119" s="294"/>
      <c r="E119" s="294"/>
      <c r="F119" s="295"/>
      <c r="G119" s="356" t="s">
        <v>481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480</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534</v>
      </c>
      <c r="AF121" s="299"/>
      <c r="AG121" s="299"/>
      <c r="AH121" s="300"/>
      <c r="AI121" s="304" t="s">
        <v>531</v>
      </c>
      <c r="AJ121" s="299"/>
      <c r="AK121" s="299"/>
      <c r="AL121" s="300"/>
      <c r="AM121" s="304" t="s">
        <v>526</v>
      </c>
      <c r="AN121" s="299"/>
      <c r="AO121" s="299"/>
      <c r="AP121" s="300"/>
      <c r="AQ121" s="340" t="s">
        <v>521</v>
      </c>
      <c r="AR121" s="341"/>
      <c r="AS121" s="341"/>
      <c r="AT121" s="341"/>
      <c r="AU121" s="341"/>
      <c r="AV121" s="341"/>
      <c r="AW121" s="341"/>
      <c r="AX121" s="342"/>
    </row>
    <row r="122" spans="1:50" ht="23.25" hidden="1" customHeight="1" x14ac:dyDescent="0.15">
      <c r="A122" s="293"/>
      <c r="B122" s="294"/>
      <c r="C122" s="294"/>
      <c r="D122" s="294"/>
      <c r="E122" s="294"/>
      <c r="F122" s="295"/>
      <c r="G122" s="356" t="s">
        <v>482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483</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535</v>
      </c>
      <c r="AF124" s="299"/>
      <c r="AG124" s="299"/>
      <c r="AH124" s="300"/>
      <c r="AI124" s="304" t="s">
        <v>531</v>
      </c>
      <c r="AJ124" s="299"/>
      <c r="AK124" s="299"/>
      <c r="AL124" s="300"/>
      <c r="AM124" s="304" t="s">
        <v>526</v>
      </c>
      <c r="AN124" s="299"/>
      <c r="AO124" s="299"/>
      <c r="AP124" s="300"/>
      <c r="AQ124" s="340" t="s">
        <v>521</v>
      </c>
      <c r="AR124" s="341"/>
      <c r="AS124" s="341"/>
      <c r="AT124" s="341"/>
      <c r="AU124" s="341"/>
      <c r="AV124" s="341"/>
      <c r="AW124" s="341"/>
      <c r="AX124" s="342"/>
    </row>
    <row r="125" spans="1:50" ht="23.25" hidden="1" customHeight="1" x14ac:dyDescent="0.15">
      <c r="A125" s="293"/>
      <c r="B125" s="294"/>
      <c r="C125" s="294"/>
      <c r="D125" s="294"/>
      <c r="E125" s="294"/>
      <c r="F125" s="295"/>
      <c r="G125" s="356" t="s">
        <v>482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480</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534</v>
      </c>
      <c r="AF127" s="299"/>
      <c r="AG127" s="299"/>
      <c r="AH127" s="300"/>
      <c r="AI127" s="304" t="s">
        <v>531</v>
      </c>
      <c r="AJ127" s="299"/>
      <c r="AK127" s="299"/>
      <c r="AL127" s="300"/>
      <c r="AM127" s="304" t="s">
        <v>526</v>
      </c>
      <c r="AN127" s="299"/>
      <c r="AO127" s="299"/>
      <c r="AP127" s="300"/>
      <c r="AQ127" s="340" t="s">
        <v>521</v>
      </c>
      <c r="AR127" s="341"/>
      <c r="AS127" s="341"/>
      <c r="AT127" s="341"/>
      <c r="AU127" s="341"/>
      <c r="AV127" s="341"/>
      <c r="AW127" s="341"/>
      <c r="AX127" s="342"/>
    </row>
    <row r="128" spans="1:50" ht="23.25" hidden="1" customHeight="1" x14ac:dyDescent="0.15">
      <c r="A128" s="293"/>
      <c r="B128" s="294"/>
      <c r="C128" s="294"/>
      <c r="D128" s="294"/>
      <c r="E128" s="294"/>
      <c r="F128" s="295"/>
      <c r="G128" s="356" t="s">
        <v>482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480</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564</v>
      </c>
      <c r="B130" s="996"/>
      <c r="C130" s="995" t="s">
        <v>358</v>
      </c>
      <c r="D130" s="996"/>
      <c r="E130" s="309" t="s">
        <v>387</v>
      </c>
      <c r="F130" s="310"/>
      <c r="G130" s="311" t="s">
        <v>585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386</v>
      </c>
      <c r="F131" s="240"/>
      <c r="G131" s="236" t="s">
        <v>586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9.75" customHeight="1" x14ac:dyDescent="0.15">
      <c r="A134" s="999"/>
      <c r="B134" s="253"/>
      <c r="C134" s="252"/>
      <c r="D134" s="253"/>
      <c r="E134" s="252"/>
      <c r="F134" s="315"/>
      <c r="G134" s="231" t="s">
        <v>587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588</v>
      </c>
      <c r="AC134" s="222"/>
      <c r="AD134" s="222"/>
      <c r="AE134" s="267">
        <v>4.3</v>
      </c>
      <c r="AF134" s="113"/>
      <c r="AG134" s="113"/>
      <c r="AH134" s="113"/>
      <c r="AI134" s="267">
        <v>4.4000000000000004</v>
      </c>
      <c r="AJ134" s="113"/>
      <c r="AK134" s="113"/>
      <c r="AL134" s="113"/>
      <c r="AM134" s="267">
        <v>4.3</v>
      </c>
      <c r="AN134" s="113"/>
      <c r="AO134" s="113"/>
      <c r="AP134" s="113"/>
      <c r="AQ134" s="267" t="s">
        <v>616</v>
      </c>
      <c r="AR134" s="113"/>
      <c r="AS134" s="113"/>
      <c r="AT134" s="113"/>
      <c r="AU134" s="267"/>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588</v>
      </c>
      <c r="AC135" s="134"/>
      <c r="AD135" s="134"/>
      <c r="AE135" s="267">
        <v>3.5</v>
      </c>
      <c r="AF135" s="113"/>
      <c r="AG135" s="113"/>
      <c r="AH135" s="113"/>
      <c r="AI135" s="267">
        <v>3.5</v>
      </c>
      <c r="AJ135" s="113"/>
      <c r="AK135" s="113"/>
      <c r="AL135" s="113"/>
      <c r="AM135" s="267">
        <v>3.5</v>
      </c>
      <c r="AN135" s="113"/>
      <c r="AO135" s="113"/>
      <c r="AP135" s="113"/>
      <c r="AQ135" s="267" t="s">
        <v>621</v>
      </c>
      <c r="AR135" s="113"/>
      <c r="AS135" s="113"/>
      <c r="AT135" s="113"/>
      <c r="AU135" s="267">
        <v>3.5</v>
      </c>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9"/>
      <c r="B188" s="253"/>
      <c r="C188" s="252"/>
      <c r="D188" s="253"/>
      <c r="E188" s="161" t="s">
        <v>589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560</v>
      </c>
      <c r="D430" s="251"/>
      <c r="E430" s="239" t="s">
        <v>544</v>
      </c>
      <c r="F430" s="449"/>
      <c r="G430" s="241" t="s">
        <v>374</v>
      </c>
      <c r="H430" s="159"/>
      <c r="I430" s="159"/>
      <c r="J430" s="242" t="s">
        <v>615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677</v>
      </c>
      <c r="AF432" s="137"/>
      <c r="AG432" s="138" t="s">
        <v>355</v>
      </c>
      <c r="AH432" s="173"/>
      <c r="AI432" s="183"/>
      <c r="AJ432" s="183"/>
      <c r="AK432" s="183"/>
      <c r="AL432" s="178"/>
      <c r="AM432" s="183"/>
      <c r="AN432" s="183"/>
      <c r="AO432" s="183"/>
      <c r="AP432" s="178"/>
      <c r="AQ432" s="218" t="s">
        <v>678</v>
      </c>
      <c r="AR432" s="137"/>
      <c r="AS432" s="138" t="s">
        <v>355</v>
      </c>
      <c r="AT432" s="173"/>
      <c r="AU432" s="137" t="s">
        <v>682</v>
      </c>
      <c r="AV432" s="137"/>
      <c r="AW432" s="138" t="s">
        <v>300</v>
      </c>
      <c r="AX432" s="139"/>
    </row>
    <row r="433" spans="1:50" ht="23.25" customHeight="1" x14ac:dyDescent="0.15">
      <c r="A433" s="999"/>
      <c r="B433" s="253"/>
      <c r="C433" s="252"/>
      <c r="D433" s="253"/>
      <c r="E433" s="167"/>
      <c r="F433" s="168"/>
      <c r="G433" s="231" t="s">
        <v>616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622</v>
      </c>
      <c r="AC433" s="134"/>
      <c r="AD433" s="134"/>
      <c r="AE433" s="112" t="s">
        <v>616</v>
      </c>
      <c r="AF433" s="113"/>
      <c r="AG433" s="113"/>
      <c r="AH433" s="113"/>
      <c r="AI433" s="112" t="s">
        <v>616</v>
      </c>
      <c r="AJ433" s="113"/>
      <c r="AK433" s="113"/>
      <c r="AL433" s="113"/>
      <c r="AM433" s="112" t="s">
        <v>616</v>
      </c>
      <c r="AN433" s="113"/>
      <c r="AO433" s="113"/>
      <c r="AP433" s="113"/>
      <c r="AQ433" s="112" t="s">
        <v>616</v>
      </c>
      <c r="AR433" s="113"/>
      <c r="AS433" s="113"/>
      <c r="AT433" s="113"/>
      <c r="AU433" s="112" t="s">
        <v>616</v>
      </c>
      <c r="AV433" s="113"/>
      <c r="AW433" s="113"/>
      <c r="AX433" s="11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134" t="s">
        <v>622</v>
      </c>
      <c r="AC434" s="134"/>
      <c r="AD434" s="134"/>
      <c r="AE434" s="112" t="s">
        <v>616</v>
      </c>
      <c r="AF434" s="113"/>
      <c r="AG434" s="113"/>
      <c r="AH434" s="113"/>
      <c r="AI434" s="112" t="s">
        <v>616</v>
      </c>
      <c r="AJ434" s="113"/>
      <c r="AK434" s="113"/>
      <c r="AL434" s="113"/>
      <c r="AM434" s="112" t="s">
        <v>616</v>
      </c>
      <c r="AN434" s="113"/>
      <c r="AO434" s="113"/>
      <c r="AP434" s="113"/>
      <c r="AQ434" s="112" t="s">
        <v>616</v>
      </c>
      <c r="AR434" s="113"/>
      <c r="AS434" s="113"/>
      <c r="AT434" s="113"/>
      <c r="AU434" s="112" t="s">
        <v>616</v>
      </c>
      <c r="AV434" s="113"/>
      <c r="AW434" s="113"/>
      <c r="AX434" s="113"/>
    </row>
    <row r="435" spans="1:50" ht="23.2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616</v>
      </c>
      <c r="AF435" s="113"/>
      <c r="AG435" s="113"/>
      <c r="AH435" s="113"/>
      <c r="AI435" s="112" t="s">
        <v>616</v>
      </c>
      <c r="AJ435" s="113"/>
      <c r="AK435" s="113"/>
      <c r="AL435" s="113"/>
      <c r="AM435" s="112" t="s">
        <v>616</v>
      </c>
      <c r="AN435" s="113"/>
      <c r="AO435" s="113"/>
      <c r="AP435" s="113"/>
      <c r="AQ435" s="112" t="s">
        <v>616</v>
      </c>
      <c r="AR435" s="113"/>
      <c r="AS435" s="113"/>
      <c r="AT435" s="113"/>
      <c r="AU435" s="112" t="s">
        <v>616</v>
      </c>
      <c r="AV435" s="113"/>
      <c r="AW435" s="113"/>
      <c r="AX435" s="11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677</v>
      </c>
      <c r="AF457" s="137"/>
      <c r="AG457" s="138" t="s">
        <v>355</v>
      </c>
      <c r="AH457" s="173"/>
      <c r="AI457" s="183"/>
      <c r="AJ457" s="183"/>
      <c r="AK457" s="183"/>
      <c r="AL457" s="178"/>
      <c r="AM457" s="183"/>
      <c r="AN457" s="183"/>
      <c r="AO457" s="183"/>
      <c r="AP457" s="178"/>
      <c r="AQ457" s="218" t="s">
        <v>677</v>
      </c>
      <c r="AR457" s="137"/>
      <c r="AS457" s="138" t="s">
        <v>355</v>
      </c>
      <c r="AT457" s="173"/>
      <c r="AU457" s="137" t="s">
        <v>679</v>
      </c>
      <c r="AV457" s="137"/>
      <c r="AW457" s="138" t="s">
        <v>300</v>
      </c>
      <c r="AX457" s="139"/>
    </row>
    <row r="458" spans="1:50" ht="23.25" hidden="1" customHeight="1" x14ac:dyDescent="0.15">
      <c r="A458" s="999"/>
      <c r="B458" s="253"/>
      <c r="C458" s="252"/>
      <c r="D458" s="253"/>
      <c r="E458" s="167"/>
      <c r="F458" s="168"/>
      <c r="G458" s="231" t="s">
        <v>616</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616</v>
      </c>
      <c r="AC458" s="134"/>
      <c r="AD458" s="134"/>
      <c r="AE458" s="112" t="s">
        <v>616</v>
      </c>
      <c r="AF458" s="113"/>
      <c r="AG458" s="113"/>
      <c r="AH458" s="113"/>
      <c r="AI458" s="112" t="s">
        <v>616</v>
      </c>
      <c r="AJ458" s="113"/>
      <c r="AK458" s="113"/>
      <c r="AL458" s="113"/>
      <c r="AM458" s="112" t="s">
        <v>616</v>
      </c>
      <c r="AN458" s="113"/>
      <c r="AO458" s="113"/>
      <c r="AP458" s="113"/>
      <c r="AQ458" s="112" t="s">
        <v>616</v>
      </c>
      <c r="AR458" s="113"/>
      <c r="AS458" s="113"/>
      <c r="AT458" s="113"/>
      <c r="AU458" s="112" t="s">
        <v>616</v>
      </c>
      <c r="AV458" s="113"/>
      <c r="AW458" s="113"/>
      <c r="AX458" s="113"/>
    </row>
    <row r="459" spans="1:50" ht="23.25" hidden="1"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616</v>
      </c>
      <c r="AC459" s="222"/>
      <c r="AD459" s="222"/>
      <c r="AE459" s="112" t="s">
        <v>616</v>
      </c>
      <c r="AF459" s="113"/>
      <c r="AG459" s="113"/>
      <c r="AH459" s="114"/>
      <c r="AI459" s="112" t="s">
        <v>616</v>
      </c>
      <c r="AJ459" s="113"/>
      <c r="AK459" s="113"/>
      <c r="AL459" s="114"/>
      <c r="AM459" s="112" t="s">
        <v>616</v>
      </c>
      <c r="AN459" s="113"/>
      <c r="AO459" s="113"/>
      <c r="AP459" s="114"/>
      <c r="AQ459" s="112" t="s">
        <v>616</v>
      </c>
      <c r="AR459" s="113"/>
      <c r="AS459" s="113"/>
      <c r="AT459" s="114"/>
      <c r="AU459" s="112" t="s">
        <v>616</v>
      </c>
      <c r="AV459" s="113"/>
      <c r="AW459" s="113"/>
      <c r="AX459" s="114"/>
    </row>
    <row r="460" spans="1:50" ht="23.25" hidden="1"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616</v>
      </c>
      <c r="AF460" s="113"/>
      <c r="AG460" s="113"/>
      <c r="AH460" s="114"/>
      <c r="AI460" s="112" t="s">
        <v>616</v>
      </c>
      <c r="AJ460" s="113"/>
      <c r="AK460" s="113"/>
      <c r="AL460" s="114"/>
      <c r="AM460" s="112" t="s">
        <v>616</v>
      </c>
      <c r="AN460" s="113"/>
      <c r="AO460" s="113"/>
      <c r="AP460" s="114"/>
      <c r="AQ460" s="112" t="s">
        <v>616</v>
      </c>
      <c r="AR460" s="113"/>
      <c r="AS460" s="113"/>
      <c r="AT460" s="114"/>
      <c r="AU460" s="112" t="s">
        <v>616</v>
      </c>
      <c r="AV460" s="113"/>
      <c r="AW460" s="113"/>
      <c r="AX460" s="114"/>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9"/>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9"/>
      <c r="B482" s="253"/>
      <c r="C482" s="252"/>
      <c r="D482" s="253"/>
      <c r="E482" s="161" t="s">
        <v>616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9"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590</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573</v>
      </c>
      <c r="AE703" s="156"/>
      <c r="AF703" s="156"/>
      <c r="AG703" s="669" t="s">
        <v>591</v>
      </c>
      <c r="AH703" s="670"/>
      <c r="AI703" s="670"/>
      <c r="AJ703" s="670"/>
      <c r="AK703" s="670"/>
      <c r="AL703" s="670"/>
      <c r="AM703" s="670"/>
      <c r="AN703" s="670"/>
      <c r="AO703" s="670"/>
      <c r="AP703" s="670"/>
      <c r="AQ703" s="670"/>
      <c r="AR703" s="670"/>
      <c r="AS703" s="670"/>
      <c r="AT703" s="670"/>
      <c r="AU703" s="670"/>
      <c r="AV703" s="670"/>
      <c r="AW703" s="670"/>
      <c r="AX703" s="671"/>
    </row>
    <row r="704" spans="1:50" ht="36.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573</v>
      </c>
      <c r="AE704" s="591"/>
      <c r="AF704" s="591"/>
      <c r="AG704" s="429" t="s">
        <v>592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573</v>
      </c>
      <c r="AE705" s="738"/>
      <c r="AF705" s="738"/>
      <c r="AG705" s="161" t="s">
        <v>593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594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595</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596</v>
      </c>
      <c r="AE708" s="673"/>
      <c r="AF708" s="673"/>
      <c r="AG708" s="531" t="s">
        <v>565</v>
      </c>
      <c r="AH708" s="532"/>
      <c r="AI708" s="532"/>
      <c r="AJ708" s="532"/>
      <c r="AK708" s="532"/>
      <c r="AL708" s="532"/>
      <c r="AM708" s="532"/>
      <c r="AN708" s="532"/>
      <c r="AO708" s="532"/>
      <c r="AP708" s="532"/>
      <c r="AQ708" s="532"/>
      <c r="AR708" s="532"/>
      <c r="AS708" s="532"/>
      <c r="AT708" s="532"/>
      <c r="AU708" s="532"/>
      <c r="AV708" s="532"/>
      <c r="AW708" s="532"/>
      <c r="AX708" s="533"/>
    </row>
    <row r="709" spans="1:50" ht="50.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573</v>
      </c>
      <c r="AE709" s="156"/>
      <c r="AF709" s="156"/>
      <c r="AG709" s="669" t="s">
        <v>680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596</v>
      </c>
      <c r="AE710" s="156"/>
      <c r="AF710" s="156"/>
      <c r="AG710" s="669" t="s">
        <v>597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573</v>
      </c>
      <c r="AE711" s="156"/>
      <c r="AF711" s="156"/>
      <c r="AG711" s="669" t="s">
        <v>598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596</v>
      </c>
      <c r="AE712" s="591"/>
      <c r="AF712" s="591"/>
      <c r="AG712" s="599" t="s">
        <v>565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596</v>
      </c>
      <c r="AE714" s="597"/>
      <c r="AF714" s="598"/>
      <c r="AG714" s="694" t="s">
        <v>597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573</v>
      </c>
      <c r="AE715" s="673"/>
      <c r="AF715" s="782"/>
      <c r="AG715" s="531" t="s">
        <v>599</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69" t="s">
        <v>600</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573</v>
      </c>
      <c r="AE717" s="156"/>
      <c r="AF717" s="156"/>
      <c r="AG717" s="669" t="s">
        <v>601</v>
      </c>
      <c r="AH717" s="670"/>
      <c r="AI717" s="670"/>
      <c r="AJ717" s="670"/>
      <c r="AK717" s="670"/>
      <c r="AL717" s="670"/>
      <c r="AM717" s="670"/>
      <c r="AN717" s="670"/>
      <c r="AO717" s="670"/>
      <c r="AP717" s="670"/>
      <c r="AQ717" s="670"/>
      <c r="AR717" s="670"/>
      <c r="AS717" s="670"/>
      <c r="AT717" s="670"/>
      <c r="AU717" s="670"/>
      <c r="AV717" s="670"/>
      <c r="AW717" s="670"/>
      <c r="AX717" s="671"/>
    </row>
    <row r="718" spans="1:50" ht="38.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573</v>
      </c>
      <c r="AE718" s="156"/>
      <c r="AF718" s="156"/>
      <c r="AG718" s="164" t="s">
        <v>602</v>
      </c>
      <c r="AH718" s="165"/>
      <c r="AI718" s="165"/>
      <c r="AJ718" s="165"/>
      <c r="AK718" s="165"/>
      <c r="AL718" s="165"/>
      <c r="AM718" s="165"/>
      <c r="AN718" s="165"/>
      <c r="AO718" s="165"/>
      <c r="AP718" s="165"/>
      <c r="AQ718" s="165"/>
      <c r="AR718" s="165"/>
      <c r="AS718" s="165"/>
      <c r="AT718" s="165"/>
      <c r="AU718" s="165"/>
      <c r="AV718" s="165"/>
      <c r="AW718" s="165"/>
      <c r="AX718" s="166"/>
    </row>
    <row r="719" spans="1:50" ht="51.7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573</v>
      </c>
      <c r="AE719" s="673"/>
      <c r="AF719" s="673"/>
      <c r="AG719" s="161" t="s">
        <v>604</v>
      </c>
      <c r="AH719" s="162"/>
      <c r="AI719" s="162"/>
      <c r="AJ719" s="162"/>
      <c r="AK719" s="162"/>
      <c r="AL719" s="162"/>
      <c r="AM719" s="162"/>
      <c r="AN719" s="162"/>
      <c r="AO719" s="162"/>
      <c r="AP719" s="162"/>
      <c r="AQ719" s="162"/>
      <c r="AR719" s="162"/>
      <c r="AS719" s="162"/>
      <c r="AT719" s="162"/>
      <c r="AU719" s="162"/>
      <c r="AV719" s="162"/>
      <c r="AW719" s="162"/>
      <c r="AX719" s="163"/>
    </row>
    <row r="720" spans="1:50" ht="51.75" customHeight="1" x14ac:dyDescent="0.15">
      <c r="A720" s="655"/>
      <c r="B720" s="656"/>
      <c r="C720" s="940" t="s">
        <v>461</v>
      </c>
      <c r="D720" s="938"/>
      <c r="E720" s="938"/>
      <c r="F720" s="941"/>
      <c r="G720" s="937" t="s">
        <v>462</v>
      </c>
      <c r="H720" s="938"/>
      <c r="I720" s="938"/>
      <c r="J720" s="938"/>
      <c r="K720" s="938"/>
      <c r="L720" s="938"/>
      <c r="M720" s="938"/>
      <c r="N720" s="937" t="s">
        <v>465</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51.75" customHeight="1" x14ac:dyDescent="0.15">
      <c r="A721" s="655"/>
      <c r="B721" s="656"/>
      <c r="C721" s="922" t="s">
        <v>568</v>
      </c>
      <c r="D721" s="923"/>
      <c r="E721" s="923"/>
      <c r="F721" s="924"/>
      <c r="G721" s="942"/>
      <c r="H721" s="943"/>
      <c r="I721" s="83" t="str">
        <f>IF(OR(G721="　", G721=""), "", "-")</f>
        <v/>
      </c>
      <c r="J721" s="921">
        <v>862</v>
      </c>
      <c r="K721" s="921"/>
      <c r="L721" s="83" t="str">
        <f>IF(M721="","","-")</f>
        <v/>
      </c>
      <c r="M721" s="84"/>
      <c r="N721" s="918" t="s">
        <v>603</v>
      </c>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5"/>
      <c r="B722" s="656"/>
      <c r="C722" s="922"/>
      <c r="D722" s="923"/>
      <c r="E722" s="923"/>
      <c r="F722" s="924"/>
      <c r="G722" s="942"/>
      <c r="H722" s="943"/>
      <c r="I722" s="83" t="str">
        <f t="shared" ref="I722:I725" si="5">IF(OR(G722="　", G722=""), "", "-")</f>
        <v/>
      </c>
      <c r="J722" s="921"/>
      <c r="K722" s="921"/>
      <c r="L722" s="83" t="str">
        <f t="shared" ref="L722:L725" si="6">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5"/>
      <c r="B723" s="656"/>
      <c r="C723" s="922"/>
      <c r="D723" s="923"/>
      <c r="E723" s="923"/>
      <c r="F723" s="924"/>
      <c r="G723" s="942"/>
      <c r="H723" s="943"/>
      <c r="I723" s="83" t="str">
        <f t="shared" si="5"/>
        <v/>
      </c>
      <c r="J723" s="921"/>
      <c r="K723" s="921"/>
      <c r="L723" s="83" t="str">
        <f t="shared" si="6"/>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5"/>
      <c r="B724" s="656"/>
      <c r="C724" s="922"/>
      <c r="D724" s="923"/>
      <c r="E724" s="923"/>
      <c r="F724" s="924"/>
      <c r="G724" s="942"/>
      <c r="H724" s="943"/>
      <c r="I724" s="83" t="str">
        <f t="shared" si="5"/>
        <v/>
      </c>
      <c r="J724" s="921"/>
      <c r="K724" s="921"/>
      <c r="L724" s="83" t="str">
        <f t="shared" si="6"/>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7"/>
      <c r="B725" s="658"/>
      <c r="C725" s="925"/>
      <c r="D725" s="926"/>
      <c r="E725" s="926"/>
      <c r="F725" s="927"/>
      <c r="G725" s="964"/>
      <c r="H725" s="965"/>
      <c r="I725" s="85" t="str">
        <f t="shared" si="5"/>
        <v/>
      </c>
      <c r="J725" s="966"/>
      <c r="K725" s="966"/>
      <c r="L725" s="85" t="str">
        <f t="shared" si="6"/>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4" t="s">
        <v>53</v>
      </c>
      <c r="D726" s="586"/>
      <c r="E726" s="586"/>
      <c r="F726" s="587"/>
      <c r="G726" s="802" t="s">
        <v>605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606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1.5" customHeight="1" thickBot="1" x14ac:dyDescent="0.2">
      <c r="A729" s="770" t="s">
        <v>687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7.5" customHeight="1" thickBot="1" x14ac:dyDescent="0.2">
      <c r="A731" s="623" t="s">
        <v>256</v>
      </c>
      <c r="B731" s="624"/>
      <c r="C731" s="624"/>
      <c r="D731" s="624"/>
      <c r="E731" s="625"/>
      <c r="F731" s="685" t="s">
        <v>689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0.5" customHeight="1" thickBot="1" x14ac:dyDescent="0.2">
      <c r="A733" s="754" t="s">
        <v>690</v>
      </c>
      <c r="B733" s="755"/>
      <c r="C733" s="755"/>
      <c r="D733" s="755"/>
      <c r="E733" s="756"/>
      <c r="F733" s="771" t="s">
        <v>691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548</v>
      </c>
      <c r="B737" s="125"/>
      <c r="C737" s="125"/>
      <c r="D737" s="126"/>
      <c r="E737" s="123" t="s">
        <v>607</v>
      </c>
      <c r="F737" s="123"/>
      <c r="G737" s="123"/>
      <c r="H737" s="123"/>
      <c r="I737" s="123"/>
      <c r="J737" s="123"/>
      <c r="K737" s="123"/>
      <c r="L737" s="123"/>
      <c r="M737" s="123"/>
      <c r="N737" s="102" t="s">
        <v>541</v>
      </c>
      <c r="O737" s="102"/>
      <c r="P737" s="102"/>
      <c r="Q737" s="102"/>
      <c r="R737" s="123" t="s">
        <v>609</v>
      </c>
      <c r="S737" s="123"/>
      <c r="T737" s="123"/>
      <c r="U737" s="123"/>
      <c r="V737" s="123"/>
      <c r="W737" s="123"/>
      <c r="X737" s="123"/>
      <c r="Y737" s="123"/>
      <c r="Z737" s="123"/>
      <c r="AA737" s="102" t="s">
        <v>540</v>
      </c>
      <c r="AB737" s="102"/>
      <c r="AC737" s="102"/>
      <c r="AD737" s="102"/>
      <c r="AE737" s="123" t="s">
        <v>611</v>
      </c>
      <c r="AF737" s="123"/>
      <c r="AG737" s="123"/>
      <c r="AH737" s="123"/>
      <c r="AI737" s="123"/>
      <c r="AJ737" s="123"/>
      <c r="AK737" s="123"/>
      <c r="AL737" s="123"/>
      <c r="AM737" s="123"/>
      <c r="AN737" s="102" t="s">
        <v>539</v>
      </c>
      <c r="AO737" s="102"/>
      <c r="AP737" s="102"/>
      <c r="AQ737" s="102"/>
      <c r="AR737" s="103" t="s">
        <v>613</v>
      </c>
      <c r="AS737" s="104"/>
      <c r="AT737" s="104"/>
      <c r="AU737" s="104"/>
      <c r="AV737" s="104"/>
      <c r="AW737" s="104"/>
      <c r="AX737" s="105"/>
      <c r="AY737" s="89"/>
      <c r="AZ737" s="89"/>
    </row>
    <row r="738" spans="1:52" ht="24.75" customHeight="1" x14ac:dyDescent="0.15">
      <c r="A738" s="124" t="s">
        <v>538</v>
      </c>
      <c r="B738" s="125"/>
      <c r="C738" s="125"/>
      <c r="D738" s="126"/>
      <c r="E738" s="123" t="s">
        <v>608</v>
      </c>
      <c r="F738" s="123"/>
      <c r="G738" s="123"/>
      <c r="H738" s="123"/>
      <c r="I738" s="123"/>
      <c r="J738" s="123"/>
      <c r="K738" s="123"/>
      <c r="L738" s="123"/>
      <c r="M738" s="123"/>
      <c r="N738" s="102" t="s">
        <v>537</v>
      </c>
      <c r="O738" s="102"/>
      <c r="P738" s="102"/>
      <c r="Q738" s="102"/>
      <c r="R738" s="123" t="s">
        <v>610</v>
      </c>
      <c r="S738" s="123"/>
      <c r="T738" s="123"/>
      <c r="U738" s="123"/>
      <c r="V738" s="123"/>
      <c r="W738" s="123"/>
      <c r="X738" s="123"/>
      <c r="Y738" s="123"/>
      <c r="Z738" s="123"/>
      <c r="AA738" s="102" t="s">
        <v>536</v>
      </c>
      <c r="AB738" s="102"/>
      <c r="AC738" s="102"/>
      <c r="AD738" s="102"/>
      <c r="AE738" s="123" t="s">
        <v>612</v>
      </c>
      <c r="AF738" s="123"/>
      <c r="AG738" s="123"/>
      <c r="AH738" s="123"/>
      <c r="AI738" s="123"/>
      <c r="AJ738" s="123"/>
      <c r="AK738" s="123"/>
      <c r="AL738" s="123"/>
      <c r="AM738" s="123"/>
      <c r="AN738" s="102" t="s">
        <v>532</v>
      </c>
      <c r="AO738" s="102"/>
      <c r="AP738" s="102"/>
      <c r="AQ738" s="102"/>
      <c r="AR738" s="103" t="s">
        <v>614</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3" t="str">
        <f>IF(E739="", "", "(")</f>
        <v>(</v>
      </c>
      <c r="I739" s="118"/>
      <c r="J739" s="118"/>
      <c r="K739" s="93" t="str">
        <f>IF(OR(I739="　", I739=""), "", "-")</f>
        <v/>
      </c>
      <c r="L739" s="119">
        <v>852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639</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624</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625</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626</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627</v>
      </c>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628</v>
      </c>
      <c r="O748" s="47" t="s">
        <v>640</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674</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629</v>
      </c>
      <c r="Q749" s="47"/>
      <c r="R749" s="47"/>
      <c r="S749" s="47"/>
      <c r="T749" s="47"/>
      <c r="U749" s="47"/>
      <c r="V749" s="47"/>
      <c r="W749" s="47"/>
      <c r="X749" s="47"/>
      <c r="Y749" s="47"/>
      <c r="Z749" s="47"/>
      <c r="AA749" s="47"/>
      <c r="AB749" s="47"/>
      <c r="AC749" s="47"/>
      <c r="AD749" s="47"/>
      <c r="AE749" s="47"/>
      <c r="AF749" s="47"/>
      <c r="AG749" s="47"/>
      <c r="AH749" s="47"/>
      <c r="AI749" s="47" t="s">
        <v>630</v>
      </c>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631</v>
      </c>
      <c r="O750" s="47" t="s">
        <v>632</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626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t="s">
        <v>633</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681</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101"/>
      <c r="N754" s="101"/>
      <c r="O754" s="47" t="s">
        <v>634</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635</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t="s">
        <v>636</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75" customHeight="1" x14ac:dyDescent="0.15">
      <c r="A757" s="143"/>
      <c r="B757" s="144"/>
      <c r="C757" s="144"/>
      <c r="D757" s="144"/>
      <c r="E757" s="144"/>
      <c r="F757" s="145"/>
      <c r="G757" s="46"/>
      <c r="H757" s="47"/>
      <c r="I757" s="47"/>
      <c r="J757" s="47"/>
      <c r="K757" s="47"/>
      <c r="L757" s="47"/>
      <c r="M757" s="47"/>
      <c r="N757" s="47"/>
      <c r="O757" s="47"/>
      <c r="P757" s="47" t="s">
        <v>637</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 customHeight="1" thickBot="1" x14ac:dyDescent="0.2">
      <c r="A758" s="143"/>
      <c r="B758" s="144"/>
      <c r="C758" s="144"/>
      <c r="D758" s="144"/>
      <c r="E758" s="144"/>
      <c r="F758" s="145"/>
      <c r="G758" s="46"/>
      <c r="H758" s="47"/>
      <c r="I758" s="47"/>
      <c r="J758" s="47"/>
      <c r="K758" s="47"/>
      <c r="L758" s="47"/>
      <c r="M758" s="101"/>
      <c r="N758" s="101"/>
      <c r="O758" s="47" t="s">
        <v>638</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0" t="s">
        <v>484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1"/>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1"/>
      <c r="B781" s="768"/>
      <c r="C781" s="768"/>
      <c r="D781" s="768"/>
      <c r="E781" s="768"/>
      <c r="F781" s="769"/>
      <c r="G781" s="450" t="s">
        <v>622</v>
      </c>
      <c r="H781" s="451"/>
      <c r="I781" s="451"/>
      <c r="J781" s="451"/>
      <c r="K781" s="452"/>
      <c r="L781" s="453" t="s">
        <v>621</v>
      </c>
      <c r="M781" s="454"/>
      <c r="N781" s="454"/>
      <c r="O781" s="454"/>
      <c r="P781" s="454"/>
      <c r="Q781" s="454"/>
      <c r="R781" s="454"/>
      <c r="S781" s="454"/>
      <c r="T781" s="454"/>
      <c r="U781" s="454"/>
      <c r="V781" s="454"/>
      <c r="W781" s="454"/>
      <c r="X781" s="455"/>
      <c r="Y781" s="456" t="s">
        <v>616</v>
      </c>
      <c r="Z781" s="457"/>
      <c r="AA781" s="457"/>
      <c r="AB781" s="562"/>
      <c r="AC781" s="450" t="s">
        <v>616</v>
      </c>
      <c r="AD781" s="451"/>
      <c r="AE781" s="451"/>
      <c r="AF781" s="451"/>
      <c r="AG781" s="452"/>
      <c r="AH781" s="453" t="s">
        <v>621</v>
      </c>
      <c r="AI781" s="454"/>
      <c r="AJ781" s="454"/>
      <c r="AK781" s="454"/>
      <c r="AL781" s="454"/>
      <c r="AM781" s="454"/>
      <c r="AN781" s="454"/>
      <c r="AO781" s="454"/>
      <c r="AP781" s="454"/>
      <c r="AQ781" s="454"/>
      <c r="AR781" s="454"/>
      <c r="AS781" s="454"/>
      <c r="AT781" s="455"/>
      <c r="AU781" s="456" t="s">
        <v>616</v>
      </c>
      <c r="AV781" s="457"/>
      <c r="AW781" s="457"/>
      <c r="AX781" s="458"/>
    </row>
    <row r="782" spans="1:50" ht="24.75" hidden="1" customHeight="1" x14ac:dyDescent="0.15">
      <c r="A782" s="561"/>
      <c r="B782" s="768"/>
      <c r="C782" s="768"/>
      <c r="D782" s="768"/>
      <c r="E782" s="768"/>
      <c r="F782" s="769"/>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1"/>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1"/>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1"/>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19.5" customHeight="1" thickBot="1" x14ac:dyDescent="0.2">
      <c r="A791" s="561"/>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customHeight="1" x14ac:dyDescent="0.15">
      <c r="A792" s="561"/>
      <c r="B792" s="768"/>
      <c r="C792" s="768"/>
      <c r="D792" s="768"/>
      <c r="E792" s="768"/>
      <c r="F792" s="769"/>
      <c r="G792" s="440" t="s">
        <v>654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1"/>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1"/>
      <c r="B794" s="768"/>
      <c r="C794" s="768"/>
      <c r="D794" s="768"/>
      <c r="E794" s="768"/>
      <c r="F794" s="769"/>
      <c r="G794" s="450" t="s">
        <v>655</v>
      </c>
      <c r="H794" s="451"/>
      <c r="I794" s="451"/>
      <c r="J794" s="451"/>
      <c r="K794" s="452"/>
      <c r="L794" s="453" t="s">
        <v>653</v>
      </c>
      <c r="M794" s="454"/>
      <c r="N794" s="454"/>
      <c r="O794" s="454"/>
      <c r="P794" s="454"/>
      <c r="Q794" s="454"/>
      <c r="R794" s="454"/>
      <c r="S794" s="454"/>
      <c r="T794" s="454"/>
      <c r="U794" s="454"/>
      <c r="V794" s="454"/>
      <c r="W794" s="454"/>
      <c r="X794" s="455"/>
      <c r="Y794" s="456">
        <v>4</v>
      </c>
      <c r="Z794" s="457"/>
      <c r="AA794" s="457"/>
      <c r="AB794" s="562"/>
      <c r="AC794" s="450" t="s">
        <v>660</v>
      </c>
      <c r="AD794" s="451"/>
      <c r="AE794" s="451"/>
      <c r="AF794" s="451"/>
      <c r="AG794" s="452"/>
      <c r="AH794" s="453" t="s">
        <v>659</v>
      </c>
      <c r="AI794" s="454"/>
      <c r="AJ794" s="454"/>
      <c r="AK794" s="454"/>
      <c r="AL794" s="454"/>
      <c r="AM794" s="454"/>
      <c r="AN794" s="454"/>
      <c r="AO794" s="454"/>
      <c r="AP794" s="454"/>
      <c r="AQ794" s="454"/>
      <c r="AR794" s="454"/>
      <c r="AS794" s="454"/>
      <c r="AT794" s="455"/>
      <c r="AU794" s="456">
        <v>6</v>
      </c>
      <c r="AV794" s="457"/>
      <c r="AW794" s="457"/>
      <c r="AX794" s="458"/>
    </row>
    <row r="795" spans="1:50" ht="24.75" hidden="1" customHeight="1" x14ac:dyDescent="0.15">
      <c r="A795" s="561"/>
      <c r="B795" s="768"/>
      <c r="C795" s="768"/>
      <c r="D795" s="768"/>
      <c r="E795" s="768"/>
      <c r="F795" s="769"/>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1"/>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1"/>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6</v>
      </c>
      <c r="AV804" s="420"/>
      <c r="AW804" s="420"/>
      <c r="AX804" s="422"/>
    </row>
    <row r="805" spans="1:50" ht="24.75" hidden="1" customHeight="1" x14ac:dyDescent="0.15">
      <c r="A805" s="561"/>
      <c r="B805" s="768"/>
      <c r="C805" s="768"/>
      <c r="D805" s="768"/>
      <c r="E805" s="768"/>
      <c r="F805" s="769"/>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1"/>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1"/>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2"/>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1"/>
      <c r="B808" s="768"/>
      <c r="C808" s="768"/>
      <c r="D808" s="768"/>
      <c r="E808" s="768"/>
      <c r="F808" s="769"/>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1"/>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1"/>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1"/>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1"/>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1"/>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1"/>
      <c r="B821" s="768"/>
      <c r="C821" s="768"/>
      <c r="D821" s="768"/>
      <c r="E821" s="768"/>
      <c r="F821" s="769"/>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1"/>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466</v>
      </c>
      <c r="AM831" s="961"/>
      <c r="AN831" s="96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460</v>
      </c>
      <c r="AD836" s="278"/>
      <c r="AE836" s="278"/>
      <c r="AF836" s="278"/>
      <c r="AG836" s="278"/>
      <c r="AH836" s="349" t="s">
        <v>491</v>
      </c>
      <c r="AI836" s="351"/>
      <c r="AJ836" s="351"/>
      <c r="AK836" s="351"/>
      <c r="AL836" s="351" t="s">
        <v>21</v>
      </c>
      <c r="AM836" s="351"/>
      <c r="AN836" s="351"/>
      <c r="AO836" s="427"/>
      <c r="AP836" s="428" t="s">
        <v>420</v>
      </c>
      <c r="AQ836" s="428"/>
      <c r="AR836" s="428"/>
      <c r="AS836" s="428"/>
      <c r="AT836" s="428"/>
      <c r="AU836" s="428"/>
      <c r="AV836" s="428"/>
      <c r="AW836" s="428"/>
      <c r="AX836" s="428"/>
    </row>
    <row r="837" spans="1:50" ht="30" customHeight="1" x14ac:dyDescent="0.15">
      <c r="A837" s="409">
        <v>1</v>
      </c>
      <c r="B837" s="409">
        <v>1</v>
      </c>
      <c r="C837" s="423" t="s">
        <v>641</v>
      </c>
      <c r="D837" s="423"/>
      <c r="E837" s="423"/>
      <c r="F837" s="423"/>
      <c r="G837" s="423"/>
      <c r="H837" s="423"/>
      <c r="I837" s="423"/>
      <c r="J837" s="424">
        <v>3010401004372</v>
      </c>
      <c r="K837" s="425"/>
      <c r="L837" s="425"/>
      <c r="M837" s="425"/>
      <c r="N837" s="425"/>
      <c r="O837" s="425"/>
      <c r="P837" s="318" t="s">
        <v>642</v>
      </c>
      <c r="Q837" s="319"/>
      <c r="R837" s="319"/>
      <c r="S837" s="319"/>
      <c r="T837" s="319"/>
      <c r="U837" s="319"/>
      <c r="V837" s="319"/>
      <c r="W837" s="319"/>
      <c r="X837" s="319"/>
      <c r="Y837" s="320">
        <v>1</v>
      </c>
      <c r="Z837" s="321"/>
      <c r="AA837" s="321"/>
      <c r="AB837" s="322"/>
      <c r="AC837" s="330" t="s">
        <v>502</v>
      </c>
      <c r="AD837" s="331"/>
      <c r="AE837" s="331"/>
      <c r="AF837" s="331"/>
      <c r="AG837" s="331"/>
      <c r="AH837" s="332" t="s">
        <v>648</v>
      </c>
      <c r="AI837" s="333"/>
      <c r="AJ837" s="333"/>
      <c r="AK837" s="333"/>
      <c r="AL837" s="327">
        <v>100</v>
      </c>
      <c r="AM837" s="328"/>
      <c r="AN837" s="328"/>
      <c r="AO837" s="329"/>
      <c r="AP837" s="323" t="s">
        <v>621</v>
      </c>
      <c r="AQ837" s="323"/>
      <c r="AR837" s="323"/>
      <c r="AS837" s="323"/>
      <c r="AT837" s="323"/>
      <c r="AU837" s="323"/>
      <c r="AV837" s="323"/>
      <c r="AW837" s="323"/>
      <c r="AX837" s="323"/>
    </row>
    <row r="838" spans="1:50" ht="30" customHeight="1" x14ac:dyDescent="0.15">
      <c r="A838" s="409">
        <v>2</v>
      </c>
      <c r="B838" s="409">
        <v>1</v>
      </c>
      <c r="C838" s="426" t="s">
        <v>643</v>
      </c>
      <c r="D838" s="423"/>
      <c r="E838" s="423"/>
      <c r="F838" s="423"/>
      <c r="G838" s="423"/>
      <c r="H838" s="423"/>
      <c r="I838" s="423"/>
      <c r="J838" s="424">
        <v>6011201018576</v>
      </c>
      <c r="K838" s="425"/>
      <c r="L838" s="425"/>
      <c r="M838" s="425"/>
      <c r="N838" s="425"/>
      <c r="O838" s="425"/>
      <c r="P838" s="318" t="s">
        <v>642</v>
      </c>
      <c r="Q838" s="319"/>
      <c r="R838" s="319"/>
      <c r="S838" s="319"/>
      <c r="T838" s="319"/>
      <c r="U838" s="319"/>
      <c r="V838" s="319"/>
      <c r="W838" s="319"/>
      <c r="X838" s="319"/>
      <c r="Y838" s="320">
        <v>0.4</v>
      </c>
      <c r="Z838" s="321"/>
      <c r="AA838" s="321"/>
      <c r="AB838" s="322"/>
      <c r="AC838" s="330" t="s">
        <v>502</v>
      </c>
      <c r="AD838" s="331"/>
      <c r="AE838" s="331"/>
      <c r="AF838" s="331"/>
      <c r="AG838" s="331"/>
      <c r="AH838" s="332" t="s">
        <v>648</v>
      </c>
      <c r="AI838" s="333"/>
      <c r="AJ838" s="333"/>
      <c r="AK838" s="333"/>
      <c r="AL838" s="327">
        <v>100</v>
      </c>
      <c r="AM838" s="328"/>
      <c r="AN838" s="328"/>
      <c r="AO838" s="329"/>
      <c r="AP838" s="323" t="s">
        <v>621</v>
      </c>
      <c r="AQ838" s="323"/>
      <c r="AR838" s="323"/>
      <c r="AS838" s="323"/>
      <c r="AT838" s="323"/>
      <c r="AU838" s="323"/>
      <c r="AV838" s="323"/>
      <c r="AW838" s="323"/>
      <c r="AX838" s="323"/>
    </row>
    <row r="839" spans="1:50" ht="30" customHeight="1" x14ac:dyDescent="0.15">
      <c r="A839" s="409">
        <v>3</v>
      </c>
      <c r="B839" s="409">
        <v>1</v>
      </c>
      <c r="C839" s="426" t="s">
        <v>644</v>
      </c>
      <c r="D839" s="423"/>
      <c r="E839" s="423"/>
      <c r="F839" s="423"/>
      <c r="G839" s="423"/>
      <c r="H839" s="423"/>
      <c r="I839" s="423"/>
      <c r="J839" s="424">
        <v>4011101005131</v>
      </c>
      <c r="K839" s="425"/>
      <c r="L839" s="425"/>
      <c r="M839" s="425"/>
      <c r="N839" s="425"/>
      <c r="O839" s="425"/>
      <c r="P839" s="318" t="s">
        <v>642</v>
      </c>
      <c r="Q839" s="319"/>
      <c r="R839" s="319"/>
      <c r="S839" s="319"/>
      <c r="T839" s="319"/>
      <c r="U839" s="319"/>
      <c r="V839" s="319"/>
      <c r="W839" s="319"/>
      <c r="X839" s="319"/>
      <c r="Y839" s="320">
        <v>0.3</v>
      </c>
      <c r="Z839" s="321"/>
      <c r="AA839" s="321"/>
      <c r="AB839" s="322"/>
      <c r="AC839" s="330" t="s">
        <v>502</v>
      </c>
      <c r="AD839" s="331"/>
      <c r="AE839" s="331"/>
      <c r="AF839" s="331"/>
      <c r="AG839" s="331"/>
      <c r="AH839" s="332" t="s">
        <v>648</v>
      </c>
      <c r="AI839" s="333"/>
      <c r="AJ839" s="333"/>
      <c r="AK839" s="333"/>
      <c r="AL839" s="327">
        <v>100</v>
      </c>
      <c r="AM839" s="328"/>
      <c r="AN839" s="328"/>
      <c r="AO839" s="329"/>
      <c r="AP839" s="323" t="s">
        <v>621</v>
      </c>
      <c r="AQ839" s="323"/>
      <c r="AR839" s="323"/>
      <c r="AS839" s="323"/>
      <c r="AT839" s="323"/>
      <c r="AU839" s="323"/>
      <c r="AV839" s="323"/>
      <c r="AW839" s="323"/>
      <c r="AX839" s="323"/>
    </row>
    <row r="840" spans="1:50" ht="30" customHeight="1" x14ac:dyDescent="0.15">
      <c r="A840" s="409">
        <v>4</v>
      </c>
      <c r="B840" s="409">
        <v>1</v>
      </c>
      <c r="C840" s="426" t="s">
        <v>646</v>
      </c>
      <c r="D840" s="423"/>
      <c r="E840" s="423"/>
      <c r="F840" s="423"/>
      <c r="G840" s="423"/>
      <c r="H840" s="423"/>
      <c r="I840" s="423"/>
      <c r="J840" s="424">
        <v>4011101005131</v>
      </c>
      <c r="K840" s="425"/>
      <c r="L840" s="425"/>
      <c r="M840" s="425"/>
      <c r="N840" s="425"/>
      <c r="O840" s="425"/>
      <c r="P840" s="318" t="s">
        <v>642</v>
      </c>
      <c r="Q840" s="319"/>
      <c r="R840" s="319"/>
      <c r="S840" s="319"/>
      <c r="T840" s="319"/>
      <c r="U840" s="319"/>
      <c r="V840" s="319"/>
      <c r="W840" s="319"/>
      <c r="X840" s="319"/>
      <c r="Y840" s="320">
        <v>0.2</v>
      </c>
      <c r="Z840" s="321"/>
      <c r="AA840" s="321"/>
      <c r="AB840" s="322"/>
      <c r="AC840" s="330" t="s">
        <v>502</v>
      </c>
      <c r="AD840" s="331"/>
      <c r="AE840" s="331"/>
      <c r="AF840" s="331"/>
      <c r="AG840" s="331"/>
      <c r="AH840" s="332" t="s">
        <v>648</v>
      </c>
      <c r="AI840" s="333"/>
      <c r="AJ840" s="333"/>
      <c r="AK840" s="333"/>
      <c r="AL840" s="327">
        <v>100</v>
      </c>
      <c r="AM840" s="328"/>
      <c r="AN840" s="328"/>
      <c r="AO840" s="329"/>
      <c r="AP840" s="323" t="s">
        <v>621</v>
      </c>
      <c r="AQ840" s="323"/>
      <c r="AR840" s="323"/>
      <c r="AS840" s="323"/>
      <c r="AT840" s="323"/>
      <c r="AU840" s="323"/>
      <c r="AV840" s="323"/>
      <c r="AW840" s="323"/>
      <c r="AX840" s="323"/>
    </row>
    <row r="841" spans="1:50" ht="30" customHeight="1" x14ac:dyDescent="0.15">
      <c r="A841" s="409">
        <v>5</v>
      </c>
      <c r="B841" s="409">
        <v>1</v>
      </c>
      <c r="C841" s="426" t="s">
        <v>645</v>
      </c>
      <c r="D841" s="423"/>
      <c r="E841" s="423"/>
      <c r="F841" s="423"/>
      <c r="G841" s="423"/>
      <c r="H841" s="423"/>
      <c r="I841" s="423"/>
      <c r="J841" s="424">
        <v>2010401030329</v>
      </c>
      <c r="K841" s="425"/>
      <c r="L841" s="425"/>
      <c r="M841" s="425"/>
      <c r="N841" s="425"/>
      <c r="O841" s="425"/>
      <c r="P841" s="318" t="s">
        <v>642</v>
      </c>
      <c r="Q841" s="319"/>
      <c r="R841" s="319"/>
      <c r="S841" s="319"/>
      <c r="T841" s="319"/>
      <c r="U841" s="319"/>
      <c r="V841" s="319"/>
      <c r="W841" s="319"/>
      <c r="X841" s="319"/>
      <c r="Y841" s="320">
        <v>0.2</v>
      </c>
      <c r="Z841" s="321"/>
      <c r="AA841" s="321"/>
      <c r="AB841" s="322"/>
      <c r="AC841" s="330" t="s">
        <v>502</v>
      </c>
      <c r="AD841" s="331"/>
      <c r="AE841" s="331"/>
      <c r="AF841" s="331"/>
      <c r="AG841" s="331"/>
      <c r="AH841" s="332" t="s">
        <v>648</v>
      </c>
      <c r="AI841" s="333"/>
      <c r="AJ841" s="333"/>
      <c r="AK841" s="333"/>
      <c r="AL841" s="327">
        <v>100</v>
      </c>
      <c r="AM841" s="328"/>
      <c r="AN841" s="328"/>
      <c r="AO841" s="329"/>
      <c r="AP841" s="323" t="s">
        <v>621</v>
      </c>
      <c r="AQ841" s="323"/>
      <c r="AR841" s="323"/>
      <c r="AS841" s="323"/>
      <c r="AT841" s="323"/>
      <c r="AU841" s="323"/>
      <c r="AV841" s="323"/>
      <c r="AW841" s="323"/>
      <c r="AX841" s="323"/>
    </row>
    <row r="842" spans="1:50" ht="30" customHeight="1" x14ac:dyDescent="0.15">
      <c r="A842" s="409">
        <v>6</v>
      </c>
      <c r="B842" s="409">
        <v>1</v>
      </c>
      <c r="C842" s="426" t="s">
        <v>647</v>
      </c>
      <c r="D842" s="423"/>
      <c r="E842" s="423"/>
      <c r="F842" s="423"/>
      <c r="G842" s="423"/>
      <c r="H842" s="423"/>
      <c r="I842" s="423"/>
      <c r="J842" s="424">
        <v>5010001098516</v>
      </c>
      <c r="K842" s="425"/>
      <c r="L842" s="425"/>
      <c r="M842" s="425"/>
      <c r="N842" s="425"/>
      <c r="O842" s="425"/>
      <c r="P842" s="318" t="s">
        <v>642</v>
      </c>
      <c r="Q842" s="319"/>
      <c r="R842" s="319"/>
      <c r="S842" s="319"/>
      <c r="T842" s="319"/>
      <c r="U842" s="319"/>
      <c r="V842" s="319"/>
      <c r="W842" s="319"/>
      <c r="X842" s="319"/>
      <c r="Y842" s="320">
        <v>0</v>
      </c>
      <c r="Z842" s="321"/>
      <c r="AA842" s="321"/>
      <c r="AB842" s="322"/>
      <c r="AC842" s="330" t="s">
        <v>502</v>
      </c>
      <c r="AD842" s="331"/>
      <c r="AE842" s="331"/>
      <c r="AF842" s="331"/>
      <c r="AG842" s="331"/>
      <c r="AH842" s="332" t="s">
        <v>648</v>
      </c>
      <c r="AI842" s="333"/>
      <c r="AJ842" s="333"/>
      <c r="AK842" s="333"/>
      <c r="AL842" s="327">
        <v>100</v>
      </c>
      <c r="AM842" s="328"/>
      <c r="AN842" s="328"/>
      <c r="AO842" s="329"/>
      <c r="AP842" s="323" t="s">
        <v>621</v>
      </c>
      <c r="AQ842" s="323"/>
      <c r="AR842" s="323"/>
      <c r="AS842" s="323"/>
      <c r="AT842" s="323"/>
      <c r="AU842" s="323"/>
      <c r="AV842" s="323"/>
      <c r="AW842" s="323"/>
      <c r="AX842" s="323"/>
    </row>
    <row r="843" spans="1:50" ht="30" customHeight="1" x14ac:dyDescent="0.15">
      <c r="A843" s="409">
        <v>7</v>
      </c>
      <c r="B843" s="409">
        <v>1</v>
      </c>
      <c r="C843" s="423" t="s">
        <v>647</v>
      </c>
      <c r="D843" s="423"/>
      <c r="E843" s="423"/>
      <c r="F843" s="423"/>
      <c r="G843" s="423"/>
      <c r="H843" s="423"/>
      <c r="I843" s="423"/>
      <c r="J843" s="424">
        <v>5010001098516</v>
      </c>
      <c r="K843" s="425"/>
      <c r="L843" s="425"/>
      <c r="M843" s="425"/>
      <c r="N843" s="425"/>
      <c r="O843" s="425"/>
      <c r="P843" s="318" t="s">
        <v>642</v>
      </c>
      <c r="Q843" s="319"/>
      <c r="R843" s="319"/>
      <c r="S843" s="319"/>
      <c r="T843" s="319"/>
      <c r="U843" s="319"/>
      <c r="V843" s="319"/>
      <c r="W843" s="319"/>
      <c r="X843" s="319"/>
      <c r="Y843" s="320">
        <v>0</v>
      </c>
      <c r="Z843" s="321"/>
      <c r="AA843" s="321"/>
      <c r="AB843" s="322"/>
      <c r="AC843" s="330" t="s">
        <v>502</v>
      </c>
      <c r="AD843" s="331"/>
      <c r="AE843" s="331"/>
      <c r="AF843" s="331"/>
      <c r="AG843" s="331"/>
      <c r="AH843" s="332" t="s">
        <v>648</v>
      </c>
      <c r="AI843" s="333"/>
      <c r="AJ843" s="333"/>
      <c r="AK843" s="333"/>
      <c r="AL843" s="327">
        <v>100</v>
      </c>
      <c r="AM843" s="328"/>
      <c r="AN843" s="328"/>
      <c r="AO843" s="329"/>
      <c r="AP843" s="323" t="s">
        <v>621</v>
      </c>
      <c r="AQ843" s="323"/>
      <c r="AR843" s="323"/>
      <c r="AS843" s="323"/>
      <c r="AT843" s="323"/>
      <c r="AU843" s="323"/>
      <c r="AV843" s="323"/>
      <c r="AW843" s="323"/>
      <c r="AX843" s="323"/>
    </row>
    <row r="844" spans="1:50" ht="30" customHeight="1" x14ac:dyDescent="0.15">
      <c r="A844" s="409">
        <v>8</v>
      </c>
      <c r="B844" s="409">
        <v>1</v>
      </c>
      <c r="C844" s="423" t="s">
        <v>647</v>
      </c>
      <c r="D844" s="423"/>
      <c r="E844" s="423"/>
      <c r="F844" s="423"/>
      <c r="G844" s="423"/>
      <c r="H844" s="423"/>
      <c r="I844" s="423"/>
      <c r="J844" s="424">
        <v>5010001098516</v>
      </c>
      <c r="K844" s="425"/>
      <c r="L844" s="425"/>
      <c r="M844" s="425"/>
      <c r="N844" s="425"/>
      <c r="O844" s="425"/>
      <c r="P844" s="318" t="s">
        <v>642</v>
      </c>
      <c r="Q844" s="319"/>
      <c r="R844" s="319"/>
      <c r="S844" s="319"/>
      <c r="T844" s="319"/>
      <c r="U844" s="319"/>
      <c r="V844" s="319"/>
      <c r="W844" s="319"/>
      <c r="X844" s="319"/>
      <c r="Y844" s="320">
        <v>0</v>
      </c>
      <c r="Z844" s="321"/>
      <c r="AA844" s="321"/>
      <c r="AB844" s="322"/>
      <c r="AC844" s="330" t="s">
        <v>502</v>
      </c>
      <c r="AD844" s="331"/>
      <c r="AE844" s="331"/>
      <c r="AF844" s="331"/>
      <c r="AG844" s="331"/>
      <c r="AH844" s="332" t="s">
        <v>648</v>
      </c>
      <c r="AI844" s="333"/>
      <c r="AJ844" s="333"/>
      <c r="AK844" s="333"/>
      <c r="AL844" s="327">
        <v>100</v>
      </c>
      <c r="AM844" s="328"/>
      <c r="AN844" s="328"/>
      <c r="AO844" s="329"/>
      <c r="AP844" s="323" t="s">
        <v>621</v>
      </c>
      <c r="AQ844" s="323"/>
      <c r="AR844" s="323"/>
      <c r="AS844" s="323"/>
      <c r="AT844" s="323"/>
      <c r="AU844" s="323"/>
      <c r="AV844" s="323"/>
      <c r="AW844" s="323"/>
      <c r="AX844" s="323"/>
    </row>
    <row r="845" spans="1:50" ht="30" customHeight="1" x14ac:dyDescent="0.15">
      <c r="A845" s="409">
        <v>9</v>
      </c>
      <c r="B845" s="409">
        <v>1</v>
      </c>
      <c r="C845" s="423" t="s">
        <v>647</v>
      </c>
      <c r="D845" s="423"/>
      <c r="E845" s="423"/>
      <c r="F845" s="423"/>
      <c r="G845" s="423"/>
      <c r="H845" s="423"/>
      <c r="I845" s="423"/>
      <c r="J845" s="424">
        <v>5010001098516</v>
      </c>
      <c r="K845" s="425"/>
      <c r="L845" s="425"/>
      <c r="M845" s="425"/>
      <c r="N845" s="425"/>
      <c r="O845" s="425"/>
      <c r="P845" s="318" t="s">
        <v>642</v>
      </c>
      <c r="Q845" s="319"/>
      <c r="R845" s="319"/>
      <c r="S845" s="319"/>
      <c r="T845" s="319"/>
      <c r="U845" s="319"/>
      <c r="V845" s="319"/>
      <c r="W845" s="319"/>
      <c r="X845" s="319"/>
      <c r="Y845" s="320">
        <v>0</v>
      </c>
      <c r="Z845" s="321"/>
      <c r="AA845" s="321"/>
      <c r="AB845" s="322"/>
      <c r="AC845" s="330" t="s">
        <v>502</v>
      </c>
      <c r="AD845" s="331"/>
      <c r="AE845" s="331"/>
      <c r="AF845" s="331"/>
      <c r="AG845" s="331"/>
      <c r="AH845" s="332" t="s">
        <v>648</v>
      </c>
      <c r="AI845" s="333"/>
      <c r="AJ845" s="333"/>
      <c r="AK845" s="333"/>
      <c r="AL845" s="327">
        <v>100</v>
      </c>
      <c r="AM845" s="328"/>
      <c r="AN845" s="328"/>
      <c r="AO845" s="329"/>
      <c r="AP845" s="323" t="s">
        <v>621</v>
      </c>
      <c r="AQ845" s="323"/>
      <c r="AR845" s="323"/>
      <c r="AS845" s="323"/>
      <c r="AT845" s="323"/>
      <c r="AU845" s="323"/>
      <c r="AV845" s="323"/>
      <c r="AW845" s="323"/>
      <c r="AX845" s="323"/>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460</v>
      </c>
      <c r="AD869" s="278"/>
      <c r="AE869" s="278"/>
      <c r="AF869" s="278"/>
      <c r="AG869" s="278"/>
      <c r="AH869" s="349" t="s">
        <v>491</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649</v>
      </c>
      <c r="D870" s="423"/>
      <c r="E870" s="423"/>
      <c r="F870" s="423"/>
      <c r="G870" s="423"/>
      <c r="H870" s="423"/>
      <c r="I870" s="423"/>
      <c r="J870" s="424">
        <v>3010905000792</v>
      </c>
      <c r="K870" s="425"/>
      <c r="L870" s="425"/>
      <c r="M870" s="425"/>
      <c r="N870" s="425"/>
      <c r="O870" s="425"/>
      <c r="P870" s="318" t="s">
        <v>650</v>
      </c>
      <c r="Q870" s="319"/>
      <c r="R870" s="319"/>
      <c r="S870" s="319"/>
      <c r="T870" s="319"/>
      <c r="U870" s="319"/>
      <c r="V870" s="319"/>
      <c r="W870" s="319"/>
      <c r="X870" s="319"/>
      <c r="Y870" s="320">
        <v>0</v>
      </c>
      <c r="Z870" s="321"/>
      <c r="AA870" s="321"/>
      <c r="AB870" s="322"/>
      <c r="AC870" s="330" t="s">
        <v>502</v>
      </c>
      <c r="AD870" s="331"/>
      <c r="AE870" s="331"/>
      <c r="AF870" s="331"/>
      <c r="AG870" s="331"/>
      <c r="AH870" s="332" t="s">
        <v>648</v>
      </c>
      <c r="AI870" s="333"/>
      <c r="AJ870" s="333"/>
      <c r="AK870" s="333"/>
      <c r="AL870" s="327">
        <v>100</v>
      </c>
      <c r="AM870" s="328"/>
      <c r="AN870" s="328"/>
      <c r="AO870" s="329"/>
      <c r="AP870" s="323" t="s">
        <v>616</v>
      </c>
      <c r="AQ870" s="323"/>
      <c r="AR870" s="323"/>
      <c r="AS870" s="323"/>
      <c r="AT870" s="323"/>
      <c r="AU870" s="323"/>
      <c r="AV870" s="323"/>
      <c r="AW870" s="323"/>
      <c r="AX870" s="323"/>
    </row>
    <row r="871" spans="1:50" ht="30" customHeight="1" x14ac:dyDescent="0.15">
      <c r="A871" s="409">
        <v>2</v>
      </c>
      <c r="B871" s="409">
        <v>1</v>
      </c>
      <c r="C871" s="423" t="s">
        <v>649</v>
      </c>
      <c r="D871" s="423"/>
      <c r="E871" s="423"/>
      <c r="F871" s="423"/>
      <c r="G871" s="423"/>
      <c r="H871" s="423"/>
      <c r="I871" s="423"/>
      <c r="J871" s="424">
        <v>3010905000792</v>
      </c>
      <c r="K871" s="425"/>
      <c r="L871" s="425"/>
      <c r="M871" s="425"/>
      <c r="N871" s="425"/>
      <c r="O871" s="425"/>
      <c r="P871" s="318" t="s">
        <v>650</v>
      </c>
      <c r="Q871" s="319"/>
      <c r="R871" s="319"/>
      <c r="S871" s="319"/>
      <c r="T871" s="319"/>
      <c r="U871" s="319"/>
      <c r="V871" s="319"/>
      <c r="W871" s="319"/>
      <c r="X871" s="319"/>
      <c r="Y871" s="320">
        <v>0</v>
      </c>
      <c r="Z871" s="321"/>
      <c r="AA871" s="321"/>
      <c r="AB871" s="322"/>
      <c r="AC871" s="330" t="s">
        <v>502</v>
      </c>
      <c r="AD871" s="331"/>
      <c r="AE871" s="331"/>
      <c r="AF871" s="331"/>
      <c r="AG871" s="331"/>
      <c r="AH871" s="332" t="s">
        <v>648</v>
      </c>
      <c r="AI871" s="333"/>
      <c r="AJ871" s="333"/>
      <c r="AK871" s="333"/>
      <c r="AL871" s="327">
        <v>100</v>
      </c>
      <c r="AM871" s="328"/>
      <c r="AN871" s="328"/>
      <c r="AO871" s="329"/>
      <c r="AP871" s="323" t="s">
        <v>616</v>
      </c>
      <c r="AQ871" s="323"/>
      <c r="AR871" s="323"/>
      <c r="AS871" s="323"/>
      <c r="AT871" s="323"/>
      <c r="AU871" s="323"/>
      <c r="AV871" s="323"/>
      <c r="AW871" s="323"/>
      <c r="AX871" s="323"/>
    </row>
    <row r="872" spans="1:50" ht="30" customHeight="1" x14ac:dyDescent="0.15">
      <c r="A872" s="409">
        <v>3</v>
      </c>
      <c r="B872" s="409">
        <v>1</v>
      </c>
      <c r="C872" s="423" t="s">
        <v>649</v>
      </c>
      <c r="D872" s="423"/>
      <c r="E872" s="423"/>
      <c r="F872" s="423"/>
      <c r="G872" s="423"/>
      <c r="H872" s="423"/>
      <c r="I872" s="423"/>
      <c r="J872" s="424">
        <v>3010905000792</v>
      </c>
      <c r="K872" s="425"/>
      <c r="L872" s="425"/>
      <c r="M872" s="425"/>
      <c r="N872" s="425"/>
      <c r="O872" s="425"/>
      <c r="P872" s="318" t="s">
        <v>650</v>
      </c>
      <c r="Q872" s="319"/>
      <c r="R872" s="319"/>
      <c r="S872" s="319"/>
      <c r="T872" s="319"/>
      <c r="U872" s="319"/>
      <c r="V872" s="319"/>
      <c r="W872" s="319"/>
      <c r="X872" s="319"/>
      <c r="Y872" s="320">
        <v>0</v>
      </c>
      <c r="Z872" s="321"/>
      <c r="AA872" s="321"/>
      <c r="AB872" s="322"/>
      <c r="AC872" s="330" t="s">
        <v>502</v>
      </c>
      <c r="AD872" s="331"/>
      <c r="AE872" s="331"/>
      <c r="AF872" s="331"/>
      <c r="AG872" s="331"/>
      <c r="AH872" s="332" t="s">
        <v>648</v>
      </c>
      <c r="AI872" s="333"/>
      <c r="AJ872" s="333"/>
      <c r="AK872" s="333"/>
      <c r="AL872" s="327">
        <v>100</v>
      </c>
      <c r="AM872" s="328"/>
      <c r="AN872" s="328"/>
      <c r="AO872" s="329"/>
      <c r="AP872" s="323" t="s">
        <v>616</v>
      </c>
      <c r="AQ872" s="323"/>
      <c r="AR872" s="323"/>
      <c r="AS872" s="323"/>
      <c r="AT872" s="323"/>
      <c r="AU872" s="323"/>
      <c r="AV872" s="323"/>
      <c r="AW872" s="323"/>
      <c r="AX872" s="323"/>
    </row>
    <row r="873" spans="1:50" ht="30" customHeight="1" x14ac:dyDescent="0.15">
      <c r="A873" s="409">
        <v>4</v>
      </c>
      <c r="B873" s="409">
        <v>1</v>
      </c>
      <c r="C873" s="423" t="s">
        <v>649</v>
      </c>
      <c r="D873" s="423"/>
      <c r="E873" s="423"/>
      <c r="F873" s="423"/>
      <c r="G873" s="423"/>
      <c r="H873" s="423"/>
      <c r="I873" s="423"/>
      <c r="J873" s="424">
        <v>3010905000792</v>
      </c>
      <c r="K873" s="425"/>
      <c r="L873" s="425"/>
      <c r="M873" s="425"/>
      <c r="N873" s="425"/>
      <c r="O873" s="425"/>
      <c r="P873" s="318" t="s">
        <v>650</v>
      </c>
      <c r="Q873" s="319"/>
      <c r="R873" s="319"/>
      <c r="S873" s="319"/>
      <c r="T873" s="319"/>
      <c r="U873" s="319"/>
      <c r="V873" s="319"/>
      <c r="W873" s="319"/>
      <c r="X873" s="319"/>
      <c r="Y873" s="320">
        <v>0</v>
      </c>
      <c r="Z873" s="321"/>
      <c r="AA873" s="321"/>
      <c r="AB873" s="322"/>
      <c r="AC873" s="330" t="s">
        <v>502</v>
      </c>
      <c r="AD873" s="331"/>
      <c r="AE873" s="331"/>
      <c r="AF873" s="331"/>
      <c r="AG873" s="331"/>
      <c r="AH873" s="332" t="s">
        <v>648</v>
      </c>
      <c r="AI873" s="333"/>
      <c r="AJ873" s="333"/>
      <c r="AK873" s="333"/>
      <c r="AL873" s="327">
        <v>100</v>
      </c>
      <c r="AM873" s="328"/>
      <c r="AN873" s="328"/>
      <c r="AO873" s="329"/>
      <c r="AP873" s="323" t="s">
        <v>616</v>
      </c>
      <c r="AQ873" s="323"/>
      <c r="AR873" s="323"/>
      <c r="AS873" s="323"/>
      <c r="AT873" s="323"/>
      <c r="AU873" s="323"/>
      <c r="AV873" s="323"/>
      <c r="AW873" s="323"/>
      <c r="AX873" s="323"/>
    </row>
    <row r="874" spans="1:50" ht="30" customHeight="1" x14ac:dyDescent="0.15">
      <c r="A874" s="409">
        <v>5</v>
      </c>
      <c r="B874" s="409">
        <v>1</v>
      </c>
      <c r="C874" s="423" t="s">
        <v>651</v>
      </c>
      <c r="D874" s="423"/>
      <c r="E874" s="423"/>
      <c r="F874" s="423"/>
      <c r="G874" s="423"/>
      <c r="H874" s="423"/>
      <c r="I874" s="423"/>
      <c r="J874" s="424">
        <v>4011101005131</v>
      </c>
      <c r="K874" s="425"/>
      <c r="L874" s="425"/>
      <c r="M874" s="425"/>
      <c r="N874" s="425"/>
      <c r="O874" s="425"/>
      <c r="P874" s="318" t="s">
        <v>650</v>
      </c>
      <c r="Q874" s="319"/>
      <c r="R874" s="319"/>
      <c r="S874" s="319"/>
      <c r="T874" s="319"/>
      <c r="U874" s="319"/>
      <c r="V874" s="319"/>
      <c r="W874" s="319"/>
      <c r="X874" s="319"/>
      <c r="Y874" s="320">
        <v>0</v>
      </c>
      <c r="Z874" s="321"/>
      <c r="AA874" s="321"/>
      <c r="AB874" s="322"/>
      <c r="AC874" s="330" t="s">
        <v>502</v>
      </c>
      <c r="AD874" s="331"/>
      <c r="AE874" s="331"/>
      <c r="AF874" s="331"/>
      <c r="AG874" s="331"/>
      <c r="AH874" s="332" t="s">
        <v>648</v>
      </c>
      <c r="AI874" s="333"/>
      <c r="AJ874" s="333"/>
      <c r="AK874" s="333"/>
      <c r="AL874" s="327">
        <v>100</v>
      </c>
      <c r="AM874" s="328"/>
      <c r="AN874" s="328"/>
      <c r="AO874" s="329"/>
      <c r="AP874" s="323" t="s">
        <v>616</v>
      </c>
      <c r="AQ874" s="323"/>
      <c r="AR874" s="323"/>
      <c r="AS874" s="323"/>
      <c r="AT874" s="323"/>
      <c r="AU874" s="323"/>
      <c r="AV874" s="323"/>
      <c r="AW874" s="323"/>
      <c r="AX874" s="323"/>
    </row>
    <row r="875" spans="1:50" ht="30" customHeight="1" x14ac:dyDescent="0.15">
      <c r="A875" s="409">
        <v>6</v>
      </c>
      <c r="B875" s="409">
        <v>1</v>
      </c>
      <c r="C875" s="423" t="s">
        <v>651</v>
      </c>
      <c r="D875" s="423"/>
      <c r="E875" s="423"/>
      <c r="F875" s="423"/>
      <c r="G875" s="423"/>
      <c r="H875" s="423"/>
      <c r="I875" s="423"/>
      <c r="J875" s="424">
        <v>4011101005131</v>
      </c>
      <c r="K875" s="425"/>
      <c r="L875" s="425"/>
      <c r="M875" s="425"/>
      <c r="N875" s="425"/>
      <c r="O875" s="425"/>
      <c r="P875" s="318" t="s">
        <v>650</v>
      </c>
      <c r="Q875" s="319"/>
      <c r="R875" s="319"/>
      <c r="S875" s="319"/>
      <c r="T875" s="319"/>
      <c r="U875" s="319"/>
      <c r="V875" s="319"/>
      <c r="W875" s="319"/>
      <c r="X875" s="319"/>
      <c r="Y875" s="320">
        <v>0</v>
      </c>
      <c r="Z875" s="321"/>
      <c r="AA875" s="321"/>
      <c r="AB875" s="322"/>
      <c r="AC875" s="330" t="s">
        <v>502</v>
      </c>
      <c r="AD875" s="331"/>
      <c r="AE875" s="331"/>
      <c r="AF875" s="331"/>
      <c r="AG875" s="331"/>
      <c r="AH875" s="332" t="s">
        <v>648</v>
      </c>
      <c r="AI875" s="333"/>
      <c r="AJ875" s="333"/>
      <c r="AK875" s="333"/>
      <c r="AL875" s="327">
        <v>100</v>
      </c>
      <c r="AM875" s="328"/>
      <c r="AN875" s="328"/>
      <c r="AO875" s="329"/>
      <c r="AP875" s="323" t="s">
        <v>616</v>
      </c>
      <c r="AQ875" s="323"/>
      <c r="AR875" s="323"/>
      <c r="AS875" s="323"/>
      <c r="AT875" s="323"/>
      <c r="AU875" s="323"/>
      <c r="AV875" s="323"/>
      <c r="AW875" s="323"/>
      <c r="AX875" s="323"/>
    </row>
    <row r="876" spans="1:50" ht="30" customHeight="1" x14ac:dyDescent="0.15">
      <c r="A876" s="409">
        <v>7</v>
      </c>
      <c r="B876" s="409">
        <v>1</v>
      </c>
      <c r="C876" s="423" t="s">
        <v>651</v>
      </c>
      <c r="D876" s="423"/>
      <c r="E876" s="423"/>
      <c r="F876" s="423"/>
      <c r="G876" s="423"/>
      <c r="H876" s="423"/>
      <c r="I876" s="423"/>
      <c r="J876" s="424">
        <v>4011101005131</v>
      </c>
      <c r="K876" s="425"/>
      <c r="L876" s="425"/>
      <c r="M876" s="425"/>
      <c r="N876" s="425"/>
      <c r="O876" s="425"/>
      <c r="P876" s="318" t="s">
        <v>650</v>
      </c>
      <c r="Q876" s="319"/>
      <c r="R876" s="319"/>
      <c r="S876" s="319"/>
      <c r="T876" s="319"/>
      <c r="U876" s="319"/>
      <c r="V876" s="319"/>
      <c r="W876" s="319"/>
      <c r="X876" s="319"/>
      <c r="Y876" s="320">
        <v>0</v>
      </c>
      <c r="Z876" s="321"/>
      <c r="AA876" s="321"/>
      <c r="AB876" s="322"/>
      <c r="AC876" s="330" t="s">
        <v>502</v>
      </c>
      <c r="AD876" s="331"/>
      <c r="AE876" s="331"/>
      <c r="AF876" s="331"/>
      <c r="AG876" s="331"/>
      <c r="AH876" s="332" t="s">
        <v>648</v>
      </c>
      <c r="AI876" s="333"/>
      <c r="AJ876" s="333"/>
      <c r="AK876" s="333"/>
      <c r="AL876" s="327">
        <v>100</v>
      </c>
      <c r="AM876" s="328"/>
      <c r="AN876" s="328"/>
      <c r="AO876" s="329"/>
      <c r="AP876" s="323" t="s">
        <v>616</v>
      </c>
      <c r="AQ876" s="323"/>
      <c r="AR876" s="323"/>
      <c r="AS876" s="323"/>
      <c r="AT876" s="323"/>
      <c r="AU876" s="323"/>
      <c r="AV876" s="323"/>
      <c r="AW876" s="323"/>
      <c r="AX876" s="323"/>
    </row>
    <row r="877" spans="1:50" ht="30" customHeight="1" x14ac:dyDescent="0.15">
      <c r="A877" s="409">
        <v>8</v>
      </c>
      <c r="B877" s="409">
        <v>1</v>
      </c>
      <c r="C877" s="423" t="s">
        <v>651</v>
      </c>
      <c r="D877" s="423"/>
      <c r="E877" s="423"/>
      <c r="F877" s="423"/>
      <c r="G877" s="423"/>
      <c r="H877" s="423"/>
      <c r="I877" s="423"/>
      <c r="J877" s="424">
        <v>4011101005131</v>
      </c>
      <c r="K877" s="425"/>
      <c r="L877" s="425"/>
      <c r="M877" s="425"/>
      <c r="N877" s="425"/>
      <c r="O877" s="425"/>
      <c r="P877" s="318" t="s">
        <v>650</v>
      </c>
      <c r="Q877" s="319"/>
      <c r="R877" s="319"/>
      <c r="S877" s="319"/>
      <c r="T877" s="319"/>
      <c r="U877" s="319"/>
      <c r="V877" s="319"/>
      <c r="W877" s="319"/>
      <c r="X877" s="319"/>
      <c r="Y877" s="320">
        <v>0</v>
      </c>
      <c r="Z877" s="321"/>
      <c r="AA877" s="321"/>
      <c r="AB877" s="322"/>
      <c r="AC877" s="330" t="s">
        <v>502</v>
      </c>
      <c r="AD877" s="331"/>
      <c r="AE877" s="331"/>
      <c r="AF877" s="331"/>
      <c r="AG877" s="331"/>
      <c r="AH877" s="332" t="s">
        <v>648</v>
      </c>
      <c r="AI877" s="333"/>
      <c r="AJ877" s="333"/>
      <c r="AK877" s="333"/>
      <c r="AL877" s="327">
        <v>100</v>
      </c>
      <c r="AM877" s="328"/>
      <c r="AN877" s="328"/>
      <c r="AO877" s="329"/>
      <c r="AP877" s="323" t="s">
        <v>616</v>
      </c>
      <c r="AQ877" s="323"/>
      <c r="AR877" s="323"/>
      <c r="AS877" s="323"/>
      <c r="AT877" s="323"/>
      <c r="AU877" s="323"/>
      <c r="AV877" s="323"/>
      <c r="AW877" s="323"/>
      <c r="AX877" s="323"/>
    </row>
    <row r="878" spans="1:50" ht="30" customHeight="1" x14ac:dyDescent="0.15">
      <c r="A878" s="409">
        <v>9</v>
      </c>
      <c r="B878" s="409">
        <v>1</v>
      </c>
      <c r="C878" s="423" t="s">
        <v>651</v>
      </c>
      <c r="D878" s="423"/>
      <c r="E878" s="423"/>
      <c r="F878" s="423"/>
      <c r="G878" s="423"/>
      <c r="H878" s="423"/>
      <c r="I878" s="423"/>
      <c r="J878" s="424">
        <v>4011101005131</v>
      </c>
      <c r="K878" s="425"/>
      <c r="L878" s="425"/>
      <c r="M878" s="425"/>
      <c r="N878" s="425"/>
      <c r="O878" s="425"/>
      <c r="P878" s="318" t="s">
        <v>650</v>
      </c>
      <c r="Q878" s="319"/>
      <c r="R878" s="319"/>
      <c r="S878" s="319"/>
      <c r="T878" s="319"/>
      <c r="U878" s="319"/>
      <c r="V878" s="319"/>
      <c r="W878" s="319"/>
      <c r="X878" s="319"/>
      <c r="Y878" s="320">
        <v>0</v>
      </c>
      <c r="Z878" s="321"/>
      <c r="AA878" s="321"/>
      <c r="AB878" s="322"/>
      <c r="AC878" s="330" t="s">
        <v>502</v>
      </c>
      <c r="AD878" s="331"/>
      <c r="AE878" s="331"/>
      <c r="AF878" s="331"/>
      <c r="AG878" s="331"/>
      <c r="AH878" s="332" t="s">
        <v>648</v>
      </c>
      <c r="AI878" s="333"/>
      <c r="AJ878" s="333"/>
      <c r="AK878" s="333"/>
      <c r="AL878" s="327">
        <v>100</v>
      </c>
      <c r="AM878" s="328"/>
      <c r="AN878" s="328"/>
      <c r="AO878" s="329"/>
      <c r="AP878" s="323" t="s">
        <v>616</v>
      </c>
      <c r="AQ878" s="323"/>
      <c r="AR878" s="323"/>
      <c r="AS878" s="323"/>
      <c r="AT878" s="323"/>
      <c r="AU878" s="323"/>
      <c r="AV878" s="323"/>
      <c r="AW878" s="323"/>
      <c r="AX878" s="323"/>
    </row>
    <row r="879" spans="1:50" ht="30" customHeight="1" x14ac:dyDescent="0.15">
      <c r="A879" s="409">
        <v>10</v>
      </c>
      <c r="B879" s="409">
        <v>1</v>
      </c>
      <c r="C879" s="423" t="s">
        <v>651</v>
      </c>
      <c r="D879" s="423"/>
      <c r="E879" s="423"/>
      <c r="F879" s="423"/>
      <c r="G879" s="423"/>
      <c r="H879" s="423"/>
      <c r="I879" s="423"/>
      <c r="J879" s="424">
        <v>4011101005131</v>
      </c>
      <c r="K879" s="425"/>
      <c r="L879" s="425"/>
      <c r="M879" s="425"/>
      <c r="N879" s="425"/>
      <c r="O879" s="425"/>
      <c r="P879" s="318" t="s">
        <v>650</v>
      </c>
      <c r="Q879" s="319"/>
      <c r="R879" s="319"/>
      <c r="S879" s="319"/>
      <c r="T879" s="319"/>
      <c r="U879" s="319"/>
      <c r="V879" s="319"/>
      <c r="W879" s="319"/>
      <c r="X879" s="319"/>
      <c r="Y879" s="320">
        <v>0</v>
      </c>
      <c r="Z879" s="321"/>
      <c r="AA879" s="321"/>
      <c r="AB879" s="322"/>
      <c r="AC879" s="330" t="s">
        <v>502</v>
      </c>
      <c r="AD879" s="331"/>
      <c r="AE879" s="331"/>
      <c r="AF879" s="331"/>
      <c r="AG879" s="331"/>
      <c r="AH879" s="332" t="s">
        <v>648</v>
      </c>
      <c r="AI879" s="333"/>
      <c r="AJ879" s="333"/>
      <c r="AK879" s="333"/>
      <c r="AL879" s="327">
        <v>100</v>
      </c>
      <c r="AM879" s="328"/>
      <c r="AN879" s="328"/>
      <c r="AO879" s="329"/>
      <c r="AP879" s="323" t="s">
        <v>616</v>
      </c>
      <c r="AQ879" s="323"/>
      <c r="AR879" s="323"/>
      <c r="AS879" s="323"/>
      <c r="AT879" s="323"/>
      <c r="AU879" s="323"/>
      <c r="AV879" s="323"/>
      <c r="AW879" s="323"/>
      <c r="AX879" s="323"/>
    </row>
    <row r="880" spans="1:50" ht="30" customHeight="1" x14ac:dyDescent="0.15">
      <c r="A880" s="409">
        <v>11</v>
      </c>
      <c r="B880" s="409">
        <v>1</v>
      </c>
      <c r="C880" s="426" t="s">
        <v>652</v>
      </c>
      <c r="D880" s="423"/>
      <c r="E880" s="423"/>
      <c r="F880" s="423"/>
      <c r="G880" s="423"/>
      <c r="H880" s="423"/>
      <c r="I880" s="423"/>
      <c r="J880" s="424" t="s">
        <v>675</v>
      </c>
      <c r="K880" s="425"/>
      <c r="L880" s="425"/>
      <c r="M880" s="425"/>
      <c r="N880" s="425"/>
      <c r="O880" s="425"/>
      <c r="P880" s="318" t="s">
        <v>650</v>
      </c>
      <c r="Q880" s="319"/>
      <c r="R880" s="319"/>
      <c r="S880" s="319"/>
      <c r="T880" s="319"/>
      <c r="U880" s="319"/>
      <c r="V880" s="319"/>
      <c r="W880" s="319"/>
      <c r="X880" s="319"/>
      <c r="Y880" s="320">
        <v>0</v>
      </c>
      <c r="Z880" s="321"/>
      <c r="AA880" s="321"/>
      <c r="AB880" s="322"/>
      <c r="AC880" s="330" t="s">
        <v>502</v>
      </c>
      <c r="AD880" s="331"/>
      <c r="AE880" s="331"/>
      <c r="AF880" s="331"/>
      <c r="AG880" s="331"/>
      <c r="AH880" s="332" t="s">
        <v>648</v>
      </c>
      <c r="AI880" s="333"/>
      <c r="AJ880" s="333"/>
      <c r="AK880" s="333"/>
      <c r="AL880" s="327">
        <v>100</v>
      </c>
      <c r="AM880" s="328"/>
      <c r="AN880" s="328"/>
      <c r="AO880" s="329"/>
      <c r="AP880" s="323" t="s">
        <v>616</v>
      </c>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32" t="s">
        <v>648</v>
      </c>
      <c r="AI881" s="333"/>
      <c r="AJ881" s="333"/>
      <c r="AK881" s="333"/>
      <c r="AL881" s="327"/>
      <c r="AM881" s="328"/>
      <c r="AN881" s="328"/>
      <c r="AO881" s="329"/>
      <c r="AP881" s="323" t="s">
        <v>616</v>
      </c>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32" t="s">
        <v>648</v>
      </c>
      <c r="AI882" s="333"/>
      <c r="AJ882" s="333"/>
      <c r="AK882" s="333"/>
      <c r="AL882" s="327"/>
      <c r="AM882" s="328"/>
      <c r="AN882" s="328"/>
      <c r="AO882" s="329"/>
      <c r="AP882" s="323" t="s">
        <v>616</v>
      </c>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32" t="s">
        <v>648</v>
      </c>
      <c r="AI883" s="333"/>
      <c r="AJ883" s="333"/>
      <c r="AK883" s="333"/>
      <c r="AL883" s="327"/>
      <c r="AM883" s="328"/>
      <c r="AN883" s="328"/>
      <c r="AO883" s="329"/>
      <c r="AP883" s="323" t="s">
        <v>616</v>
      </c>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32" t="s">
        <v>648</v>
      </c>
      <c r="AI884" s="333"/>
      <c r="AJ884" s="333"/>
      <c r="AK884" s="333"/>
      <c r="AL884" s="327"/>
      <c r="AM884" s="328"/>
      <c r="AN884" s="328"/>
      <c r="AO884" s="329"/>
      <c r="AP884" s="323" t="s">
        <v>616</v>
      </c>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32" t="s">
        <v>648</v>
      </c>
      <c r="AI885" s="333"/>
      <c r="AJ885" s="333"/>
      <c r="AK885" s="333"/>
      <c r="AL885" s="327"/>
      <c r="AM885" s="328"/>
      <c r="AN885" s="328"/>
      <c r="AO885" s="329"/>
      <c r="AP885" s="323" t="s">
        <v>616</v>
      </c>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32" t="s">
        <v>648</v>
      </c>
      <c r="AI886" s="333"/>
      <c r="AJ886" s="333"/>
      <c r="AK886" s="333"/>
      <c r="AL886" s="327"/>
      <c r="AM886" s="328"/>
      <c r="AN886" s="328"/>
      <c r="AO886" s="329"/>
      <c r="AP886" s="323" t="s">
        <v>616</v>
      </c>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32" t="s">
        <v>648</v>
      </c>
      <c r="AI887" s="333"/>
      <c r="AJ887" s="333"/>
      <c r="AK887" s="333"/>
      <c r="AL887" s="327"/>
      <c r="AM887" s="328"/>
      <c r="AN887" s="328"/>
      <c r="AO887" s="329"/>
      <c r="AP887" s="323" t="s">
        <v>616</v>
      </c>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32" t="s">
        <v>648</v>
      </c>
      <c r="AI888" s="333"/>
      <c r="AJ888" s="333"/>
      <c r="AK888" s="333"/>
      <c r="AL888" s="327"/>
      <c r="AM888" s="328"/>
      <c r="AN888" s="328"/>
      <c r="AO888" s="329"/>
      <c r="AP888" s="323" t="s">
        <v>616</v>
      </c>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32" t="s">
        <v>648</v>
      </c>
      <c r="AI889" s="333"/>
      <c r="AJ889" s="333"/>
      <c r="AK889" s="333"/>
      <c r="AL889" s="327"/>
      <c r="AM889" s="328"/>
      <c r="AN889" s="328"/>
      <c r="AO889" s="329"/>
      <c r="AP889" s="323" t="s">
        <v>616</v>
      </c>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32" t="s">
        <v>648</v>
      </c>
      <c r="AI890" s="333"/>
      <c r="AJ890" s="333"/>
      <c r="AK890" s="333"/>
      <c r="AL890" s="327"/>
      <c r="AM890" s="328"/>
      <c r="AN890" s="328"/>
      <c r="AO890" s="329"/>
      <c r="AP890" s="323" t="s">
        <v>616</v>
      </c>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32" t="s">
        <v>648</v>
      </c>
      <c r="AI891" s="333"/>
      <c r="AJ891" s="333"/>
      <c r="AK891" s="333"/>
      <c r="AL891" s="327"/>
      <c r="AM891" s="328"/>
      <c r="AN891" s="328"/>
      <c r="AO891" s="329"/>
      <c r="AP891" s="323" t="s">
        <v>616</v>
      </c>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32" t="s">
        <v>648</v>
      </c>
      <c r="AI892" s="333"/>
      <c r="AJ892" s="333"/>
      <c r="AK892" s="333"/>
      <c r="AL892" s="327"/>
      <c r="AM892" s="328"/>
      <c r="AN892" s="328"/>
      <c r="AO892" s="329"/>
      <c r="AP892" s="323" t="s">
        <v>616</v>
      </c>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32" t="s">
        <v>648</v>
      </c>
      <c r="AI893" s="333"/>
      <c r="AJ893" s="333"/>
      <c r="AK893" s="333"/>
      <c r="AL893" s="327"/>
      <c r="AM893" s="328"/>
      <c r="AN893" s="328"/>
      <c r="AO893" s="329"/>
      <c r="AP893" s="323" t="s">
        <v>616</v>
      </c>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32" t="s">
        <v>648</v>
      </c>
      <c r="AI894" s="333"/>
      <c r="AJ894" s="333"/>
      <c r="AK894" s="333"/>
      <c r="AL894" s="327"/>
      <c r="AM894" s="328"/>
      <c r="AN894" s="328"/>
      <c r="AO894" s="329"/>
      <c r="AP894" s="323" t="s">
        <v>616</v>
      </c>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32" t="s">
        <v>648</v>
      </c>
      <c r="AI895" s="333"/>
      <c r="AJ895" s="333"/>
      <c r="AK895" s="333"/>
      <c r="AL895" s="327"/>
      <c r="AM895" s="328"/>
      <c r="AN895" s="328"/>
      <c r="AO895" s="329"/>
      <c r="AP895" s="323" t="s">
        <v>616</v>
      </c>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32" t="s">
        <v>648</v>
      </c>
      <c r="AI896" s="333"/>
      <c r="AJ896" s="333"/>
      <c r="AK896" s="333"/>
      <c r="AL896" s="327"/>
      <c r="AM896" s="328"/>
      <c r="AN896" s="328"/>
      <c r="AO896" s="329"/>
      <c r="AP896" s="323" t="s">
        <v>616</v>
      </c>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32" t="s">
        <v>648</v>
      </c>
      <c r="AI897" s="333"/>
      <c r="AJ897" s="333"/>
      <c r="AK897" s="333"/>
      <c r="AL897" s="327"/>
      <c r="AM897" s="328"/>
      <c r="AN897" s="328"/>
      <c r="AO897" s="329"/>
      <c r="AP897" s="323" t="s">
        <v>616</v>
      </c>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32" t="s">
        <v>648</v>
      </c>
      <c r="AI898" s="333"/>
      <c r="AJ898" s="333"/>
      <c r="AK898" s="333"/>
      <c r="AL898" s="327"/>
      <c r="AM898" s="328"/>
      <c r="AN898" s="328"/>
      <c r="AO898" s="329"/>
      <c r="AP898" s="323" t="s">
        <v>616</v>
      </c>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32" t="s">
        <v>648</v>
      </c>
      <c r="AI899" s="333"/>
      <c r="AJ899" s="333"/>
      <c r="AK899" s="333"/>
      <c r="AL899" s="327"/>
      <c r="AM899" s="328"/>
      <c r="AN899" s="328"/>
      <c r="AO899" s="329"/>
      <c r="AP899" s="323" t="s">
        <v>616</v>
      </c>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460</v>
      </c>
      <c r="AD902" s="278"/>
      <c r="AE902" s="278"/>
      <c r="AF902" s="278"/>
      <c r="AG902" s="278"/>
      <c r="AH902" s="349" t="s">
        <v>491</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3" t="s">
        <v>644</v>
      </c>
      <c r="D903" s="423"/>
      <c r="E903" s="423"/>
      <c r="F903" s="423"/>
      <c r="G903" s="423"/>
      <c r="H903" s="423"/>
      <c r="I903" s="423"/>
      <c r="J903" s="424">
        <v>4011101005131</v>
      </c>
      <c r="K903" s="425"/>
      <c r="L903" s="425"/>
      <c r="M903" s="425"/>
      <c r="N903" s="425"/>
      <c r="O903" s="425"/>
      <c r="P903" s="318" t="s">
        <v>653</v>
      </c>
      <c r="Q903" s="319"/>
      <c r="R903" s="319"/>
      <c r="S903" s="319"/>
      <c r="T903" s="319"/>
      <c r="U903" s="319"/>
      <c r="V903" s="319"/>
      <c r="W903" s="319"/>
      <c r="X903" s="319"/>
      <c r="Y903" s="320">
        <v>4</v>
      </c>
      <c r="Z903" s="321"/>
      <c r="AA903" s="321"/>
      <c r="AB903" s="322"/>
      <c r="AC903" s="330" t="s">
        <v>496</v>
      </c>
      <c r="AD903" s="331"/>
      <c r="AE903" s="331"/>
      <c r="AF903" s="331"/>
      <c r="AG903" s="331"/>
      <c r="AH903" s="332">
        <v>2</v>
      </c>
      <c r="AI903" s="333"/>
      <c r="AJ903" s="333"/>
      <c r="AK903" s="333"/>
      <c r="AL903" s="327">
        <v>71.7</v>
      </c>
      <c r="AM903" s="328"/>
      <c r="AN903" s="328"/>
      <c r="AO903" s="329"/>
      <c r="AP903" s="323" t="s">
        <v>622</v>
      </c>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0"/>
      <c r="AD904" s="330"/>
      <c r="AE904" s="330"/>
      <c r="AF904" s="330"/>
      <c r="AG904" s="330"/>
      <c r="AH904" s="332"/>
      <c r="AI904" s="333"/>
      <c r="AJ904" s="333"/>
      <c r="AK904" s="333"/>
      <c r="AL904" s="327"/>
      <c r="AM904" s="328"/>
      <c r="AN904" s="328"/>
      <c r="AO904" s="329"/>
      <c r="AP904" s="323"/>
      <c r="AQ904" s="323"/>
      <c r="AR904" s="323"/>
      <c r="AS904" s="323"/>
      <c r="AT904" s="323"/>
      <c r="AU904" s="323"/>
      <c r="AV904" s="323"/>
      <c r="AW904" s="323"/>
      <c r="AX904" s="323"/>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460</v>
      </c>
      <c r="AD935" s="278"/>
      <c r="AE935" s="278"/>
      <c r="AF935" s="278"/>
      <c r="AG935" s="278"/>
      <c r="AH935" s="349" t="s">
        <v>491</v>
      </c>
      <c r="AI935" s="351"/>
      <c r="AJ935" s="351"/>
      <c r="AK935" s="351"/>
      <c r="AL935" s="351" t="s">
        <v>21</v>
      </c>
      <c r="AM935" s="351"/>
      <c r="AN935" s="351"/>
      <c r="AO935" s="427"/>
      <c r="AP935" s="428" t="s">
        <v>420</v>
      </c>
      <c r="AQ935" s="428"/>
      <c r="AR935" s="428"/>
      <c r="AS935" s="428"/>
      <c r="AT935" s="428"/>
      <c r="AU935" s="428"/>
      <c r="AV935" s="428"/>
      <c r="AW935" s="428"/>
      <c r="AX935" s="428"/>
    </row>
    <row r="936" spans="1:50" ht="30" customHeight="1" x14ac:dyDescent="0.15">
      <c r="A936" s="409">
        <v>1</v>
      </c>
      <c r="B936" s="409">
        <v>1</v>
      </c>
      <c r="C936" s="426" t="s">
        <v>656</v>
      </c>
      <c r="D936" s="423"/>
      <c r="E936" s="423"/>
      <c r="F936" s="423"/>
      <c r="G936" s="423"/>
      <c r="H936" s="423"/>
      <c r="I936" s="423"/>
      <c r="J936" s="424" t="s">
        <v>616</v>
      </c>
      <c r="K936" s="425"/>
      <c r="L936" s="425"/>
      <c r="M936" s="425"/>
      <c r="N936" s="425"/>
      <c r="O936" s="425"/>
      <c r="P936" s="318" t="s">
        <v>657</v>
      </c>
      <c r="Q936" s="319"/>
      <c r="R936" s="319"/>
      <c r="S936" s="319"/>
      <c r="T936" s="319"/>
      <c r="U936" s="319"/>
      <c r="V936" s="319"/>
      <c r="W936" s="319"/>
      <c r="X936" s="319"/>
      <c r="Y936" s="320">
        <v>6</v>
      </c>
      <c r="Z936" s="321"/>
      <c r="AA936" s="321"/>
      <c r="AB936" s="322"/>
      <c r="AC936" s="330" t="s">
        <v>196</v>
      </c>
      <c r="AD936" s="331"/>
      <c r="AE936" s="331"/>
      <c r="AF936" s="331"/>
      <c r="AG936" s="331"/>
      <c r="AH936" s="332" t="s">
        <v>621</v>
      </c>
      <c r="AI936" s="333"/>
      <c r="AJ936" s="333"/>
      <c r="AK936" s="333"/>
      <c r="AL936" s="327" t="s">
        <v>648</v>
      </c>
      <c r="AM936" s="328"/>
      <c r="AN936" s="328"/>
      <c r="AO936" s="329"/>
      <c r="AP936" s="323" t="s">
        <v>616</v>
      </c>
      <c r="AQ936" s="323"/>
      <c r="AR936" s="323"/>
      <c r="AS936" s="323"/>
      <c r="AT936" s="323"/>
      <c r="AU936" s="323"/>
      <c r="AV936" s="323"/>
      <c r="AW936" s="323"/>
      <c r="AX936" s="323"/>
    </row>
    <row r="937" spans="1:50" ht="30" customHeight="1" x14ac:dyDescent="0.15">
      <c r="A937" s="409">
        <v>2</v>
      </c>
      <c r="B937" s="409">
        <v>1</v>
      </c>
      <c r="C937" s="426" t="s">
        <v>661</v>
      </c>
      <c r="D937" s="423"/>
      <c r="E937" s="423"/>
      <c r="F937" s="423"/>
      <c r="G937" s="423"/>
      <c r="H937" s="423"/>
      <c r="I937" s="423"/>
      <c r="J937" s="424">
        <v>3010401026805</v>
      </c>
      <c r="K937" s="425"/>
      <c r="L937" s="425"/>
      <c r="M937" s="425"/>
      <c r="N937" s="425"/>
      <c r="O937" s="425"/>
      <c r="P937" s="318" t="s">
        <v>662</v>
      </c>
      <c r="Q937" s="319"/>
      <c r="R937" s="319"/>
      <c r="S937" s="319"/>
      <c r="T937" s="319"/>
      <c r="U937" s="319"/>
      <c r="V937" s="319"/>
      <c r="W937" s="319"/>
      <c r="X937" s="319"/>
      <c r="Y937" s="320">
        <v>0.6</v>
      </c>
      <c r="Z937" s="321"/>
      <c r="AA937" s="321"/>
      <c r="AB937" s="322"/>
      <c r="AC937" s="330" t="s">
        <v>496</v>
      </c>
      <c r="AD937" s="330"/>
      <c r="AE937" s="330"/>
      <c r="AF937" s="330"/>
      <c r="AG937" s="330"/>
      <c r="AH937" s="332">
        <v>1</v>
      </c>
      <c r="AI937" s="333"/>
      <c r="AJ937" s="333"/>
      <c r="AK937" s="333"/>
      <c r="AL937" s="327">
        <v>93.1</v>
      </c>
      <c r="AM937" s="328"/>
      <c r="AN937" s="328"/>
      <c r="AO937" s="329"/>
      <c r="AP937" s="323" t="s">
        <v>618</v>
      </c>
      <c r="AQ937" s="323"/>
      <c r="AR937" s="323"/>
      <c r="AS937" s="323"/>
      <c r="AT937" s="323"/>
      <c r="AU937" s="323"/>
      <c r="AV937" s="323"/>
      <c r="AW937" s="323"/>
      <c r="AX937" s="323"/>
    </row>
    <row r="938" spans="1:50" ht="30" customHeight="1" x14ac:dyDescent="0.15">
      <c r="A938" s="409">
        <v>3</v>
      </c>
      <c r="B938" s="409">
        <v>1</v>
      </c>
      <c r="C938" s="423" t="s">
        <v>661</v>
      </c>
      <c r="D938" s="423"/>
      <c r="E938" s="423"/>
      <c r="F938" s="423"/>
      <c r="G938" s="423"/>
      <c r="H938" s="423"/>
      <c r="I938" s="423"/>
      <c r="J938" s="424">
        <v>3010401026805</v>
      </c>
      <c r="K938" s="425"/>
      <c r="L938" s="425"/>
      <c r="M938" s="425"/>
      <c r="N938" s="425"/>
      <c r="O938" s="425"/>
      <c r="P938" s="318" t="s">
        <v>663</v>
      </c>
      <c r="Q938" s="319"/>
      <c r="R938" s="319"/>
      <c r="S938" s="319"/>
      <c r="T938" s="319"/>
      <c r="U938" s="319"/>
      <c r="V938" s="319"/>
      <c r="W938" s="319"/>
      <c r="X938" s="319"/>
      <c r="Y938" s="320">
        <v>0.5</v>
      </c>
      <c r="Z938" s="321"/>
      <c r="AA938" s="321"/>
      <c r="AB938" s="322"/>
      <c r="AC938" s="330" t="s">
        <v>502</v>
      </c>
      <c r="AD938" s="330"/>
      <c r="AE938" s="330"/>
      <c r="AF938" s="330"/>
      <c r="AG938" s="330"/>
      <c r="AH938" s="325" t="s">
        <v>621</v>
      </c>
      <c r="AI938" s="326"/>
      <c r="AJ938" s="326"/>
      <c r="AK938" s="326"/>
      <c r="AL938" s="327">
        <v>100</v>
      </c>
      <c r="AM938" s="328"/>
      <c r="AN938" s="328"/>
      <c r="AO938" s="329"/>
      <c r="AP938" s="323" t="s">
        <v>618</v>
      </c>
      <c r="AQ938" s="323"/>
      <c r="AR938" s="323"/>
      <c r="AS938" s="323"/>
      <c r="AT938" s="323"/>
      <c r="AU938" s="323"/>
      <c r="AV938" s="323"/>
      <c r="AW938" s="323"/>
      <c r="AX938" s="323"/>
    </row>
    <row r="939" spans="1:50" ht="30" customHeight="1" x14ac:dyDescent="0.15">
      <c r="A939" s="409">
        <v>4</v>
      </c>
      <c r="B939" s="409">
        <v>1</v>
      </c>
      <c r="C939" s="423" t="s">
        <v>661</v>
      </c>
      <c r="D939" s="423"/>
      <c r="E939" s="423"/>
      <c r="F939" s="423"/>
      <c r="G939" s="423"/>
      <c r="H939" s="423"/>
      <c r="I939" s="423"/>
      <c r="J939" s="424">
        <v>3010401026805</v>
      </c>
      <c r="K939" s="425"/>
      <c r="L939" s="425"/>
      <c r="M939" s="425"/>
      <c r="N939" s="425"/>
      <c r="O939" s="425"/>
      <c r="P939" s="318" t="s">
        <v>663</v>
      </c>
      <c r="Q939" s="319"/>
      <c r="R939" s="319"/>
      <c r="S939" s="319"/>
      <c r="T939" s="319"/>
      <c r="U939" s="319"/>
      <c r="V939" s="319"/>
      <c r="W939" s="319"/>
      <c r="X939" s="319"/>
      <c r="Y939" s="320">
        <v>0.2</v>
      </c>
      <c r="Z939" s="321"/>
      <c r="AA939" s="321"/>
      <c r="AB939" s="322"/>
      <c r="AC939" s="330" t="s">
        <v>502</v>
      </c>
      <c r="AD939" s="330"/>
      <c r="AE939" s="330"/>
      <c r="AF939" s="330"/>
      <c r="AG939" s="330"/>
      <c r="AH939" s="325" t="s">
        <v>621</v>
      </c>
      <c r="AI939" s="326"/>
      <c r="AJ939" s="326"/>
      <c r="AK939" s="326"/>
      <c r="AL939" s="327">
        <v>100</v>
      </c>
      <c r="AM939" s="328"/>
      <c r="AN939" s="328"/>
      <c r="AO939" s="329"/>
      <c r="AP939" s="323" t="s">
        <v>618</v>
      </c>
      <c r="AQ939" s="323"/>
      <c r="AR939" s="323"/>
      <c r="AS939" s="323"/>
      <c r="AT939" s="323"/>
      <c r="AU939" s="323"/>
      <c r="AV939" s="323"/>
      <c r="AW939" s="323"/>
      <c r="AX939" s="323"/>
    </row>
    <row r="940" spans="1:50" ht="30" customHeight="1" x14ac:dyDescent="0.15">
      <c r="A940" s="409">
        <v>5</v>
      </c>
      <c r="B940" s="409">
        <v>1</v>
      </c>
      <c r="C940" s="423" t="s">
        <v>661</v>
      </c>
      <c r="D940" s="423"/>
      <c r="E940" s="423"/>
      <c r="F940" s="423"/>
      <c r="G940" s="423"/>
      <c r="H940" s="423"/>
      <c r="I940" s="423"/>
      <c r="J940" s="424">
        <v>3010401026805</v>
      </c>
      <c r="K940" s="425"/>
      <c r="L940" s="425"/>
      <c r="M940" s="425"/>
      <c r="N940" s="425"/>
      <c r="O940" s="425"/>
      <c r="P940" s="318" t="s">
        <v>664</v>
      </c>
      <c r="Q940" s="319"/>
      <c r="R940" s="319"/>
      <c r="S940" s="319"/>
      <c r="T940" s="319"/>
      <c r="U940" s="319"/>
      <c r="V940" s="319"/>
      <c r="W940" s="319"/>
      <c r="X940" s="319"/>
      <c r="Y940" s="320">
        <v>0.1</v>
      </c>
      <c r="Z940" s="321"/>
      <c r="AA940" s="321"/>
      <c r="AB940" s="322"/>
      <c r="AC940" s="330" t="s">
        <v>502</v>
      </c>
      <c r="AD940" s="330"/>
      <c r="AE940" s="330"/>
      <c r="AF940" s="330"/>
      <c r="AG940" s="330"/>
      <c r="AH940" s="325" t="s">
        <v>621</v>
      </c>
      <c r="AI940" s="326"/>
      <c r="AJ940" s="326"/>
      <c r="AK940" s="326"/>
      <c r="AL940" s="327">
        <v>100</v>
      </c>
      <c r="AM940" s="328"/>
      <c r="AN940" s="328"/>
      <c r="AO940" s="329"/>
      <c r="AP940" s="323" t="s">
        <v>618</v>
      </c>
      <c r="AQ940" s="323"/>
      <c r="AR940" s="323"/>
      <c r="AS940" s="323"/>
      <c r="AT940" s="323"/>
      <c r="AU940" s="323"/>
      <c r="AV940" s="323"/>
      <c r="AW940" s="323"/>
      <c r="AX940" s="323"/>
    </row>
    <row r="941" spans="1:50" ht="30" customHeight="1" x14ac:dyDescent="0.15">
      <c r="A941" s="409">
        <v>6</v>
      </c>
      <c r="B941" s="409">
        <v>1</v>
      </c>
      <c r="C941" s="426" t="s">
        <v>665</v>
      </c>
      <c r="D941" s="423"/>
      <c r="E941" s="423"/>
      <c r="F941" s="423"/>
      <c r="G941" s="423"/>
      <c r="H941" s="423"/>
      <c r="I941" s="423"/>
      <c r="J941" s="424">
        <v>5010001036987</v>
      </c>
      <c r="K941" s="425"/>
      <c r="L941" s="425"/>
      <c r="M941" s="425"/>
      <c r="N941" s="425"/>
      <c r="O941" s="425"/>
      <c r="P941" s="318" t="s">
        <v>666</v>
      </c>
      <c r="Q941" s="319"/>
      <c r="R941" s="319"/>
      <c r="S941" s="319"/>
      <c r="T941" s="319"/>
      <c r="U941" s="319"/>
      <c r="V941" s="319"/>
      <c r="W941" s="319"/>
      <c r="X941" s="319"/>
      <c r="Y941" s="320">
        <v>0.3</v>
      </c>
      <c r="Z941" s="321"/>
      <c r="AA941" s="321"/>
      <c r="AB941" s="322"/>
      <c r="AC941" s="330" t="s">
        <v>502</v>
      </c>
      <c r="AD941" s="330"/>
      <c r="AE941" s="330"/>
      <c r="AF941" s="330"/>
      <c r="AG941" s="330"/>
      <c r="AH941" s="325" t="s">
        <v>621</v>
      </c>
      <c r="AI941" s="326"/>
      <c r="AJ941" s="326"/>
      <c r="AK941" s="326"/>
      <c r="AL941" s="327">
        <v>100</v>
      </c>
      <c r="AM941" s="328"/>
      <c r="AN941" s="328"/>
      <c r="AO941" s="329"/>
      <c r="AP941" s="323" t="s">
        <v>618</v>
      </c>
      <c r="AQ941" s="323"/>
      <c r="AR941" s="323"/>
      <c r="AS941" s="323"/>
      <c r="AT941" s="323"/>
      <c r="AU941" s="323"/>
      <c r="AV941" s="323"/>
      <c r="AW941" s="323"/>
      <c r="AX941" s="323"/>
    </row>
    <row r="942" spans="1:50" ht="30" customHeight="1" x14ac:dyDescent="0.15">
      <c r="A942" s="409">
        <v>7</v>
      </c>
      <c r="B942" s="409">
        <v>1</v>
      </c>
      <c r="C942" s="423" t="s">
        <v>665</v>
      </c>
      <c r="D942" s="423"/>
      <c r="E942" s="423"/>
      <c r="F942" s="423"/>
      <c r="G942" s="423"/>
      <c r="H942" s="423"/>
      <c r="I942" s="423"/>
      <c r="J942" s="424">
        <v>5010001036987</v>
      </c>
      <c r="K942" s="425"/>
      <c r="L942" s="425"/>
      <c r="M942" s="425"/>
      <c r="N942" s="425"/>
      <c r="O942" s="425"/>
      <c r="P942" s="318" t="s">
        <v>666</v>
      </c>
      <c r="Q942" s="319"/>
      <c r="R942" s="319"/>
      <c r="S942" s="319"/>
      <c r="T942" s="319"/>
      <c r="U942" s="319"/>
      <c r="V942" s="319"/>
      <c r="W942" s="319"/>
      <c r="X942" s="319"/>
      <c r="Y942" s="320">
        <v>0.3</v>
      </c>
      <c r="Z942" s="321"/>
      <c r="AA942" s="321"/>
      <c r="AB942" s="322"/>
      <c r="AC942" s="330" t="s">
        <v>502</v>
      </c>
      <c r="AD942" s="330"/>
      <c r="AE942" s="330"/>
      <c r="AF942" s="330"/>
      <c r="AG942" s="330"/>
      <c r="AH942" s="325" t="s">
        <v>621</v>
      </c>
      <c r="AI942" s="326"/>
      <c r="AJ942" s="326"/>
      <c r="AK942" s="326"/>
      <c r="AL942" s="327">
        <v>100</v>
      </c>
      <c r="AM942" s="328"/>
      <c r="AN942" s="328"/>
      <c r="AO942" s="329"/>
      <c r="AP942" s="323" t="s">
        <v>618</v>
      </c>
      <c r="AQ942" s="323"/>
      <c r="AR942" s="323"/>
      <c r="AS942" s="323"/>
      <c r="AT942" s="323"/>
      <c r="AU942" s="323"/>
      <c r="AV942" s="323"/>
      <c r="AW942" s="323"/>
      <c r="AX942" s="323"/>
    </row>
    <row r="943" spans="1:50" ht="30" customHeight="1" x14ac:dyDescent="0.15">
      <c r="A943" s="409">
        <v>8</v>
      </c>
      <c r="B943" s="409">
        <v>1</v>
      </c>
      <c r="C943" s="423" t="s">
        <v>665</v>
      </c>
      <c r="D943" s="423"/>
      <c r="E943" s="423"/>
      <c r="F943" s="423"/>
      <c r="G943" s="423"/>
      <c r="H943" s="423"/>
      <c r="I943" s="423"/>
      <c r="J943" s="424">
        <v>5010001036987</v>
      </c>
      <c r="K943" s="425"/>
      <c r="L943" s="425"/>
      <c r="M943" s="425"/>
      <c r="N943" s="425"/>
      <c r="O943" s="425"/>
      <c r="P943" s="318" t="s">
        <v>667</v>
      </c>
      <c r="Q943" s="319"/>
      <c r="R943" s="319"/>
      <c r="S943" s="319"/>
      <c r="T943" s="319"/>
      <c r="U943" s="319"/>
      <c r="V943" s="319"/>
      <c r="W943" s="319"/>
      <c r="X943" s="319"/>
      <c r="Y943" s="320">
        <v>0</v>
      </c>
      <c r="Z943" s="321"/>
      <c r="AA943" s="321"/>
      <c r="AB943" s="322"/>
      <c r="AC943" s="330" t="s">
        <v>502</v>
      </c>
      <c r="AD943" s="330"/>
      <c r="AE943" s="330"/>
      <c r="AF943" s="330"/>
      <c r="AG943" s="330"/>
      <c r="AH943" s="325" t="s">
        <v>621</v>
      </c>
      <c r="AI943" s="326"/>
      <c r="AJ943" s="326"/>
      <c r="AK943" s="326"/>
      <c r="AL943" s="327">
        <v>100</v>
      </c>
      <c r="AM943" s="328"/>
      <c r="AN943" s="328"/>
      <c r="AO943" s="329"/>
      <c r="AP943" s="323" t="s">
        <v>618</v>
      </c>
      <c r="AQ943" s="323"/>
      <c r="AR943" s="323"/>
      <c r="AS943" s="323"/>
      <c r="AT943" s="323"/>
      <c r="AU943" s="323"/>
      <c r="AV943" s="323"/>
      <c r="AW943" s="323"/>
      <c r="AX943" s="323"/>
    </row>
    <row r="944" spans="1:50" ht="30" customHeight="1" x14ac:dyDescent="0.15">
      <c r="A944" s="409">
        <v>9</v>
      </c>
      <c r="B944" s="409">
        <v>1</v>
      </c>
      <c r="C944" s="423" t="s">
        <v>665</v>
      </c>
      <c r="D944" s="423"/>
      <c r="E944" s="423"/>
      <c r="F944" s="423"/>
      <c r="G944" s="423"/>
      <c r="H944" s="423"/>
      <c r="I944" s="423"/>
      <c r="J944" s="424">
        <v>5010001036987</v>
      </c>
      <c r="K944" s="425"/>
      <c r="L944" s="425"/>
      <c r="M944" s="425"/>
      <c r="N944" s="425"/>
      <c r="O944" s="425"/>
      <c r="P944" s="318" t="s">
        <v>668</v>
      </c>
      <c r="Q944" s="319"/>
      <c r="R944" s="319"/>
      <c r="S944" s="319"/>
      <c r="T944" s="319"/>
      <c r="U944" s="319"/>
      <c r="V944" s="319"/>
      <c r="W944" s="319"/>
      <c r="X944" s="319"/>
      <c r="Y944" s="320">
        <v>0</v>
      </c>
      <c r="Z944" s="321"/>
      <c r="AA944" s="321"/>
      <c r="AB944" s="322"/>
      <c r="AC944" s="330" t="s">
        <v>502</v>
      </c>
      <c r="AD944" s="330"/>
      <c r="AE944" s="330"/>
      <c r="AF944" s="330"/>
      <c r="AG944" s="330"/>
      <c r="AH944" s="325" t="s">
        <v>621</v>
      </c>
      <c r="AI944" s="326"/>
      <c r="AJ944" s="326"/>
      <c r="AK944" s="326"/>
      <c r="AL944" s="327">
        <v>100</v>
      </c>
      <c r="AM944" s="328"/>
      <c r="AN944" s="328"/>
      <c r="AO944" s="329"/>
      <c r="AP944" s="323" t="s">
        <v>618</v>
      </c>
      <c r="AQ944" s="323"/>
      <c r="AR944" s="323"/>
      <c r="AS944" s="323"/>
      <c r="AT944" s="323"/>
      <c r="AU944" s="323"/>
      <c r="AV944" s="323"/>
      <c r="AW944" s="323"/>
      <c r="AX944" s="323"/>
    </row>
    <row r="945" spans="1:50" ht="30" customHeight="1" x14ac:dyDescent="0.15">
      <c r="A945" s="409">
        <v>10</v>
      </c>
      <c r="B945" s="409">
        <v>1</v>
      </c>
      <c r="C945" s="426" t="s">
        <v>669</v>
      </c>
      <c r="D945" s="423"/>
      <c r="E945" s="423"/>
      <c r="F945" s="423"/>
      <c r="G945" s="423"/>
      <c r="H945" s="423"/>
      <c r="I945" s="423"/>
      <c r="J945" s="424">
        <v>8011201000664</v>
      </c>
      <c r="K945" s="425"/>
      <c r="L945" s="425"/>
      <c r="M945" s="425"/>
      <c r="N945" s="425"/>
      <c r="O945" s="425"/>
      <c r="P945" s="318" t="s">
        <v>670</v>
      </c>
      <c r="Q945" s="319"/>
      <c r="R945" s="319"/>
      <c r="S945" s="319"/>
      <c r="T945" s="319"/>
      <c r="U945" s="319"/>
      <c r="V945" s="319"/>
      <c r="W945" s="319"/>
      <c r="X945" s="319"/>
      <c r="Y945" s="320">
        <v>0.2</v>
      </c>
      <c r="Z945" s="321"/>
      <c r="AA945" s="321"/>
      <c r="AB945" s="322"/>
      <c r="AC945" s="330" t="s">
        <v>502</v>
      </c>
      <c r="AD945" s="330"/>
      <c r="AE945" s="330"/>
      <c r="AF945" s="330"/>
      <c r="AG945" s="330"/>
      <c r="AH945" s="325" t="s">
        <v>621</v>
      </c>
      <c r="AI945" s="326"/>
      <c r="AJ945" s="326"/>
      <c r="AK945" s="326"/>
      <c r="AL945" s="327">
        <v>100</v>
      </c>
      <c r="AM945" s="328"/>
      <c r="AN945" s="328"/>
      <c r="AO945" s="329"/>
      <c r="AP945" s="323" t="s">
        <v>618</v>
      </c>
      <c r="AQ945" s="323"/>
      <c r="AR945" s="323"/>
      <c r="AS945" s="323"/>
      <c r="AT945" s="323"/>
      <c r="AU945" s="323"/>
      <c r="AV945" s="323"/>
      <c r="AW945" s="323"/>
      <c r="AX945" s="323"/>
    </row>
    <row r="946" spans="1:50" ht="30" customHeight="1" x14ac:dyDescent="0.15">
      <c r="A946" s="409">
        <v>11</v>
      </c>
      <c r="B946" s="409">
        <v>1</v>
      </c>
      <c r="C946" s="426" t="s">
        <v>671</v>
      </c>
      <c r="D946" s="423"/>
      <c r="E946" s="423"/>
      <c r="F946" s="423"/>
      <c r="G946" s="423"/>
      <c r="H946" s="423"/>
      <c r="I946" s="423"/>
      <c r="J946" s="424">
        <v>3010002049767</v>
      </c>
      <c r="K946" s="425"/>
      <c r="L946" s="425"/>
      <c r="M946" s="425"/>
      <c r="N946" s="425"/>
      <c r="O946" s="425"/>
      <c r="P946" s="318" t="s">
        <v>672</v>
      </c>
      <c r="Q946" s="319"/>
      <c r="R946" s="319"/>
      <c r="S946" s="319"/>
      <c r="T946" s="319"/>
      <c r="U946" s="319"/>
      <c r="V946" s="319"/>
      <c r="W946" s="319"/>
      <c r="X946" s="319"/>
      <c r="Y946" s="320">
        <v>0.1</v>
      </c>
      <c r="Z946" s="321"/>
      <c r="AA946" s="321"/>
      <c r="AB946" s="322"/>
      <c r="AC946" s="330" t="s">
        <v>502</v>
      </c>
      <c r="AD946" s="330"/>
      <c r="AE946" s="330"/>
      <c r="AF946" s="330"/>
      <c r="AG946" s="330"/>
      <c r="AH946" s="325" t="s">
        <v>621</v>
      </c>
      <c r="AI946" s="326"/>
      <c r="AJ946" s="326"/>
      <c r="AK946" s="326"/>
      <c r="AL946" s="327">
        <v>100</v>
      </c>
      <c r="AM946" s="328"/>
      <c r="AN946" s="328"/>
      <c r="AO946" s="329"/>
      <c r="AP946" s="323" t="s">
        <v>618</v>
      </c>
      <c r="AQ946" s="323"/>
      <c r="AR946" s="323"/>
      <c r="AS946" s="323"/>
      <c r="AT946" s="323"/>
      <c r="AU946" s="323"/>
      <c r="AV946" s="323"/>
      <c r="AW946" s="323"/>
      <c r="AX946" s="323"/>
    </row>
    <row r="947" spans="1:50" ht="30" customHeight="1" x14ac:dyDescent="0.15">
      <c r="A947" s="409">
        <v>12</v>
      </c>
      <c r="B947" s="409">
        <v>1</v>
      </c>
      <c r="C947" s="426" t="s">
        <v>676</v>
      </c>
      <c r="D947" s="423"/>
      <c r="E947" s="423"/>
      <c r="F947" s="423"/>
      <c r="G947" s="423"/>
      <c r="H947" s="423"/>
      <c r="I947" s="423"/>
      <c r="J947" s="424">
        <v>8010701016187</v>
      </c>
      <c r="K947" s="425"/>
      <c r="L947" s="425"/>
      <c r="M947" s="425"/>
      <c r="N947" s="425"/>
      <c r="O947" s="425"/>
      <c r="P947" s="318" t="s">
        <v>673</v>
      </c>
      <c r="Q947" s="319"/>
      <c r="R947" s="319"/>
      <c r="S947" s="319"/>
      <c r="T947" s="319"/>
      <c r="U947" s="319"/>
      <c r="V947" s="319"/>
      <c r="W947" s="319"/>
      <c r="X947" s="319"/>
      <c r="Y947" s="320">
        <v>0</v>
      </c>
      <c r="Z947" s="321"/>
      <c r="AA947" s="321"/>
      <c r="AB947" s="322"/>
      <c r="AC947" s="330" t="s">
        <v>502</v>
      </c>
      <c r="AD947" s="330"/>
      <c r="AE947" s="330"/>
      <c r="AF947" s="330"/>
      <c r="AG947" s="330"/>
      <c r="AH947" s="325" t="s">
        <v>621</v>
      </c>
      <c r="AI947" s="326"/>
      <c r="AJ947" s="326"/>
      <c r="AK947" s="326"/>
      <c r="AL947" s="327">
        <v>100</v>
      </c>
      <c r="AM947" s="328"/>
      <c r="AN947" s="328"/>
      <c r="AO947" s="329"/>
      <c r="AP947" s="323" t="s">
        <v>618</v>
      </c>
      <c r="AQ947" s="323"/>
      <c r="AR947" s="323"/>
      <c r="AS947" s="323"/>
      <c r="AT947" s="323"/>
      <c r="AU947" s="323"/>
      <c r="AV947" s="323"/>
      <c r="AW947" s="323"/>
      <c r="AX947" s="323"/>
    </row>
    <row r="948" spans="1:50" ht="30" hidden="1" customHeight="1" x14ac:dyDescent="0.15">
      <c r="A948" s="409">
        <v>13</v>
      </c>
      <c r="B948" s="409">
        <v>1</v>
      </c>
      <c r="C948" s="426"/>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460</v>
      </c>
      <c r="AD968" s="278"/>
      <c r="AE968" s="278"/>
      <c r="AF968" s="278"/>
      <c r="AG968" s="278"/>
      <c r="AH968" s="349" t="s">
        <v>491</v>
      </c>
      <c r="AI968" s="351"/>
      <c r="AJ968" s="351"/>
      <c r="AK968" s="351"/>
      <c r="AL968" s="351" t="s">
        <v>21</v>
      </c>
      <c r="AM968" s="351"/>
      <c r="AN968" s="351"/>
      <c r="AO968" s="427"/>
      <c r="AP968" s="428" t="s">
        <v>420</v>
      </c>
      <c r="AQ968" s="428"/>
      <c r="AR968" s="428"/>
      <c r="AS968" s="428"/>
      <c r="AT968" s="428"/>
      <c r="AU968" s="428"/>
      <c r="AV968" s="428"/>
      <c r="AW968" s="428"/>
      <c r="AX968" s="42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460</v>
      </c>
      <c r="AD1001" s="278"/>
      <c r="AE1001" s="278"/>
      <c r="AF1001" s="278"/>
      <c r="AG1001" s="278"/>
      <c r="AH1001" s="349" t="s">
        <v>491</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327"/>
      <c r="AM1003" s="328"/>
      <c r="AN1003" s="328"/>
      <c r="AO1003" s="329"/>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460</v>
      </c>
      <c r="AD1034" s="278"/>
      <c r="AE1034" s="278"/>
      <c r="AF1034" s="278"/>
      <c r="AG1034" s="278"/>
      <c r="AH1034" s="349" t="s">
        <v>491</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460</v>
      </c>
      <c r="AD1067" s="278"/>
      <c r="AE1067" s="278"/>
      <c r="AF1067" s="278"/>
      <c r="AG1067" s="278"/>
      <c r="AH1067" s="349" t="s">
        <v>491</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3" t="s">
        <v>450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6"/>
      <c r="E1101" s="278" t="s">
        <v>384</v>
      </c>
      <c r="F1101" s="896"/>
      <c r="G1101" s="896"/>
      <c r="H1101" s="896"/>
      <c r="I1101" s="896"/>
      <c r="J1101" s="278" t="s">
        <v>419</v>
      </c>
      <c r="K1101" s="278"/>
      <c r="L1101" s="278"/>
      <c r="M1101" s="278"/>
      <c r="N1101" s="278"/>
      <c r="O1101" s="278"/>
      <c r="P1101" s="349" t="s">
        <v>27</v>
      </c>
      <c r="Q1101" s="349"/>
      <c r="R1101" s="349"/>
      <c r="S1101" s="349"/>
      <c r="T1101" s="349"/>
      <c r="U1101" s="349"/>
      <c r="V1101" s="349"/>
      <c r="W1101" s="349"/>
      <c r="X1101" s="349"/>
      <c r="Y1101" s="278" t="s">
        <v>421</v>
      </c>
      <c r="Z1101" s="896"/>
      <c r="AA1101" s="896"/>
      <c r="AB1101" s="896"/>
      <c r="AC1101" s="278" t="s">
        <v>367</v>
      </c>
      <c r="AD1101" s="278"/>
      <c r="AE1101" s="278"/>
      <c r="AF1101" s="278"/>
      <c r="AG1101" s="278"/>
      <c r="AH1101" s="349" t="s">
        <v>380</v>
      </c>
      <c r="AI1101" s="350"/>
      <c r="AJ1101" s="350"/>
      <c r="AK1101" s="350"/>
      <c r="AL1101" s="350" t="s">
        <v>21</v>
      </c>
      <c r="AM1101" s="350"/>
      <c r="AN1101" s="350"/>
      <c r="AO1101" s="899"/>
      <c r="AP1101" s="428" t="s">
        <v>451</v>
      </c>
      <c r="AQ1101" s="428"/>
      <c r="AR1101" s="428"/>
      <c r="AS1101" s="428"/>
      <c r="AT1101" s="428"/>
      <c r="AU1101" s="428"/>
      <c r="AV1101" s="428"/>
      <c r="AW1101" s="428"/>
      <c r="AX1101" s="428"/>
    </row>
    <row r="1102" spans="1:50" ht="30" customHeight="1" x14ac:dyDescent="0.15">
      <c r="A1102" s="409">
        <v>1</v>
      </c>
      <c r="B1102" s="409">
        <v>1</v>
      </c>
      <c r="C1102" s="898" t="s">
        <v>684</v>
      </c>
      <c r="D1102" s="898"/>
      <c r="E1102" s="262" t="s">
        <v>661</v>
      </c>
      <c r="F1102" s="897"/>
      <c r="G1102" s="897"/>
      <c r="H1102" s="897"/>
      <c r="I1102" s="897"/>
      <c r="J1102" s="424">
        <v>3010401026805</v>
      </c>
      <c r="K1102" s="425"/>
      <c r="L1102" s="425"/>
      <c r="M1102" s="425"/>
      <c r="N1102" s="425"/>
      <c r="O1102" s="425"/>
      <c r="P1102" s="318" t="s">
        <v>664</v>
      </c>
      <c r="Q1102" s="319"/>
      <c r="R1102" s="319"/>
      <c r="S1102" s="319"/>
      <c r="T1102" s="319"/>
      <c r="U1102" s="319"/>
      <c r="V1102" s="319"/>
      <c r="W1102" s="319"/>
      <c r="X1102" s="319"/>
      <c r="Y1102" s="320">
        <v>0.3</v>
      </c>
      <c r="Z1102" s="321"/>
      <c r="AA1102" s="321"/>
      <c r="AB1102" s="322"/>
      <c r="AC1102" s="324" t="s">
        <v>502</v>
      </c>
      <c r="AD1102" s="324"/>
      <c r="AE1102" s="324"/>
      <c r="AF1102" s="324"/>
      <c r="AG1102" s="324"/>
      <c r="AH1102" s="325" t="s">
        <v>683</v>
      </c>
      <c r="AI1102" s="326"/>
      <c r="AJ1102" s="326"/>
      <c r="AK1102" s="326"/>
      <c r="AL1102" s="327">
        <v>100</v>
      </c>
      <c r="AM1102" s="328"/>
      <c r="AN1102" s="328"/>
      <c r="AO1102" s="329"/>
      <c r="AP1102" s="323" t="s">
        <v>685</v>
      </c>
      <c r="AQ1102" s="323"/>
      <c r="AR1102" s="323"/>
      <c r="AS1102" s="323"/>
      <c r="AT1102" s="323"/>
      <c r="AU1102" s="323"/>
      <c r="AV1102" s="323"/>
      <c r="AW1102" s="323"/>
      <c r="AX1102" s="323"/>
    </row>
    <row r="1103" spans="1:50" ht="30" hidden="1" customHeight="1" x14ac:dyDescent="0.15">
      <c r="A1103" s="409">
        <v>2</v>
      </c>
      <c r="B1103" s="409">
        <v>1</v>
      </c>
      <c r="C1103" s="898"/>
      <c r="D1103" s="898"/>
      <c r="E1103" s="897"/>
      <c r="F1103" s="897"/>
      <c r="G1103" s="897"/>
      <c r="H1103" s="897"/>
      <c r="I1103" s="897"/>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898"/>
      <c r="D1104" s="898"/>
      <c r="E1104" s="897"/>
      <c r="F1104" s="897"/>
      <c r="G1104" s="897"/>
      <c r="H1104" s="897"/>
      <c r="I1104" s="897"/>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898"/>
      <c r="D1105" s="898"/>
      <c r="E1105" s="897"/>
      <c r="F1105" s="897"/>
      <c r="G1105" s="897"/>
      <c r="H1105" s="897"/>
      <c r="I1105" s="897"/>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898"/>
      <c r="D1106" s="898"/>
      <c r="E1106" s="897"/>
      <c r="F1106" s="897"/>
      <c r="G1106" s="897"/>
      <c r="H1106" s="897"/>
      <c r="I1106" s="897"/>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898"/>
      <c r="D1107" s="898"/>
      <c r="E1107" s="897"/>
      <c r="F1107" s="897"/>
      <c r="G1107" s="897"/>
      <c r="H1107" s="897"/>
      <c r="I1107" s="897"/>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898"/>
      <c r="D1108" s="898"/>
      <c r="E1108" s="897"/>
      <c r="F1108" s="897"/>
      <c r="G1108" s="897"/>
      <c r="H1108" s="897"/>
      <c r="I1108" s="897"/>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898"/>
      <c r="D1109" s="898"/>
      <c r="E1109" s="897"/>
      <c r="F1109" s="897"/>
      <c r="G1109" s="897"/>
      <c r="H1109" s="897"/>
      <c r="I1109" s="897"/>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898"/>
      <c r="D1110" s="898"/>
      <c r="E1110" s="897"/>
      <c r="F1110" s="897"/>
      <c r="G1110" s="897"/>
      <c r="H1110" s="897"/>
      <c r="I1110" s="897"/>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898"/>
      <c r="D1111" s="898"/>
      <c r="E1111" s="897"/>
      <c r="F1111" s="897"/>
      <c r="G1111" s="897"/>
      <c r="H1111" s="897"/>
      <c r="I1111" s="897"/>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898"/>
      <c r="D1112" s="898"/>
      <c r="E1112" s="897"/>
      <c r="F1112" s="897"/>
      <c r="G1112" s="897"/>
      <c r="H1112" s="897"/>
      <c r="I1112" s="897"/>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898"/>
      <c r="D1113" s="898"/>
      <c r="E1113" s="897"/>
      <c r="F1113" s="897"/>
      <c r="G1113" s="897"/>
      <c r="H1113" s="897"/>
      <c r="I1113" s="897"/>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898"/>
      <c r="D1114" s="898"/>
      <c r="E1114" s="897"/>
      <c r="F1114" s="897"/>
      <c r="G1114" s="897"/>
      <c r="H1114" s="897"/>
      <c r="I1114" s="897"/>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898"/>
      <c r="D1115" s="898"/>
      <c r="E1115" s="897"/>
      <c r="F1115" s="897"/>
      <c r="G1115" s="897"/>
      <c r="H1115" s="897"/>
      <c r="I1115" s="897"/>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898"/>
      <c r="D1116" s="898"/>
      <c r="E1116" s="897"/>
      <c r="F1116" s="897"/>
      <c r="G1116" s="897"/>
      <c r="H1116" s="897"/>
      <c r="I1116" s="897"/>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898"/>
      <c r="D1117" s="898"/>
      <c r="E1117" s="897"/>
      <c r="F1117" s="897"/>
      <c r="G1117" s="897"/>
      <c r="H1117" s="897"/>
      <c r="I1117" s="897"/>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898"/>
      <c r="D1118" s="898"/>
      <c r="E1118" s="897"/>
      <c r="F1118" s="897"/>
      <c r="G1118" s="897"/>
      <c r="H1118" s="897"/>
      <c r="I1118" s="897"/>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898"/>
      <c r="D1119" s="898"/>
      <c r="E1119" s="262"/>
      <c r="F1119" s="897"/>
      <c r="G1119" s="897"/>
      <c r="H1119" s="897"/>
      <c r="I1119" s="897"/>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898"/>
      <c r="D1120" s="898"/>
      <c r="E1120" s="897"/>
      <c r="F1120" s="897"/>
      <c r="G1120" s="897"/>
      <c r="H1120" s="897"/>
      <c r="I1120" s="897"/>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898"/>
      <c r="D1121" s="898"/>
      <c r="E1121" s="897"/>
      <c r="F1121" s="897"/>
      <c r="G1121" s="897"/>
      <c r="H1121" s="897"/>
      <c r="I1121" s="897"/>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898"/>
      <c r="D1122" s="898"/>
      <c r="E1122" s="897"/>
      <c r="F1122" s="897"/>
      <c r="G1122" s="897"/>
      <c r="H1122" s="897"/>
      <c r="I1122" s="897"/>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898"/>
      <c r="D1123" s="898"/>
      <c r="E1123" s="897"/>
      <c r="F1123" s="897"/>
      <c r="G1123" s="897"/>
      <c r="H1123" s="897"/>
      <c r="I1123" s="897"/>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898"/>
      <c r="D1124" s="898"/>
      <c r="E1124" s="897"/>
      <c r="F1124" s="897"/>
      <c r="G1124" s="897"/>
      <c r="H1124" s="897"/>
      <c r="I1124" s="897"/>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898"/>
      <c r="D1125" s="898"/>
      <c r="E1125" s="897"/>
      <c r="F1125" s="897"/>
      <c r="G1125" s="897"/>
      <c r="H1125" s="897"/>
      <c r="I1125" s="897"/>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898"/>
      <c r="D1126" s="898"/>
      <c r="E1126" s="897"/>
      <c r="F1126" s="897"/>
      <c r="G1126" s="897"/>
      <c r="H1126" s="897"/>
      <c r="I1126" s="897"/>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898"/>
      <c r="D1127" s="898"/>
      <c r="E1127" s="897"/>
      <c r="F1127" s="897"/>
      <c r="G1127" s="897"/>
      <c r="H1127" s="897"/>
      <c r="I1127" s="897"/>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898"/>
      <c r="D1128" s="898"/>
      <c r="E1128" s="897"/>
      <c r="F1128" s="897"/>
      <c r="G1128" s="897"/>
      <c r="H1128" s="897"/>
      <c r="I1128" s="897"/>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898"/>
      <c r="D1129" s="898"/>
      <c r="E1129" s="897"/>
      <c r="F1129" s="897"/>
      <c r="G1129" s="897"/>
      <c r="H1129" s="897"/>
      <c r="I1129" s="897"/>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898"/>
      <c r="D1130" s="898"/>
      <c r="E1130" s="897"/>
      <c r="F1130" s="897"/>
      <c r="G1130" s="897"/>
      <c r="H1130" s="897"/>
      <c r="I1130" s="897"/>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898"/>
      <c r="D1131" s="898"/>
      <c r="E1131" s="897"/>
      <c r="F1131" s="897"/>
      <c r="G1131" s="897"/>
      <c r="H1131" s="897"/>
      <c r="I1131" s="897"/>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43" priority="14029">
      <formula>IF(RIGHT(TEXT(P14,"0.#"),1)=".",FALSE,TRUE)</formula>
    </cfRule>
    <cfRule type="expression" dxfId="2742" priority="14030">
      <formula>IF(RIGHT(TEXT(P14,"0.#"),1)=".",TRUE,FALSE)</formula>
    </cfRule>
  </conditionalFormatting>
  <conditionalFormatting sqref="P18:AX18">
    <cfRule type="expression" dxfId="2741" priority="13905">
      <formula>IF(RIGHT(TEXT(P18,"0.#"),1)=".",FALSE,TRUE)</formula>
    </cfRule>
    <cfRule type="expression" dxfId="2740" priority="13906">
      <formula>IF(RIGHT(TEXT(P18,"0.#"),1)=".",TRUE,FALSE)</formula>
    </cfRule>
  </conditionalFormatting>
  <conditionalFormatting sqref="Y782">
    <cfRule type="expression" dxfId="2739" priority="13901">
      <formula>IF(RIGHT(TEXT(Y782,"0.#"),1)=".",FALSE,TRUE)</formula>
    </cfRule>
    <cfRule type="expression" dxfId="2738" priority="13902">
      <formula>IF(RIGHT(TEXT(Y782,"0.#"),1)=".",TRUE,FALSE)</formula>
    </cfRule>
  </conditionalFormatting>
  <conditionalFormatting sqref="Y791">
    <cfRule type="expression" dxfId="2737" priority="13897">
      <formula>IF(RIGHT(TEXT(Y791,"0.#"),1)=".",FALSE,TRUE)</formula>
    </cfRule>
    <cfRule type="expression" dxfId="2736" priority="13898">
      <formula>IF(RIGHT(TEXT(Y791,"0.#"),1)=".",TRUE,FALSE)</formula>
    </cfRule>
  </conditionalFormatting>
  <conditionalFormatting sqref="Y822:Y829 Y820 Y809:Y816 Y807 Y796:Y803 Y794">
    <cfRule type="expression" dxfId="2735" priority="13679">
      <formula>IF(RIGHT(TEXT(Y794,"0.#"),1)=".",FALSE,TRUE)</formula>
    </cfRule>
    <cfRule type="expression" dxfId="2734" priority="13680">
      <formula>IF(RIGHT(TEXT(Y794,"0.#"),1)=".",TRUE,FALSE)</formula>
    </cfRule>
  </conditionalFormatting>
  <conditionalFormatting sqref="AR15:AX15 P13:AX13">
    <cfRule type="expression" dxfId="2733" priority="13727">
      <formula>IF(RIGHT(TEXT(P13,"0.#"),1)=".",FALSE,TRUE)</formula>
    </cfRule>
    <cfRule type="expression" dxfId="2732" priority="13728">
      <formula>IF(RIGHT(TEXT(P13,"0.#"),1)=".",TRUE,FALSE)</formula>
    </cfRule>
  </conditionalFormatting>
  <conditionalFormatting sqref="P19:AJ19">
    <cfRule type="expression" dxfId="2731" priority="13725">
      <formula>IF(RIGHT(TEXT(P19,"0.#"),1)=".",FALSE,TRUE)</formula>
    </cfRule>
    <cfRule type="expression" dxfId="2730" priority="13726">
      <formula>IF(RIGHT(TEXT(P19,"0.#"),1)=".",TRUE,FALSE)</formula>
    </cfRule>
  </conditionalFormatting>
  <conditionalFormatting sqref="Y783:Y790 Y781">
    <cfRule type="expression" dxfId="2729" priority="13703">
      <formula>IF(RIGHT(TEXT(Y781,"0.#"),1)=".",FALSE,TRUE)</formula>
    </cfRule>
    <cfRule type="expression" dxfId="2728" priority="13704">
      <formula>IF(RIGHT(TEXT(Y781,"0.#"),1)=".",TRUE,FALSE)</formula>
    </cfRule>
  </conditionalFormatting>
  <conditionalFormatting sqref="AU782">
    <cfRule type="expression" dxfId="2727" priority="13701">
      <formula>IF(RIGHT(TEXT(AU782,"0.#"),1)=".",FALSE,TRUE)</formula>
    </cfRule>
    <cfRule type="expression" dxfId="2726" priority="13702">
      <formula>IF(RIGHT(TEXT(AU782,"0.#"),1)=".",TRUE,FALSE)</formula>
    </cfRule>
  </conditionalFormatting>
  <conditionalFormatting sqref="AU791">
    <cfRule type="expression" dxfId="2725" priority="13699">
      <formula>IF(RIGHT(TEXT(AU791,"0.#"),1)=".",FALSE,TRUE)</formula>
    </cfRule>
    <cfRule type="expression" dxfId="2724" priority="13700">
      <formula>IF(RIGHT(TEXT(AU791,"0.#"),1)=".",TRUE,FALSE)</formula>
    </cfRule>
  </conditionalFormatting>
  <conditionalFormatting sqref="AU783:AU790 AU781">
    <cfRule type="expression" dxfId="2723" priority="13697">
      <formula>IF(RIGHT(TEXT(AU781,"0.#"),1)=".",FALSE,TRUE)</formula>
    </cfRule>
    <cfRule type="expression" dxfId="2722" priority="13698">
      <formula>IF(RIGHT(TEXT(AU781,"0.#"),1)=".",TRUE,FALSE)</formula>
    </cfRule>
  </conditionalFormatting>
  <conditionalFormatting sqref="Y821 Y808 Y795">
    <cfRule type="expression" dxfId="2721" priority="13683">
      <formula>IF(RIGHT(TEXT(Y795,"0.#"),1)=".",FALSE,TRUE)</formula>
    </cfRule>
    <cfRule type="expression" dxfId="2720" priority="13684">
      <formula>IF(RIGHT(TEXT(Y795,"0.#"),1)=".",TRUE,FALSE)</formula>
    </cfRule>
  </conditionalFormatting>
  <conditionalFormatting sqref="Y830 Y817 Y804">
    <cfRule type="expression" dxfId="2719" priority="13681">
      <formula>IF(RIGHT(TEXT(Y804,"0.#"),1)=".",FALSE,TRUE)</formula>
    </cfRule>
    <cfRule type="expression" dxfId="2718" priority="13682">
      <formula>IF(RIGHT(TEXT(Y804,"0.#"),1)=".",TRUE,FALSE)</formula>
    </cfRule>
  </conditionalFormatting>
  <conditionalFormatting sqref="AU821 AU808 AU795">
    <cfRule type="expression" dxfId="2717" priority="13677">
      <formula>IF(RIGHT(TEXT(AU795,"0.#"),1)=".",FALSE,TRUE)</formula>
    </cfRule>
    <cfRule type="expression" dxfId="2716" priority="13678">
      <formula>IF(RIGHT(TEXT(AU795,"0.#"),1)=".",TRUE,FALSE)</formula>
    </cfRule>
  </conditionalFormatting>
  <conditionalFormatting sqref="AU830 AU817 AU804">
    <cfRule type="expression" dxfId="2715" priority="13675">
      <formula>IF(RIGHT(TEXT(AU804,"0.#"),1)=".",FALSE,TRUE)</formula>
    </cfRule>
    <cfRule type="expression" dxfId="2714" priority="13676">
      <formula>IF(RIGHT(TEXT(AU804,"0.#"),1)=".",TRUE,FALSE)</formula>
    </cfRule>
  </conditionalFormatting>
  <conditionalFormatting sqref="AU822:AU829 AU820 AU809:AU816 AU807 AU796:AU803 AU794">
    <cfRule type="expression" dxfId="2713" priority="13673">
      <formula>IF(RIGHT(TEXT(AU794,"0.#"),1)=".",FALSE,TRUE)</formula>
    </cfRule>
    <cfRule type="expression" dxfId="2712" priority="13674">
      <formula>IF(RIGHT(TEXT(AU794,"0.#"),1)=".",TRUE,FALSE)</formula>
    </cfRule>
  </conditionalFormatting>
  <conditionalFormatting sqref="AM87">
    <cfRule type="expression" dxfId="2711" priority="13327">
      <formula>IF(RIGHT(TEXT(AM87,"0.#"),1)=".",FALSE,TRUE)</formula>
    </cfRule>
    <cfRule type="expression" dxfId="2710" priority="13328">
      <formula>IF(RIGHT(TEXT(AM87,"0.#"),1)=".",TRUE,FALSE)</formula>
    </cfRule>
  </conditionalFormatting>
  <conditionalFormatting sqref="AE55">
    <cfRule type="expression" dxfId="2709" priority="13395">
      <formula>IF(RIGHT(TEXT(AE55,"0.#"),1)=".",FALSE,TRUE)</formula>
    </cfRule>
    <cfRule type="expression" dxfId="2708" priority="13396">
      <formula>IF(RIGHT(TEXT(AE55,"0.#"),1)=".",TRUE,FALSE)</formula>
    </cfRule>
  </conditionalFormatting>
  <conditionalFormatting sqref="AI55">
    <cfRule type="expression" dxfId="2707" priority="13393">
      <formula>IF(RIGHT(TEXT(AI55,"0.#"),1)=".",FALSE,TRUE)</formula>
    </cfRule>
    <cfRule type="expression" dxfId="2706" priority="13394">
      <formula>IF(RIGHT(TEXT(AI55,"0.#"),1)=".",TRUE,FALSE)</formula>
    </cfRule>
  </conditionalFormatting>
  <conditionalFormatting sqref="AM32">
    <cfRule type="expression" dxfId="2705" priority="13477">
      <formula>IF(RIGHT(TEXT(AM32,"0.#"),1)=".",FALSE,TRUE)</formula>
    </cfRule>
    <cfRule type="expression" dxfId="2704" priority="13478">
      <formula>IF(RIGHT(TEXT(AM32,"0.#"),1)=".",TRUE,FALSE)</formula>
    </cfRule>
  </conditionalFormatting>
  <conditionalFormatting sqref="AM33">
    <cfRule type="expression" dxfId="2703" priority="13475">
      <formula>IF(RIGHT(TEXT(AM33,"0.#"),1)=".",FALSE,TRUE)</formula>
    </cfRule>
    <cfRule type="expression" dxfId="2702" priority="13476">
      <formula>IF(RIGHT(TEXT(AM33,"0.#"),1)=".",TRUE,FALSE)</formula>
    </cfRule>
  </conditionalFormatting>
  <conditionalFormatting sqref="AQ32:AQ34">
    <cfRule type="expression" dxfId="2701" priority="13467">
      <formula>IF(RIGHT(TEXT(AQ32,"0.#"),1)=".",FALSE,TRUE)</formula>
    </cfRule>
    <cfRule type="expression" dxfId="2700" priority="13468">
      <formula>IF(RIGHT(TEXT(AQ32,"0.#"),1)=".",TRUE,FALSE)</formula>
    </cfRule>
  </conditionalFormatting>
  <conditionalFormatting sqref="AU32:AU34">
    <cfRule type="expression" dxfId="2699" priority="13465">
      <formula>IF(RIGHT(TEXT(AU32,"0.#"),1)=".",FALSE,TRUE)</formula>
    </cfRule>
    <cfRule type="expression" dxfId="2698" priority="13466">
      <formula>IF(RIGHT(TEXT(AU32,"0.#"),1)=".",TRUE,FALSE)</formula>
    </cfRule>
  </conditionalFormatting>
  <conditionalFormatting sqref="AE53">
    <cfRule type="expression" dxfId="2697" priority="13399">
      <formula>IF(RIGHT(TEXT(AE53,"0.#"),1)=".",FALSE,TRUE)</formula>
    </cfRule>
    <cfRule type="expression" dxfId="2696" priority="13400">
      <formula>IF(RIGHT(TEXT(AE53,"0.#"),1)=".",TRUE,FALSE)</formula>
    </cfRule>
  </conditionalFormatting>
  <conditionalFormatting sqref="AE54">
    <cfRule type="expression" dxfId="2695" priority="13397">
      <formula>IF(RIGHT(TEXT(AE54,"0.#"),1)=".",FALSE,TRUE)</formula>
    </cfRule>
    <cfRule type="expression" dxfId="2694" priority="13398">
      <formula>IF(RIGHT(TEXT(AE54,"0.#"),1)=".",TRUE,FALSE)</formula>
    </cfRule>
  </conditionalFormatting>
  <conditionalFormatting sqref="AI54">
    <cfRule type="expression" dxfId="2693" priority="13391">
      <formula>IF(RIGHT(TEXT(AI54,"0.#"),1)=".",FALSE,TRUE)</formula>
    </cfRule>
    <cfRule type="expression" dxfId="2692" priority="13392">
      <formula>IF(RIGHT(TEXT(AI54,"0.#"),1)=".",TRUE,FALSE)</formula>
    </cfRule>
  </conditionalFormatting>
  <conditionalFormatting sqref="AI53">
    <cfRule type="expression" dxfId="2691" priority="13389">
      <formula>IF(RIGHT(TEXT(AI53,"0.#"),1)=".",FALSE,TRUE)</formula>
    </cfRule>
    <cfRule type="expression" dxfId="2690" priority="13390">
      <formula>IF(RIGHT(TEXT(AI53,"0.#"),1)=".",TRUE,FALSE)</formula>
    </cfRule>
  </conditionalFormatting>
  <conditionalFormatting sqref="AM53">
    <cfRule type="expression" dxfId="2689" priority="13387">
      <formula>IF(RIGHT(TEXT(AM53,"0.#"),1)=".",FALSE,TRUE)</formula>
    </cfRule>
    <cfRule type="expression" dxfId="2688" priority="13388">
      <formula>IF(RIGHT(TEXT(AM53,"0.#"),1)=".",TRUE,FALSE)</formula>
    </cfRule>
  </conditionalFormatting>
  <conditionalFormatting sqref="AM54">
    <cfRule type="expression" dxfId="2687" priority="13385">
      <formula>IF(RIGHT(TEXT(AM54,"0.#"),1)=".",FALSE,TRUE)</formula>
    </cfRule>
    <cfRule type="expression" dxfId="2686" priority="13386">
      <formula>IF(RIGHT(TEXT(AM54,"0.#"),1)=".",TRUE,FALSE)</formula>
    </cfRule>
  </conditionalFormatting>
  <conditionalFormatting sqref="AM55">
    <cfRule type="expression" dxfId="2685" priority="13383">
      <formula>IF(RIGHT(TEXT(AM55,"0.#"),1)=".",FALSE,TRUE)</formula>
    </cfRule>
    <cfRule type="expression" dxfId="2684" priority="13384">
      <formula>IF(RIGHT(TEXT(AM55,"0.#"),1)=".",TRUE,FALSE)</formula>
    </cfRule>
  </conditionalFormatting>
  <conditionalFormatting sqref="AE60">
    <cfRule type="expression" dxfId="2683" priority="13369">
      <formula>IF(RIGHT(TEXT(AE60,"0.#"),1)=".",FALSE,TRUE)</formula>
    </cfRule>
    <cfRule type="expression" dxfId="2682" priority="13370">
      <formula>IF(RIGHT(TEXT(AE60,"0.#"),1)=".",TRUE,FALSE)</formula>
    </cfRule>
  </conditionalFormatting>
  <conditionalFormatting sqref="AE61">
    <cfRule type="expression" dxfId="2681" priority="13367">
      <formula>IF(RIGHT(TEXT(AE61,"0.#"),1)=".",FALSE,TRUE)</formula>
    </cfRule>
    <cfRule type="expression" dxfId="2680" priority="13368">
      <formula>IF(RIGHT(TEXT(AE61,"0.#"),1)=".",TRUE,FALSE)</formula>
    </cfRule>
  </conditionalFormatting>
  <conditionalFormatting sqref="AE62">
    <cfRule type="expression" dxfId="2679" priority="13365">
      <formula>IF(RIGHT(TEXT(AE62,"0.#"),1)=".",FALSE,TRUE)</formula>
    </cfRule>
    <cfRule type="expression" dxfId="2678" priority="13366">
      <formula>IF(RIGHT(TEXT(AE62,"0.#"),1)=".",TRUE,FALSE)</formula>
    </cfRule>
  </conditionalFormatting>
  <conditionalFormatting sqref="AI62">
    <cfRule type="expression" dxfId="2677" priority="13363">
      <formula>IF(RIGHT(TEXT(AI62,"0.#"),1)=".",FALSE,TRUE)</formula>
    </cfRule>
    <cfRule type="expression" dxfId="2676" priority="13364">
      <formula>IF(RIGHT(TEXT(AI62,"0.#"),1)=".",TRUE,FALSE)</formula>
    </cfRule>
  </conditionalFormatting>
  <conditionalFormatting sqref="AI61">
    <cfRule type="expression" dxfId="2675" priority="13361">
      <formula>IF(RIGHT(TEXT(AI61,"0.#"),1)=".",FALSE,TRUE)</formula>
    </cfRule>
    <cfRule type="expression" dxfId="2674" priority="13362">
      <formula>IF(RIGHT(TEXT(AI61,"0.#"),1)=".",TRUE,FALSE)</formula>
    </cfRule>
  </conditionalFormatting>
  <conditionalFormatting sqref="AI60">
    <cfRule type="expression" dxfId="2673" priority="13359">
      <formula>IF(RIGHT(TEXT(AI60,"0.#"),1)=".",FALSE,TRUE)</formula>
    </cfRule>
    <cfRule type="expression" dxfId="2672" priority="13360">
      <formula>IF(RIGHT(TEXT(AI60,"0.#"),1)=".",TRUE,FALSE)</formula>
    </cfRule>
  </conditionalFormatting>
  <conditionalFormatting sqref="AM60">
    <cfRule type="expression" dxfId="2671" priority="13357">
      <formula>IF(RIGHT(TEXT(AM60,"0.#"),1)=".",FALSE,TRUE)</formula>
    </cfRule>
    <cfRule type="expression" dxfId="2670" priority="13358">
      <formula>IF(RIGHT(TEXT(AM60,"0.#"),1)=".",TRUE,FALSE)</formula>
    </cfRule>
  </conditionalFormatting>
  <conditionalFormatting sqref="AM61">
    <cfRule type="expression" dxfId="2669" priority="13355">
      <formula>IF(RIGHT(TEXT(AM61,"0.#"),1)=".",FALSE,TRUE)</formula>
    </cfRule>
    <cfRule type="expression" dxfId="2668" priority="13356">
      <formula>IF(RIGHT(TEXT(AM61,"0.#"),1)=".",TRUE,FALSE)</formula>
    </cfRule>
  </conditionalFormatting>
  <conditionalFormatting sqref="AM62">
    <cfRule type="expression" dxfId="2667" priority="13353">
      <formula>IF(RIGHT(TEXT(AM62,"0.#"),1)=".",FALSE,TRUE)</formula>
    </cfRule>
    <cfRule type="expression" dxfId="2666" priority="13354">
      <formula>IF(RIGHT(TEXT(AM62,"0.#"),1)=".",TRUE,FALSE)</formula>
    </cfRule>
  </conditionalFormatting>
  <conditionalFormatting sqref="AE87">
    <cfRule type="expression" dxfId="2665" priority="13339">
      <formula>IF(RIGHT(TEXT(AE87,"0.#"),1)=".",FALSE,TRUE)</formula>
    </cfRule>
    <cfRule type="expression" dxfId="2664" priority="13340">
      <formula>IF(RIGHT(TEXT(AE87,"0.#"),1)=".",TRUE,FALSE)</formula>
    </cfRule>
  </conditionalFormatting>
  <conditionalFormatting sqref="AE88">
    <cfRule type="expression" dxfId="2663" priority="13337">
      <formula>IF(RIGHT(TEXT(AE88,"0.#"),1)=".",FALSE,TRUE)</formula>
    </cfRule>
    <cfRule type="expression" dxfId="2662" priority="13338">
      <formula>IF(RIGHT(TEXT(AE88,"0.#"),1)=".",TRUE,FALSE)</formula>
    </cfRule>
  </conditionalFormatting>
  <conditionalFormatting sqref="AE89">
    <cfRule type="expression" dxfId="2661" priority="13335">
      <formula>IF(RIGHT(TEXT(AE89,"0.#"),1)=".",FALSE,TRUE)</formula>
    </cfRule>
    <cfRule type="expression" dxfId="2660" priority="13336">
      <formula>IF(RIGHT(TEXT(AE89,"0.#"),1)=".",TRUE,FALSE)</formula>
    </cfRule>
  </conditionalFormatting>
  <conditionalFormatting sqref="AI89">
    <cfRule type="expression" dxfId="2659" priority="13333">
      <formula>IF(RIGHT(TEXT(AI89,"0.#"),1)=".",FALSE,TRUE)</formula>
    </cfRule>
    <cfRule type="expression" dxfId="2658" priority="13334">
      <formula>IF(RIGHT(TEXT(AI89,"0.#"),1)=".",TRUE,FALSE)</formula>
    </cfRule>
  </conditionalFormatting>
  <conditionalFormatting sqref="AI88">
    <cfRule type="expression" dxfId="2657" priority="13331">
      <formula>IF(RIGHT(TEXT(AI88,"0.#"),1)=".",FALSE,TRUE)</formula>
    </cfRule>
    <cfRule type="expression" dxfId="2656" priority="13332">
      <formula>IF(RIGHT(TEXT(AI88,"0.#"),1)=".",TRUE,FALSE)</formula>
    </cfRule>
  </conditionalFormatting>
  <conditionalFormatting sqref="AI87">
    <cfRule type="expression" dxfId="2655" priority="13329">
      <formula>IF(RIGHT(TEXT(AI87,"0.#"),1)=".",FALSE,TRUE)</formula>
    </cfRule>
    <cfRule type="expression" dxfId="2654" priority="13330">
      <formula>IF(RIGHT(TEXT(AI87,"0.#"),1)=".",TRUE,FALSE)</formula>
    </cfRule>
  </conditionalFormatting>
  <conditionalFormatting sqref="AM88">
    <cfRule type="expression" dxfId="2653" priority="13325">
      <formula>IF(RIGHT(TEXT(AM88,"0.#"),1)=".",FALSE,TRUE)</formula>
    </cfRule>
    <cfRule type="expression" dxfId="2652" priority="13326">
      <formula>IF(RIGHT(TEXT(AM88,"0.#"),1)=".",TRUE,FALSE)</formula>
    </cfRule>
  </conditionalFormatting>
  <conditionalFormatting sqref="AM89">
    <cfRule type="expression" dxfId="2651" priority="13323">
      <formula>IF(RIGHT(TEXT(AM89,"0.#"),1)=".",FALSE,TRUE)</formula>
    </cfRule>
    <cfRule type="expression" dxfId="2650" priority="13324">
      <formula>IF(RIGHT(TEXT(AM89,"0.#"),1)=".",TRUE,FALSE)</formula>
    </cfRule>
  </conditionalFormatting>
  <conditionalFormatting sqref="AE92">
    <cfRule type="expression" dxfId="2649" priority="13309">
      <formula>IF(RIGHT(TEXT(AE92,"0.#"),1)=".",FALSE,TRUE)</formula>
    </cfRule>
    <cfRule type="expression" dxfId="2648" priority="13310">
      <formula>IF(RIGHT(TEXT(AE92,"0.#"),1)=".",TRUE,FALSE)</formula>
    </cfRule>
  </conditionalFormatting>
  <conditionalFormatting sqref="AE93">
    <cfRule type="expression" dxfId="2647" priority="13307">
      <formula>IF(RIGHT(TEXT(AE93,"0.#"),1)=".",FALSE,TRUE)</formula>
    </cfRule>
    <cfRule type="expression" dxfId="2646" priority="13308">
      <formula>IF(RIGHT(TEXT(AE93,"0.#"),1)=".",TRUE,FALSE)</formula>
    </cfRule>
  </conditionalFormatting>
  <conditionalFormatting sqref="AE94">
    <cfRule type="expression" dxfId="2645" priority="13305">
      <formula>IF(RIGHT(TEXT(AE94,"0.#"),1)=".",FALSE,TRUE)</formula>
    </cfRule>
    <cfRule type="expression" dxfId="2644" priority="13306">
      <formula>IF(RIGHT(TEXT(AE94,"0.#"),1)=".",TRUE,FALSE)</formula>
    </cfRule>
  </conditionalFormatting>
  <conditionalFormatting sqref="AI94">
    <cfRule type="expression" dxfId="2643" priority="13303">
      <formula>IF(RIGHT(TEXT(AI94,"0.#"),1)=".",FALSE,TRUE)</formula>
    </cfRule>
    <cfRule type="expression" dxfId="2642" priority="13304">
      <formula>IF(RIGHT(TEXT(AI94,"0.#"),1)=".",TRUE,FALSE)</formula>
    </cfRule>
  </conditionalFormatting>
  <conditionalFormatting sqref="AI93">
    <cfRule type="expression" dxfId="2641" priority="13301">
      <formula>IF(RIGHT(TEXT(AI93,"0.#"),1)=".",FALSE,TRUE)</formula>
    </cfRule>
    <cfRule type="expression" dxfId="2640" priority="13302">
      <formula>IF(RIGHT(TEXT(AI93,"0.#"),1)=".",TRUE,FALSE)</formula>
    </cfRule>
  </conditionalFormatting>
  <conditionalFormatting sqref="AI92">
    <cfRule type="expression" dxfId="2639" priority="13299">
      <formula>IF(RIGHT(TEXT(AI92,"0.#"),1)=".",FALSE,TRUE)</formula>
    </cfRule>
    <cfRule type="expression" dxfId="2638" priority="13300">
      <formula>IF(RIGHT(TEXT(AI92,"0.#"),1)=".",TRUE,FALSE)</formula>
    </cfRule>
  </conditionalFormatting>
  <conditionalFormatting sqref="AM92">
    <cfRule type="expression" dxfId="2637" priority="13297">
      <formula>IF(RIGHT(TEXT(AM92,"0.#"),1)=".",FALSE,TRUE)</formula>
    </cfRule>
    <cfRule type="expression" dxfId="2636" priority="13298">
      <formula>IF(RIGHT(TEXT(AM92,"0.#"),1)=".",TRUE,FALSE)</formula>
    </cfRule>
  </conditionalFormatting>
  <conditionalFormatting sqref="AM93">
    <cfRule type="expression" dxfId="2635" priority="13295">
      <formula>IF(RIGHT(TEXT(AM93,"0.#"),1)=".",FALSE,TRUE)</formula>
    </cfRule>
    <cfRule type="expression" dxfId="2634" priority="13296">
      <formula>IF(RIGHT(TEXT(AM93,"0.#"),1)=".",TRUE,FALSE)</formula>
    </cfRule>
  </conditionalFormatting>
  <conditionalFormatting sqref="AM94">
    <cfRule type="expression" dxfId="2633" priority="13293">
      <formula>IF(RIGHT(TEXT(AM94,"0.#"),1)=".",FALSE,TRUE)</formula>
    </cfRule>
    <cfRule type="expression" dxfId="2632" priority="13294">
      <formula>IF(RIGHT(TEXT(AM94,"0.#"),1)=".",TRUE,FALSE)</formula>
    </cfRule>
  </conditionalFormatting>
  <conditionalFormatting sqref="AE97">
    <cfRule type="expression" dxfId="2631" priority="13279">
      <formula>IF(RIGHT(TEXT(AE97,"0.#"),1)=".",FALSE,TRUE)</formula>
    </cfRule>
    <cfRule type="expression" dxfId="2630" priority="13280">
      <formula>IF(RIGHT(TEXT(AE97,"0.#"),1)=".",TRUE,FALSE)</formula>
    </cfRule>
  </conditionalFormatting>
  <conditionalFormatting sqref="AE98">
    <cfRule type="expression" dxfId="2629" priority="13277">
      <formula>IF(RIGHT(TEXT(AE98,"0.#"),1)=".",FALSE,TRUE)</formula>
    </cfRule>
    <cfRule type="expression" dxfId="2628" priority="13278">
      <formula>IF(RIGHT(TEXT(AE98,"0.#"),1)=".",TRUE,FALSE)</formula>
    </cfRule>
  </conditionalFormatting>
  <conditionalFormatting sqref="AE99">
    <cfRule type="expression" dxfId="2627" priority="13275">
      <formula>IF(RIGHT(TEXT(AE99,"0.#"),1)=".",FALSE,TRUE)</formula>
    </cfRule>
    <cfRule type="expression" dxfId="2626" priority="13276">
      <formula>IF(RIGHT(TEXT(AE99,"0.#"),1)=".",TRUE,FALSE)</formula>
    </cfRule>
  </conditionalFormatting>
  <conditionalFormatting sqref="AI99">
    <cfRule type="expression" dxfId="2625" priority="13273">
      <formula>IF(RIGHT(TEXT(AI99,"0.#"),1)=".",FALSE,TRUE)</formula>
    </cfRule>
    <cfRule type="expression" dxfId="2624" priority="13274">
      <formula>IF(RIGHT(TEXT(AI99,"0.#"),1)=".",TRUE,FALSE)</formula>
    </cfRule>
  </conditionalFormatting>
  <conditionalFormatting sqref="AI98">
    <cfRule type="expression" dxfId="2623" priority="13271">
      <formula>IF(RIGHT(TEXT(AI98,"0.#"),1)=".",FALSE,TRUE)</formula>
    </cfRule>
    <cfRule type="expression" dxfId="2622" priority="13272">
      <formula>IF(RIGHT(TEXT(AI98,"0.#"),1)=".",TRUE,FALSE)</formula>
    </cfRule>
  </conditionalFormatting>
  <conditionalFormatting sqref="AI97">
    <cfRule type="expression" dxfId="2621" priority="13269">
      <formula>IF(RIGHT(TEXT(AI97,"0.#"),1)=".",FALSE,TRUE)</formula>
    </cfRule>
    <cfRule type="expression" dxfId="2620" priority="13270">
      <formula>IF(RIGHT(TEXT(AI97,"0.#"),1)=".",TRUE,FALSE)</formula>
    </cfRule>
  </conditionalFormatting>
  <conditionalFormatting sqref="AM97">
    <cfRule type="expression" dxfId="2619" priority="13267">
      <formula>IF(RIGHT(TEXT(AM97,"0.#"),1)=".",FALSE,TRUE)</formula>
    </cfRule>
    <cfRule type="expression" dxfId="2618" priority="13268">
      <formula>IF(RIGHT(TEXT(AM97,"0.#"),1)=".",TRUE,FALSE)</formula>
    </cfRule>
  </conditionalFormatting>
  <conditionalFormatting sqref="AM98">
    <cfRule type="expression" dxfId="2617" priority="13265">
      <formula>IF(RIGHT(TEXT(AM98,"0.#"),1)=".",FALSE,TRUE)</formula>
    </cfRule>
    <cfRule type="expression" dxfId="2616" priority="13266">
      <formula>IF(RIGHT(TEXT(AM98,"0.#"),1)=".",TRUE,FALSE)</formula>
    </cfRule>
  </conditionalFormatting>
  <conditionalFormatting sqref="AM99">
    <cfRule type="expression" dxfId="2615" priority="13263">
      <formula>IF(RIGHT(TEXT(AM99,"0.#"),1)=".",FALSE,TRUE)</formula>
    </cfRule>
    <cfRule type="expression" dxfId="2614" priority="13264">
      <formula>IF(RIGHT(TEXT(AM99,"0.#"),1)=".",TRUE,FALSE)</formula>
    </cfRule>
  </conditionalFormatting>
  <conditionalFormatting sqref="AQ102">
    <cfRule type="expression" dxfId="2613" priority="13239">
      <formula>IF(RIGHT(TEXT(AQ102,"0.#"),1)=".",FALSE,TRUE)</formula>
    </cfRule>
    <cfRule type="expression" dxfId="2612" priority="13240">
      <formula>IF(RIGHT(TEXT(AQ102,"0.#"),1)=".",TRUE,FALSE)</formula>
    </cfRule>
  </conditionalFormatting>
  <conditionalFormatting sqref="AE104">
    <cfRule type="expression" dxfId="2611" priority="13237">
      <formula>IF(RIGHT(TEXT(AE104,"0.#"),1)=".",FALSE,TRUE)</formula>
    </cfRule>
    <cfRule type="expression" dxfId="2610" priority="13238">
      <formula>IF(RIGHT(TEXT(AE104,"0.#"),1)=".",TRUE,FALSE)</formula>
    </cfRule>
  </conditionalFormatting>
  <conditionalFormatting sqref="AI104">
    <cfRule type="expression" dxfId="2609" priority="13235">
      <formula>IF(RIGHT(TEXT(AI104,"0.#"),1)=".",FALSE,TRUE)</formula>
    </cfRule>
    <cfRule type="expression" dxfId="2608" priority="13236">
      <formula>IF(RIGHT(TEXT(AI104,"0.#"),1)=".",TRUE,FALSE)</formula>
    </cfRule>
  </conditionalFormatting>
  <conditionalFormatting sqref="AM104">
    <cfRule type="expression" dxfId="2607" priority="13233">
      <formula>IF(RIGHT(TEXT(AM104,"0.#"),1)=".",FALSE,TRUE)</formula>
    </cfRule>
    <cfRule type="expression" dxfId="2606" priority="13234">
      <formula>IF(RIGHT(TEXT(AM104,"0.#"),1)=".",TRUE,FALSE)</formula>
    </cfRule>
  </conditionalFormatting>
  <conditionalFormatting sqref="AE105">
    <cfRule type="expression" dxfId="2605" priority="13231">
      <formula>IF(RIGHT(TEXT(AE105,"0.#"),1)=".",FALSE,TRUE)</formula>
    </cfRule>
    <cfRule type="expression" dxfId="2604" priority="13232">
      <formula>IF(RIGHT(TEXT(AE105,"0.#"),1)=".",TRUE,FALSE)</formula>
    </cfRule>
  </conditionalFormatting>
  <conditionalFormatting sqref="AI105">
    <cfRule type="expression" dxfId="2603" priority="13229">
      <formula>IF(RIGHT(TEXT(AI105,"0.#"),1)=".",FALSE,TRUE)</formula>
    </cfRule>
    <cfRule type="expression" dxfId="2602" priority="13230">
      <formula>IF(RIGHT(TEXT(AI105,"0.#"),1)=".",TRUE,FALSE)</formula>
    </cfRule>
  </conditionalFormatting>
  <conditionalFormatting sqref="AM105">
    <cfRule type="expression" dxfId="2601" priority="13227">
      <formula>IF(RIGHT(TEXT(AM105,"0.#"),1)=".",FALSE,TRUE)</formula>
    </cfRule>
    <cfRule type="expression" dxfId="2600" priority="13228">
      <formula>IF(RIGHT(TEXT(AM105,"0.#"),1)=".",TRUE,FALSE)</formula>
    </cfRule>
  </conditionalFormatting>
  <conditionalFormatting sqref="AE107">
    <cfRule type="expression" dxfId="2599" priority="13223">
      <formula>IF(RIGHT(TEXT(AE107,"0.#"),1)=".",FALSE,TRUE)</formula>
    </cfRule>
    <cfRule type="expression" dxfId="2598" priority="13224">
      <formula>IF(RIGHT(TEXT(AE107,"0.#"),1)=".",TRUE,FALSE)</formula>
    </cfRule>
  </conditionalFormatting>
  <conditionalFormatting sqref="AI107">
    <cfRule type="expression" dxfId="2597" priority="13221">
      <formula>IF(RIGHT(TEXT(AI107,"0.#"),1)=".",FALSE,TRUE)</formula>
    </cfRule>
    <cfRule type="expression" dxfId="2596" priority="13222">
      <formula>IF(RIGHT(TEXT(AI107,"0.#"),1)=".",TRUE,FALSE)</formula>
    </cfRule>
  </conditionalFormatting>
  <conditionalFormatting sqref="AM107">
    <cfRule type="expression" dxfId="2595" priority="13219">
      <formula>IF(RIGHT(TEXT(AM107,"0.#"),1)=".",FALSE,TRUE)</formula>
    </cfRule>
    <cfRule type="expression" dxfId="2594" priority="13220">
      <formula>IF(RIGHT(TEXT(AM107,"0.#"),1)=".",TRUE,FALSE)</formula>
    </cfRule>
  </conditionalFormatting>
  <conditionalFormatting sqref="AE108">
    <cfRule type="expression" dxfId="2593" priority="13217">
      <formula>IF(RIGHT(TEXT(AE108,"0.#"),1)=".",FALSE,TRUE)</formula>
    </cfRule>
    <cfRule type="expression" dxfId="2592" priority="13218">
      <formula>IF(RIGHT(TEXT(AE108,"0.#"),1)=".",TRUE,FALSE)</formula>
    </cfRule>
  </conditionalFormatting>
  <conditionalFormatting sqref="AI108">
    <cfRule type="expression" dxfId="2591" priority="13215">
      <formula>IF(RIGHT(TEXT(AI108,"0.#"),1)=".",FALSE,TRUE)</formula>
    </cfRule>
    <cfRule type="expression" dxfId="2590" priority="13216">
      <formula>IF(RIGHT(TEXT(AI108,"0.#"),1)=".",TRUE,FALSE)</formula>
    </cfRule>
  </conditionalFormatting>
  <conditionalFormatting sqref="AM108">
    <cfRule type="expression" dxfId="2589" priority="13213">
      <formula>IF(RIGHT(TEXT(AM108,"0.#"),1)=".",FALSE,TRUE)</formula>
    </cfRule>
    <cfRule type="expression" dxfId="2588" priority="13214">
      <formula>IF(RIGHT(TEXT(AM108,"0.#"),1)=".",TRUE,FALSE)</formula>
    </cfRule>
  </conditionalFormatting>
  <conditionalFormatting sqref="AE110">
    <cfRule type="expression" dxfId="2587" priority="13209">
      <formula>IF(RIGHT(TEXT(AE110,"0.#"),1)=".",FALSE,TRUE)</formula>
    </cfRule>
    <cfRule type="expression" dxfId="2586" priority="13210">
      <formula>IF(RIGHT(TEXT(AE110,"0.#"),1)=".",TRUE,FALSE)</formula>
    </cfRule>
  </conditionalFormatting>
  <conditionalFormatting sqref="AI110">
    <cfRule type="expression" dxfId="2585" priority="13207">
      <formula>IF(RIGHT(TEXT(AI110,"0.#"),1)=".",FALSE,TRUE)</formula>
    </cfRule>
    <cfRule type="expression" dxfId="2584" priority="13208">
      <formula>IF(RIGHT(TEXT(AI110,"0.#"),1)=".",TRUE,FALSE)</formula>
    </cfRule>
  </conditionalFormatting>
  <conditionalFormatting sqref="AM110">
    <cfRule type="expression" dxfId="2583" priority="13205">
      <formula>IF(RIGHT(TEXT(AM110,"0.#"),1)=".",FALSE,TRUE)</formula>
    </cfRule>
    <cfRule type="expression" dxfId="2582" priority="13206">
      <formula>IF(RIGHT(TEXT(AM110,"0.#"),1)=".",TRUE,FALSE)</formula>
    </cfRule>
  </conditionalFormatting>
  <conditionalFormatting sqref="AE111">
    <cfRule type="expression" dxfId="2581" priority="13203">
      <formula>IF(RIGHT(TEXT(AE111,"0.#"),1)=".",FALSE,TRUE)</formula>
    </cfRule>
    <cfRule type="expression" dxfId="2580" priority="13204">
      <formula>IF(RIGHT(TEXT(AE111,"0.#"),1)=".",TRUE,FALSE)</formula>
    </cfRule>
  </conditionalFormatting>
  <conditionalFormatting sqref="AI111">
    <cfRule type="expression" dxfId="2579" priority="13201">
      <formula>IF(RIGHT(TEXT(AI111,"0.#"),1)=".",FALSE,TRUE)</formula>
    </cfRule>
    <cfRule type="expression" dxfId="2578" priority="13202">
      <formula>IF(RIGHT(TEXT(AI111,"0.#"),1)=".",TRUE,FALSE)</formula>
    </cfRule>
  </conditionalFormatting>
  <conditionalFormatting sqref="AM111">
    <cfRule type="expression" dxfId="2577" priority="13199">
      <formula>IF(RIGHT(TEXT(AM111,"0.#"),1)=".",FALSE,TRUE)</formula>
    </cfRule>
    <cfRule type="expression" dxfId="2576" priority="13200">
      <formula>IF(RIGHT(TEXT(AM111,"0.#"),1)=".",TRUE,FALSE)</formula>
    </cfRule>
  </conditionalFormatting>
  <conditionalFormatting sqref="AE113">
    <cfRule type="expression" dxfId="2575" priority="13195">
      <formula>IF(RIGHT(TEXT(AE113,"0.#"),1)=".",FALSE,TRUE)</formula>
    </cfRule>
    <cfRule type="expression" dxfId="2574" priority="13196">
      <formula>IF(RIGHT(TEXT(AE113,"0.#"),1)=".",TRUE,FALSE)</formula>
    </cfRule>
  </conditionalFormatting>
  <conditionalFormatting sqref="AI113">
    <cfRule type="expression" dxfId="2573" priority="13193">
      <formula>IF(RIGHT(TEXT(AI113,"0.#"),1)=".",FALSE,TRUE)</formula>
    </cfRule>
    <cfRule type="expression" dxfId="2572" priority="13194">
      <formula>IF(RIGHT(TEXT(AI113,"0.#"),1)=".",TRUE,FALSE)</formula>
    </cfRule>
  </conditionalFormatting>
  <conditionalFormatting sqref="AM113">
    <cfRule type="expression" dxfId="2571" priority="13191">
      <formula>IF(RIGHT(TEXT(AM113,"0.#"),1)=".",FALSE,TRUE)</formula>
    </cfRule>
    <cfRule type="expression" dxfId="2570" priority="13192">
      <formula>IF(RIGHT(TEXT(AM113,"0.#"),1)=".",TRUE,FALSE)</formula>
    </cfRule>
  </conditionalFormatting>
  <conditionalFormatting sqref="AE114">
    <cfRule type="expression" dxfId="2569" priority="13189">
      <formula>IF(RIGHT(TEXT(AE114,"0.#"),1)=".",FALSE,TRUE)</formula>
    </cfRule>
    <cfRule type="expression" dxfId="2568" priority="13190">
      <formula>IF(RIGHT(TEXT(AE114,"0.#"),1)=".",TRUE,FALSE)</formula>
    </cfRule>
  </conditionalFormatting>
  <conditionalFormatting sqref="AI114">
    <cfRule type="expression" dxfId="2567" priority="13187">
      <formula>IF(RIGHT(TEXT(AI114,"0.#"),1)=".",FALSE,TRUE)</formula>
    </cfRule>
    <cfRule type="expression" dxfId="2566" priority="13188">
      <formula>IF(RIGHT(TEXT(AI114,"0.#"),1)=".",TRUE,FALSE)</formula>
    </cfRule>
  </conditionalFormatting>
  <conditionalFormatting sqref="AM114">
    <cfRule type="expression" dxfId="2565" priority="13185">
      <formula>IF(RIGHT(TEXT(AM114,"0.#"),1)=".",FALSE,TRUE)</formula>
    </cfRule>
    <cfRule type="expression" dxfId="2564" priority="13186">
      <formula>IF(RIGHT(TEXT(AM114,"0.#"),1)=".",TRUE,FALSE)</formula>
    </cfRule>
  </conditionalFormatting>
  <conditionalFormatting sqref="AE116 AQ116">
    <cfRule type="expression" dxfId="2563" priority="13181">
      <formula>IF(RIGHT(TEXT(AE116,"0.#"),1)=".",FALSE,TRUE)</formula>
    </cfRule>
    <cfRule type="expression" dxfId="2562" priority="13182">
      <formula>IF(RIGHT(TEXT(AE116,"0.#"),1)=".",TRUE,FALSE)</formula>
    </cfRule>
  </conditionalFormatting>
  <conditionalFormatting sqref="AI116">
    <cfRule type="expression" dxfId="2561" priority="13179">
      <formula>IF(RIGHT(TEXT(AI116,"0.#"),1)=".",FALSE,TRUE)</formula>
    </cfRule>
    <cfRule type="expression" dxfId="2560" priority="13180">
      <formula>IF(RIGHT(TEXT(AI116,"0.#"),1)=".",TRUE,FALSE)</formula>
    </cfRule>
  </conditionalFormatting>
  <conditionalFormatting sqref="AM116">
    <cfRule type="expression" dxfId="2559" priority="13177">
      <formula>IF(RIGHT(TEXT(AM116,"0.#"),1)=".",FALSE,TRUE)</formula>
    </cfRule>
    <cfRule type="expression" dxfId="2558" priority="13178">
      <formula>IF(RIGHT(TEXT(AM116,"0.#"),1)=".",TRUE,FALSE)</formula>
    </cfRule>
  </conditionalFormatting>
  <conditionalFormatting sqref="AE117">
    <cfRule type="expression" dxfId="2557" priority="13175">
      <formula>IF(RIGHT(TEXT(AE117,"0.#"),1)=".",FALSE,TRUE)</formula>
    </cfRule>
    <cfRule type="expression" dxfId="2556" priority="13176">
      <formula>IF(RIGHT(TEXT(AE117,"0.#"),1)=".",TRUE,FALSE)</formula>
    </cfRule>
  </conditionalFormatting>
  <conditionalFormatting sqref="AI117">
    <cfRule type="expression" dxfId="2555" priority="13173">
      <formula>IF(RIGHT(TEXT(AI117,"0.#"),1)=".",FALSE,TRUE)</formula>
    </cfRule>
    <cfRule type="expression" dxfId="2554" priority="13174">
      <formula>IF(RIGHT(TEXT(AI117,"0.#"),1)=".",TRUE,FALSE)</formula>
    </cfRule>
  </conditionalFormatting>
  <conditionalFormatting sqref="AQ117">
    <cfRule type="expression" dxfId="2553" priority="13169">
      <formula>IF(RIGHT(TEXT(AQ117,"0.#"),1)=".",FALSE,TRUE)</formula>
    </cfRule>
    <cfRule type="expression" dxfId="2552" priority="13170">
      <formula>IF(RIGHT(TEXT(AQ117,"0.#"),1)=".",TRUE,FALSE)</formula>
    </cfRule>
  </conditionalFormatting>
  <conditionalFormatting sqref="AE119 AQ119">
    <cfRule type="expression" dxfId="2551" priority="13167">
      <formula>IF(RIGHT(TEXT(AE119,"0.#"),1)=".",FALSE,TRUE)</formula>
    </cfRule>
    <cfRule type="expression" dxfId="2550" priority="13168">
      <formula>IF(RIGHT(TEXT(AE119,"0.#"),1)=".",TRUE,FALSE)</formula>
    </cfRule>
  </conditionalFormatting>
  <conditionalFormatting sqref="AI119">
    <cfRule type="expression" dxfId="2549" priority="13165">
      <formula>IF(RIGHT(TEXT(AI119,"0.#"),1)=".",FALSE,TRUE)</formula>
    </cfRule>
    <cfRule type="expression" dxfId="2548" priority="13166">
      <formula>IF(RIGHT(TEXT(AI119,"0.#"),1)=".",TRUE,FALSE)</formula>
    </cfRule>
  </conditionalFormatting>
  <conditionalFormatting sqref="AM119">
    <cfRule type="expression" dxfId="2547" priority="13163">
      <formula>IF(RIGHT(TEXT(AM119,"0.#"),1)=".",FALSE,TRUE)</formula>
    </cfRule>
    <cfRule type="expression" dxfId="2546" priority="13164">
      <formula>IF(RIGHT(TEXT(AM119,"0.#"),1)=".",TRUE,FALSE)</formula>
    </cfRule>
  </conditionalFormatting>
  <conditionalFormatting sqref="AQ120">
    <cfRule type="expression" dxfId="2545" priority="13155">
      <formula>IF(RIGHT(TEXT(AQ120,"0.#"),1)=".",FALSE,TRUE)</formula>
    </cfRule>
    <cfRule type="expression" dxfId="2544" priority="13156">
      <formula>IF(RIGHT(TEXT(AQ120,"0.#"),1)=".",TRUE,FALSE)</formula>
    </cfRule>
  </conditionalFormatting>
  <conditionalFormatting sqref="AE122 AQ122">
    <cfRule type="expression" dxfId="2543" priority="13153">
      <formula>IF(RIGHT(TEXT(AE122,"0.#"),1)=".",FALSE,TRUE)</formula>
    </cfRule>
    <cfRule type="expression" dxfId="2542" priority="13154">
      <formula>IF(RIGHT(TEXT(AE122,"0.#"),1)=".",TRUE,FALSE)</formula>
    </cfRule>
  </conditionalFormatting>
  <conditionalFormatting sqref="AI122">
    <cfRule type="expression" dxfId="2541" priority="13151">
      <formula>IF(RIGHT(TEXT(AI122,"0.#"),1)=".",FALSE,TRUE)</formula>
    </cfRule>
    <cfRule type="expression" dxfId="2540" priority="13152">
      <formula>IF(RIGHT(TEXT(AI122,"0.#"),1)=".",TRUE,FALSE)</formula>
    </cfRule>
  </conditionalFormatting>
  <conditionalFormatting sqref="AM122">
    <cfRule type="expression" dxfId="2539" priority="13149">
      <formula>IF(RIGHT(TEXT(AM122,"0.#"),1)=".",FALSE,TRUE)</formula>
    </cfRule>
    <cfRule type="expression" dxfId="2538" priority="13150">
      <formula>IF(RIGHT(TEXT(AM122,"0.#"),1)=".",TRUE,FALSE)</formula>
    </cfRule>
  </conditionalFormatting>
  <conditionalFormatting sqref="AQ123">
    <cfRule type="expression" dxfId="2537" priority="13141">
      <formula>IF(RIGHT(TEXT(AQ123,"0.#"),1)=".",FALSE,TRUE)</formula>
    </cfRule>
    <cfRule type="expression" dxfId="2536" priority="13142">
      <formula>IF(RIGHT(TEXT(AQ123,"0.#"),1)=".",TRUE,FALSE)</formula>
    </cfRule>
  </conditionalFormatting>
  <conditionalFormatting sqref="AE125 AQ125">
    <cfRule type="expression" dxfId="2535" priority="13139">
      <formula>IF(RIGHT(TEXT(AE125,"0.#"),1)=".",FALSE,TRUE)</formula>
    </cfRule>
    <cfRule type="expression" dxfId="2534" priority="13140">
      <formula>IF(RIGHT(TEXT(AE125,"0.#"),1)=".",TRUE,FALSE)</formula>
    </cfRule>
  </conditionalFormatting>
  <conditionalFormatting sqref="AI125">
    <cfRule type="expression" dxfId="2533" priority="13137">
      <formula>IF(RIGHT(TEXT(AI125,"0.#"),1)=".",FALSE,TRUE)</formula>
    </cfRule>
    <cfRule type="expression" dxfId="2532" priority="13138">
      <formula>IF(RIGHT(TEXT(AI125,"0.#"),1)=".",TRUE,FALSE)</formula>
    </cfRule>
  </conditionalFormatting>
  <conditionalFormatting sqref="AM125">
    <cfRule type="expression" dxfId="2531" priority="13135">
      <formula>IF(RIGHT(TEXT(AM125,"0.#"),1)=".",FALSE,TRUE)</formula>
    </cfRule>
    <cfRule type="expression" dxfId="2530" priority="13136">
      <formula>IF(RIGHT(TEXT(AM125,"0.#"),1)=".",TRUE,FALSE)</formula>
    </cfRule>
  </conditionalFormatting>
  <conditionalFormatting sqref="AQ126">
    <cfRule type="expression" dxfId="2529" priority="13127">
      <formula>IF(RIGHT(TEXT(AQ126,"0.#"),1)=".",FALSE,TRUE)</formula>
    </cfRule>
    <cfRule type="expression" dxfId="2528" priority="13128">
      <formula>IF(RIGHT(TEXT(AQ126,"0.#"),1)=".",TRUE,FALSE)</formula>
    </cfRule>
  </conditionalFormatting>
  <conditionalFormatting sqref="AE128 AQ128">
    <cfRule type="expression" dxfId="2527" priority="13125">
      <formula>IF(RIGHT(TEXT(AE128,"0.#"),1)=".",FALSE,TRUE)</formula>
    </cfRule>
    <cfRule type="expression" dxfId="2526" priority="13126">
      <formula>IF(RIGHT(TEXT(AE128,"0.#"),1)=".",TRUE,FALSE)</formula>
    </cfRule>
  </conditionalFormatting>
  <conditionalFormatting sqref="AI128">
    <cfRule type="expression" dxfId="2525" priority="13123">
      <formula>IF(RIGHT(TEXT(AI128,"0.#"),1)=".",FALSE,TRUE)</formula>
    </cfRule>
    <cfRule type="expression" dxfId="2524" priority="13124">
      <formula>IF(RIGHT(TEXT(AI128,"0.#"),1)=".",TRUE,FALSE)</formula>
    </cfRule>
  </conditionalFormatting>
  <conditionalFormatting sqref="AM128">
    <cfRule type="expression" dxfId="2523" priority="13121">
      <formula>IF(RIGHT(TEXT(AM128,"0.#"),1)=".",FALSE,TRUE)</formula>
    </cfRule>
    <cfRule type="expression" dxfId="2522" priority="13122">
      <formula>IF(RIGHT(TEXT(AM128,"0.#"),1)=".",TRUE,FALSE)</formula>
    </cfRule>
  </conditionalFormatting>
  <conditionalFormatting sqref="AQ129">
    <cfRule type="expression" dxfId="2521" priority="13113">
      <formula>IF(RIGHT(TEXT(AQ129,"0.#"),1)=".",FALSE,TRUE)</formula>
    </cfRule>
    <cfRule type="expression" dxfId="2520" priority="13114">
      <formula>IF(RIGHT(TEXT(AQ129,"0.#"),1)=".",TRUE,FALSE)</formula>
    </cfRule>
  </conditionalFormatting>
  <conditionalFormatting sqref="AE75">
    <cfRule type="expression" dxfId="2519" priority="13111">
      <formula>IF(RIGHT(TEXT(AE75,"0.#"),1)=".",FALSE,TRUE)</formula>
    </cfRule>
    <cfRule type="expression" dxfId="2518" priority="13112">
      <formula>IF(RIGHT(TEXT(AE75,"0.#"),1)=".",TRUE,FALSE)</formula>
    </cfRule>
  </conditionalFormatting>
  <conditionalFormatting sqref="AE76">
    <cfRule type="expression" dxfId="2517" priority="13109">
      <formula>IF(RIGHT(TEXT(AE76,"0.#"),1)=".",FALSE,TRUE)</formula>
    </cfRule>
    <cfRule type="expression" dxfId="2516" priority="13110">
      <formula>IF(RIGHT(TEXT(AE76,"0.#"),1)=".",TRUE,FALSE)</formula>
    </cfRule>
  </conditionalFormatting>
  <conditionalFormatting sqref="AE77">
    <cfRule type="expression" dxfId="2515" priority="13107">
      <formula>IF(RIGHT(TEXT(AE77,"0.#"),1)=".",FALSE,TRUE)</formula>
    </cfRule>
    <cfRule type="expression" dxfId="2514" priority="13108">
      <formula>IF(RIGHT(TEXT(AE77,"0.#"),1)=".",TRUE,FALSE)</formula>
    </cfRule>
  </conditionalFormatting>
  <conditionalFormatting sqref="AI77">
    <cfRule type="expression" dxfId="2513" priority="13105">
      <formula>IF(RIGHT(TEXT(AI77,"0.#"),1)=".",FALSE,TRUE)</formula>
    </cfRule>
    <cfRule type="expression" dxfId="2512" priority="13106">
      <formula>IF(RIGHT(TEXT(AI77,"0.#"),1)=".",TRUE,FALSE)</formula>
    </cfRule>
  </conditionalFormatting>
  <conditionalFormatting sqref="AI76">
    <cfRule type="expression" dxfId="2511" priority="13103">
      <formula>IF(RIGHT(TEXT(AI76,"0.#"),1)=".",FALSE,TRUE)</formula>
    </cfRule>
    <cfRule type="expression" dxfId="2510" priority="13104">
      <formula>IF(RIGHT(TEXT(AI76,"0.#"),1)=".",TRUE,FALSE)</formula>
    </cfRule>
  </conditionalFormatting>
  <conditionalFormatting sqref="AI75">
    <cfRule type="expression" dxfId="2509" priority="13101">
      <formula>IF(RIGHT(TEXT(AI75,"0.#"),1)=".",FALSE,TRUE)</formula>
    </cfRule>
    <cfRule type="expression" dxfId="2508" priority="13102">
      <formula>IF(RIGHT(TEXT(AI75,"0.#"),1)=".",TRUE,FALSE)</formula>
    </cfRule>
  </conditionalFormatting>
  <conditionalFormatting sqref="AM75">
    <cfRule type="expression" dxfId="2507" priority="13099">
      <formula>IF(RIGHT(TEXT(AM75,"0.#"),1)=".",FALSE,TRUE)</formula>
    </cfRule>
    <cfRule type="expression" dxfId="2506" priority="13100">
      <formula>IF(RIGHT(TEXT(AM75,"0.#"),1)=".",TRUE,FALSE)</formula>
    </cfRule>
  </conditionalFormatting>
  <conditionalFormatting sqref="AM76">
    <cfRule type="expression" dxfId="2505" priority="13097">
      <formula>IF(RIGHT(TEXT(AM76,"0.#"),1)=".",FALSE,TRUE)</formula>
    </cfRule>
    <cfRule type="expression" dxfId="2504" priority="13098">
      <formula>IF(RIGHT(TEXT(AM76,"0.#"),1)=".",TRUE,FALSE)</formula>
    </cfRule>
  </conditionalFormatting>
  <conditionalFormatting sqref="AM77">
    <cfRule type="expression" dxfId="2503" priority="13095">
      <formula>IF(RIGHT(TEXT(AM77,"0.#"),1)=".",FALSE,TRUE)</formula>
    </cfRule>
    <cfRule type="expression" dxfId="2502" priority="13096">
      <formula>IF(RIGHT(TEXT(AM77,"0.#"),1)=".",TRUE,FALSE)</formula>
    </cfRule>
  </conditionalFormatting>
  <conditionalFormatting sqref="AM134:AM135 AQ134:AQ135 AU134:AU135">
    <cfRule type="expression" dxfId="2501" priority="13081">
      <formula>IF(RIGHT(TEXT(AM134,"0.#"),1)=".",FALSE,TRUE)</formula>
    </cfRule>
    <cfRule type="expression" dxfId="2500" priority="13082">
      <formula>IF(RIGHT(TEXT(AM134,"0.#"),1)=".",TRUE,FALSE)</formula>
    </cfRule>
  </conditionalFormatting>
  <conditionalFormatting sqref="AE433:AE435">
    <cfRule type="expression" dxfId="2499" priority="13051">
      <formula>IF(RIGHT(TEXT(AE433,"0.#"),1)=".",FALSE,TRUE)</formula>
    </cfRule>
    <cfRule type="expression" dxfId="2498" priority="13052">
      <formula>IF(RIGHT(TEXT(AE433,"0.#"),1)=".",TRUE,FALSE)</formula>
    </cfRule>
  </conditionalFormatting>
  <conditionalFormatting sqref="AI433:AI435 AM433:AM435 AQ433:AQ435 AU433:AU435">
    <cfRule type="expression" dxfId="2497" priority="12961">
      <formula>IF(RIGHT(TEXT(AI433,"0.#"),1)=".",FALSE,TRUE)</formula>
    </cfRule>
    <cfRule type="expression" dxfId="2496" priority="12962">
      <formula>IF(RIGHT(TEXT(AI433,"0.#"),1)=".",TRUE,FALSE)</formula>
    </cfRule>
  </conditionalFormatting>
  <conditionalFormatting sqref="AL846:AO866">
    <cfRule type="expression" dxfId="2495" priority="6651">
      <formula>IF(AND(AL846&gt;=0, RIGHT(TEXT(AL846,"0.#"),1)&lt;&gt;"."),TRUE,FALSE)</formula>
    </cfRule>
    <cfRule type="expression" dxfId="2494" priority="6652">
      <formula>IF(AND(AL846&gt;=0, RIGHT(TEXT(AL846,"0.#"),1)="."),TRUE,FALSE)</formula>
    </cfRule>
    <cfRule type="expression" dxfId="2493" priority="6653">
      <formula>IF(AND(AL846&lt;0, RIGHT(TEXT(AL846,"0.#"),1)&lt;&gt;"."),TRUE,FALSE)</formula>
    </cfRule>
    <cfRule type="expression" dxfId="2492" priority="6654">
      <formula>IF(AND(AL846&lt;0, RIGHT(TEXT(AL846,"0.#"),1)="."),TRUE,FALSE)</formula>
    </cfRule>
  </conditionalFormatting>
  <conditionalFormatting sqref="AQ53:AQ55">
    <cfRule type="expression" dxfId="2491" priority="4673">
      <formula>IF(RIGHT(TEXT(AQ53,"0.#"),1)=".",FALSE,TRUE)</formula>
    </cfRule>
    <cfRule type="expression" dxfId="2490" priority="4674">
      <formula>IF(RIGHT(TEXT(AQ53,"0.#"),1)=".",TRUE,FALSE)</formula>
    </cfRule>
  </conditionalFormatting>
  <conditionalFormatting sqref="AU53:AU55">
    <cfRule type="expression" dxfId="2489" priority="4671">
      <formula>IF(RIGHT(TEXT(AU53,"0.#"),1)=".",FALSE,TRUE)</formula>
    </cfRule>
    <cfRule type="expression" dxfId="2488" priority="4672">
      <formula>IF(RIGHT(TEXT(AU53,"0.#"),1)=".",TRUE,FALSE)</formula>
    </cfRule>
  </conditionalFormatting>
  <conditionalFormatting sqref="AQ60:AQ62">
    <cfRule type="expression" dxfId="2487" priority="4669">
      <formula>IF(RIGHT(TEXT(AQ60,"0.#"),1)=".",FALSE,TRUE)</formula>
    </cfRule>
    <cfRule type="expression" dxfId="2486" priority="4670">
      <formula>IF(RIGHT(TEXT(AQ60,"0.#"),1)=".",TRUE,FALSE)</formula>
    </cfRule>
  </conditionalFormatting>
  <conditionalFormatting sqref="AU60:AU62">
    <cfRule type="expression" dxfId="2485" priority="4667">
      <formula>IF(RIGHT(TEXT(AU60,"0.#"),1)=".",FALSE,TRUE)</formula>
    </cfRule>
    <cfRule type="expression" dxfId="2484" priority="4668">
      <formula>IF(RIGHT(TEXT(AU60,"0.#"),1)=".",TRUE,FALSE)</formula>
    </cfRule>
  </conditionalFormatting>
  <conditionalFormatting sqref="AQ75:AQ77">
    <cfRule type="expression" dxfId="2483" priority="4665">
      <formula>IF(RIGHT(TEXT(AQ75,"0.#"),1)=".",FALSE,TRUE)</formula>
    </cfRule>
    <cfRule type="expression" dxfId="2482" priority="4666">
      <formula>IF(RIGHT(TEXT(AQ75,"0.#"),1)=".",TRUE,FALSE)</formula>
    </cfRule>
  </conditionalFormatting>
  <conditionalFormatting sqref="AU75:AU77">
    <cfRule type="expression" dxfId="2481" priority="4663">
      <formula>IF(RIGHT(TEXT(AU75,"0.#"),1)=".",FALSE,TRUE)</formula>
    </cfRule>
    <cfRule type="expression" dxfId="2480" priority="4664">
      <formula>IF(RIGHT(TEXT(AU75,"0.#"),1)=".",TRUE,FALSE)</formula>
    </cfRule>
  </conditionalFormatting>
  <conditionalFormatting sqref="AQ87:AQ89">
    <cfRule type="expression" dxfId="2479" priority="4661">
      <formula>IF(RIGHT(TEXT(AQ87,"0.#"),1)=".",FALSE,TRUE)</formula>
    </cfRule>
    <cfRule type="expression" dxfId="2478" priority="4662">
      <formula>IF(RIGHT(TEXT(AQ87,"0.#"),1)=".",TRUE,FALSE)</formula>
    </cfRule>
  </conditionalFormatting>
  <conditionalFormatting sqref="AU87:AU89">
    <cfRule type="expression" dxfId="2477" priority="4659">
      <formula>IF(RIGHT(TEXT(AU87,"0.#"),1)=".",FALSE,TRUE)</formula>
    </cfRule>
    <cfRule type="expression" dxfId="2476" priority="4660">
      <formula>IF(RIGHT(TEXT(AU87,"0.#"),1)=".",TRUE,FALSE)</formula>
    </cfRule>
  </conditionalFormatting>
  <conditionalFormatting sqref="AQ92:AQ94">
    <cfRule type="expression" dxfId="2475" priority="4657">
      <formula>IF(RIGHT(TEXT(AQ92,"0.#"),1)=".",FALSE,TRUE)</formula>
    </cfRule>
    <cfRule type="expression" dxfId="2474" priority="4658">
      <formula>IF(RIGHT(TEXT(AQ92,"0.#"),1)=".",TRUE,FALSE)</formula>
    </cfRule>
  </conditionalFormatting>
  <conditionalFormatting sqref="AU92:AU94">
    <cfRule type="expression" dxfId="2473" priority="4655">
      <formula>IF(RIGHT(TEXT(AU92,"0.#"),1)=".",FALSE,TRUE)</formula>
    </cfRule>
    <cfRule type="expression" dxfId="2472" priority="4656">
      <formula>IF(RIGHT(TEXT(AU92,"0.#"),1)=".",TRUE,FALSE)</formula>
    </cfRule>
  </conditionalFormatting>
  <conditionalFormatting sqref="AQ97:AQ99">
    <cfRule type="expression" dxfId="2471" priority="4653">
      <formula>IF(RIGHT(TEXT(AQ97,"0.#"),1)=".",FALSE,TRUE)</formula>
    </cfRule>
    <cfRule type="expression" dxfId="2470" priority="4654">
      <formula>IF(RIGHT(TEXT(AQ97,"0.#"),1)=".",TRUE,FALSE)</formula>
    </cfRule>
  </conditionalFormatting>
  <conditionalFormatting sqref="AU97:AU99">
    <cfRule type="expression" dxfId="2469" priority="4651">
      <formula>IF(RIGHT(TEXT(AU97,"0.#"),1)=".",FALSE,TRUE)</formula>
    </cfRule>
    <cfRule type="expression" dxfId="2468" priority="4652">
      <formula>IF(RIGHT(TEXT(AU97,"0.#"),1)=".",TRUE,FALSE)</formula>
    </cfRule>
  </conditionalFormatting>
  <conditionalFormatting sqref="AE458 AI458 AM458 AQ458 AU458">
    <cfRule type="expression" dxfId="2467" priority="4345">
      <formula>IF(RIGHT(TEXT(AE458,"0.#"),1)=".",FALSE,TRUE)</formula>
    </cfRule>
    <cfRule type="expression" dxfId="2466" priority="4346">
      <formula>IF(RIGHT(TEXT(AE458,"0.#"),1)=".",TRUE,FALSE)</formula>
    </cfRule>
  </conditionalFormatting>
  <conditionalFormatting sqref="AE459 AI459 AM459 AQ459 AU459">
    <cfRule type="expression" dxfId="2465" priority="4343">
      <formula>IF(RIGHT(TEXT(AE459,"0.#"),1)=".",FALSE,TRUE)</formula>
    </cfRule>
    <cfRule type="expression" dxfId="2464" priority="4344">
      <formula>IF(RIGHT(TEXT(AE459,"0.#"),1)=".",TRUE,FALSE)</formula>
    </cfRule>
  </conditionalFormatting>
  <conditionalFormatting sqref="AE460 AI460 AM460 AQ460 AU460">
    <cfRule type="expression" dxfId="2463" priority="4341">
      <formula>IF(RIGHT(TEXT(AE460,"0.#"),1)=".",FALSE,TRUE)</formula>
    </cfRule>
    <cfRule type="expression" dxfId="2462" priority="4342">
      <formula>IF(RIGHT(TEXT(AE460,"0.#"),1)=".",TRUE,FALSE)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39:Y866">
    <cfRule type="expression" dxfId="2445" priority="2979">
      <formula>IF(RIGHT(TEXT(Y839,"0.#"),1)=".",FALSE,TRUE)</formula>
    </cfRule>
    <cfRule type="expression" dxfId="2444" priority="2980">
      <formula>IF(RIGHT(TEXT(Y839,"0.#"),1)=".",TRUE,FALSE)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7:AO845">
    <cfRule type="expression" dxfId="2401" priority="2837">
      <formula>IF(AND(AL837&gt;=0, RIGHT(TEXT(AL837,"0.#"),1)&lt;&gt;"."),TRUE,FALSE)</formula>
    </cfRule>
    <cfRule type="expression" dxfId="2400" priority="2838">
      <formula>IF(AND(AL837&gt;=0, RIGHT(TEXT(AL837,"0.#"),1)="."),TRUE,FALSE)</formula>
    </cfRule>
    <cfRule type="expression" dxfId="2399" priority="2839">
      <formula>IF(AND(AL837&lt;0, RIGHT(TEXT(AL837,"0.#"),1)&lt;&gt;"."),TRUE,FALSE)</formula>
    </cfRule>
    <cfRule type="expression" dxfId="2398" priority="2840">
      <formula>IF(AND(AL837&lt;0, RIGHT(TEXT(AL837,"0.#"),1)="."),TRUE,FALSE)</formula>
    </cfRule>
  </conditionalFormatting>
  <conditionalFormatting sqref="Y837:Y838">
    <cfRule type="expression" dxfId="2397" priority="2835">
      <formula>IF(RIGHT(TEXT(Y837,"0.#"),1)=".",FALSE,TRUE)</formula>
    </cfRule>
    <cfRule type="expression" dxfId="2396" priority="2836">
      <formula>IF(RIGHT(TEXT(Y837,"0.#"),1)=".",TRUE,FALSE)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4:Y899">
    <cfRule type="expression" dxfId="2079" priority="2095">
      <formula>IF(RIGHT(TEXT(Y874,"0.#"),1)=".",FALSE,TRUE)</formula>
    </cfRule>
    <cfRule type="expression" dxfId="2078" priority="2096">
      <formula>IF(RIGHT(TEXT(Y874,"0.#"),1)=".",TRUE,FALSE)</formula>
    </cfRule>
  </conditionalFormatting>
  <conditionalFormatting sqref="Y870:Y873">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1:AO899">
    <cfRule type="expression" dxfId="1981" priority="2097">
      <formula>IF(AND(AL881&gt;=0, RIGHT(TEXT(AL881,"0.#"),1)&lt;&gt;"."),TRUE,FALSE)</formula>
    </cfRule>
    <cfRule type="expression" dxfId="1980" priority="2098">
      <formula>IF(AND(AL881&gt;=0, RIGHT(TEXT(AL881,"0.#"),1)="."),TRUE,FALSE)</formula>
    </cfRule>
    <cfRule type="expression" dxfId="1979" priority="2099">
      <formula>IF(AND(AL881&lt;0, RIGHT(TEXT(AL881,"0.#"),1)&lt;&gt;"."),TRUE,FALSE)</formula>
    </cfRule>
    <cfRule type="expression" dxfId="1978" priority="2100">
      <formula>IF(AND(AL881&lt;0, RIGHT(TEXT(AL881,"0.#"),1)="."),TRUE,FALSE)</formula>
    </cfRule>
  </conditionalFormatting>
  <conditionalFormatting sqref="AL870:AO880">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I34 AE34 AM34">
    <cfRule type="expression" dxfId="725" priority="17">
      <formula>IF(RIGHT(TEXT(AE34,"0.#"),1)=".",FALSE,TRUE)</formula>
    </cfRule>
    <cfRule type="expression" dxfId="724" priority="18">
      <formula>IF(RIGHT(TEXT(AE34,"0.#"),1)=".",TRUE,FALSE)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M101 AQ101 AU101">
    <cfRule type="expression" dxfId="715" priority="15">
      <formula>IF(RIGHT(TEXT(AM101,"0.#"),1)=".",FALSE,TRUE)</formula>
    </cfRule>
    <cfRule type="expression" dxfId="714" priority="16">
      <formula>IF(RIGHT(TEXT(AM101,"0.#"),1)=".",TRUE,FALSE)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AU102">
    <cfRule type="expression" dxfId="705" priority="5">
      <formula>IF(RIGHT(TEXT(AM102,"0.#"),1)=".",FALSE,TRUE)</formula>
    </cfRule>
    <cfRule type="expression" dxfId="704" priority="6">
      <formula>IF(RIGHT(TEXT(AM102,"0.#"),1)=".",TRUE,FALSE)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471</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1001" t="s">
        <v>555</v>
      </c>
      <c r="AF2" s="1001"/>
      <c r="AG2" s="1001"/>
      <c r="AH2" s="1001"/>
      <c r="AI2" s="1001" t="s">
        <v>552</v>
      </c>
      <c r="AJ2" s="1001"/>
      <c r="AK2" s="1001"/>
      <c r="AL2" s="1001"/>
      <c r="AM2" s="1001" t="s">
        <v>526</v>
      </c>
      <c r="AN2" s="1001"/>
      <c r="AO2" s="1001"/>
      <c r="AP2" s="460"/>
      <c r="AQ2" s="177" t="s">
        <v>354</v>
      </c>
      <c r="AR2" s="170"/>
      <c r="AS2" s="170"/>
      <c r="AT2" s="171"/>
      <c r="AU2" s="378" t="s">
        <v>253</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0"/>
      <c r="Z3" s="1011"/>
      <c r="AA3" s="1012"/>
      <c r="AB3" s="1016"/>
      <c r="AC3" s="1017"/>
      <c r="AD3" s="1018"/>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20"/>
      <c r="B4" s="518"/>
      <c r="C4" s="518"/>
      <c r="D4" s="518"/>
      <c r="E4" s="518"/>
      <c r="F4" s="519"/>
      <c r="G4" s="545"/>
      <c r="H4" s="1019"/>
      <c r="I4" s="1019"/>
      <c r="J4" s="1019"/>
      <c r="K4" s="1019"/>
      <c r="L4" s="1019"/>
      <c r="M4" s="1019"/>
      <c r="N4" s="1019"/>
      <c r="O4" s="1020"/>
      <c r="P4" s="162"/>
      <c r="Q4" s="1027"/>
      <c r="R4" s="1027"/>
      <c r="S4" s="1027"/>
      <c r="T4" s="1027"/>
      <c r="U4" s="1027"/>
      <c r="V4" s="1027"/>
      <c r="W4" s="1027"/>
      <c r="X4" s="1028"/>
      <c r="Y4" s="1005" t="s">
        <v>12</v>
      </c>
      <c r="Z4" s="1006"/>
      <c r="AA4" s="1007"/>
      <c r="AB4" s="556"/>
      <c r="AC4" s="1008"/>
      <c r="AD4" s="1008"/>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4" t="s">
        <v>54</v>
      </c>
      <c r="Z5" s="1002"/>
      <c r="AA5" s="1003"/>
      <c r="AB5" s="527"/>
      <c r="AC5" s="1004"/>
      <c r="AD5" s="1004"/>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471</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1001" t="s">
        <v>556</v>
      </c>
      <c r="AF9" s="1001"/>
      <c r="AG9" s="1001"/>
      <c r="AH9" s="1001"/>
      <c r="AI9" s="1001" t="s">
        <v>552</v>
      </c>
      <c r="AJ9" s="1001"/>
      <c r="AK9" s="1001"/>
      <c r="AL9" s="1001"/>
      <c r="AM9" s="1001" t="s">
        <v>526</v>
      </c>
      <c r="AN9" s="1001"/>
      <c r="AO9" s="1001"/>
      <c r="AP9" s="460"/>
      <c r="AQ9" s="177" t="s">
        <v>354</v>
      </c>
      <c r="AR9" s="170"/>
      <c r="AS9" s="170"/>
      <c r="AT9" s="171"/>
      <c r="AU9" s="378" t="s">
        <v>253</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0"/>
      <c r="Z10" s="1011"/>
      <c r="AA10" s="1012"/>
      <c r="AB10" s="1016"/>
      <c r="AC10" s="1017"/>
      <c r="AD10" s="1018"/>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20"/>
      <c r="B11" s="518"/>
      <c r="C11" s="518"/>
      <c r="D11" s="518"/>
      <c r="E11" s="518"/>
      <c r="F11" s="519"/>
      <c r="G11" s="545"/>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6"/>
      <c r="AC11" s="1008"/>
      <c r="AD11" s="1008"/>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7"/>
      <c r="AC12" s="1004"/>
      <c r="AD12" s="1004"/>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471</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1001" t="s">
        <v>555</v>
      </c>
      <c r="AF16" s="1001"/>
      <c r="AG16" s="1001"/>
      <c r="AH16" s="1001"/>
      <c r="AI16" s="1001" t="s">
        <v>553</v>
      </c>
      <c r="AJ16" s="1001"/>
      <c r="AK16" s="1001"/>
      <c r="AL16" s="1001"/>
      <c r="AM16" s="1001" t="s">
        <v>526</v>
      </c>
      <c r="AN16" s="1001"/>
      <c r="AO16" s="1001"/>
      <c r="AP16" s="460"/>
      <c r="AQ16" s="177" t="s">
        <v>354</v>
      </c>
      <c r="AR16" s="170"/>
      <c r="AS16" s="170"/>
      <c r="AT16" s="171"/>
      <c r="AU16" s="378" t="s">
        <v>253</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0"/>
      <c r="Z17" s="1011"/>
      <c r="AA17" s="1012"/>
      <c r="AB17" s="1016"/>
      <c r="AC17" s="1017"/>
      <c r="AD17" s="1018"/>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20"/>
      <c r="B18" s="518"/>
      <c r="C18" s="518"/>
      <c r="D18" s="518"/>
      <c r="E18" s="518"/>
      <c r="F18" s="519"/>
      <c r="G18" s="545"/>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6"/>
      <c r="AC18" s="1008"/>
      <c r="AD18" s="1008"/>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7"/>
      <c r="AC19" s="1004"/>
      <c r="AD19" s="1004"/>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471</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1001" t="s">
        <v>557</v>
      </c>
      <c r="AF23" s="1001"/>
      <c r="AG23" s="1001"/>
      <c r="AH23" s="1001"/>
      <c r="AI23" s="1001" t="s">
        <v>552</v>
      </c>
      <c r="AJ23" s="1001"/>
      <c r="AK23" s="1001"/>
      <c r="AL23" s="1001"/>
      <c r="AM23" s="1001" t="s">
        <v>526</v>
      </c>
      <c r="AN23" s="1001"/>
      <c r="AO23" s="1001"/>
      <c r="AP23" s="460"/>
      <c r="AQ23" s="177" t="s">
        <v>354</v>
      </c>
      <c r="AR23" s="170"/>
      <c r="AS23" s="170"/>
      <c r="AT23" s="171"/>
      <c r="AU23" s="378" t="s">
        <v>253</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0"/>
      <c r="Z24" s="1011"/>
      <c r="AA24" s="1012"/>
      <c r="AB24" s="1016"/>
      <c r="AC24" s="1017"/>
      <c r="AD24" s="1018"/>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20"/>
      <c r="B25" s="518"/>
      <c r="C25" s="518"/>
      <c r="D25" s="518"/>
      <c r="E25" s="518"/>
      <c r="F25" s="519"/>
      <c r="G25" s="545"/>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6"/>
      <c r="AC25" s="1008"/>
      <c r="AD25" s="1008"/>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7"/>
      <c r="AC26" s="1004"/>
      <c r="AD26" s="1004"/>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471</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1001" t="s">
        <v>555</v>
      </c>
      <c r="AF30" s="1001"/>
      <c r="AG30" s="1001"/>
      <c r="AH30" s="1001"/>
      <c r="AI30" s="1001" t="s">
        <v>552</v>
      </c>
      <c r="AJ30" s="1001"/>
      <c r="AK30" s="1001"/>
      <c r="AL30" s="1001"/>
      <c r="AM30" s="1001" t="s">
        <v>550</v>
      </c>
      <c r="AN30" s="1001"/>
      <c r="AO30" s="1001"/>
      <c r="AP30" s="460"/>
      <c r="AQ30" s="177" t="s">
        <v>354</v>
      </c>
      <c r="AR30" s="170"/>
      <c r="AS30" s="170"/>
      <c r="AT30" s="171"/>
      <c r="AU30" s="378" t="s">
        <v>253</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0"/>
      <c r="Z31" s="1011"/>
      <c r="AA31" s="1012"/>
      <c r="AB31" s="1016"/>
      <c r="AC31" s="1017"/>
      <c r="AD31" s="1018"/>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20"/>
      <c r="B32" s="518"/>
      <c r="C32" s="518"/>
      <c r="D32" s="518"/>
      <c r="E32" s="518"/>
      <c r="F32" s="519"/>
      <c r="G32" s="545"/>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6"/>
      <c r="AC32" s="1008"/>
      <c r="AD32" s="1008"/>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7"/>
      <c r="AC33" s="1004"/>
      <c r="AD33" s="1004"/>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471</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1001" t="s">
        <v>557</v>
      </c>
      <c r="AF37" s="1001"/>
      <c r="AG37" s="1001"/>
      <c r="AH37" s="1001"/>
      <c r="AI37" s="1001" t="s">
        <v>554</v>
      </c>
      <c r="AJ37" s="1001"/>
      <c r="AK37" s="1001"/>
      <c r="AL37" s="1001"/>
      <c r="AM37" s="1001" t="s">
        <v>551</v>
      </c>
      <c r="AN37" s="1001"/>
      <c r="AO37" s="1001"/>
      <c r="AP37" s="460"/>
      <c r="AQ37" s="177" t="s">
        <v>354</v>
      </c>
      <c r="AR37" s="170"/>
      <c r="AS37" s="170"/>
      <c r="AT37" s="171"/>
      <c r="AU37" s="378" t="s">
        <v>253</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0"/>
      <c r="Z38" s="1011"/>
      <c r="AA38" s="1012"/>
      <c r="AB38" s="1016"/>
      <c r="AC38" s="1017"/>
      <c r="AD38" s="1018"/>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20"/>
      <c r="B39" s="518"/>
      <c r="C39" s="518"/>
      <c r="D39" s="518"/>
      <c r="E39" s="518"/>
      <c r="F39" s="519"/>
      <c r="G39" s="545"/>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6"/>
      <c r="AC39" s="1008"/>
      <c r="AD39" s="1008"/>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7"/>
      <c r="AC40" s="1004"/>
      <c r="AD40" s="1004"/>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471</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1001" t="s">
        <v>555</v>
      </c>
      <c r="AF44" s="1001"/>
      <c r="AG44" s="1001"/>
      <c r="AH44" s="1001"/>
      <c r="AI44" s="1001" t="s">
        <v>552</v>
      </c>
      <c r="AJ44" s="1001"/>
      <c r="AK44" s="1001"/>
      <c r="AL44" s="1001"/>
      <c r="AM44" s="1001" t="s">
        <v>526</v>
      </c>
      <c r="AN44" s="1001"/>
      <c r="AO44" s="1001"/>
      <c r="AP44" s="460"/>
      <c r="AQ44" s="177" t="s">
        <v>354</v>
      </c>
      <c r="AR44" s="170"/>
      <c r="AS44" s="170"/>
      <c r="AT44" s="171"/>
      <c r="AU44" s="378" t="s">
        <v>253</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0"/>
      <c r="Z45" s="1011"/>
      <c r="AA45" s="1012"/>
      <c r="AB45" s="1016"/>
      <c r="AC45" s="1017"/>
      <c r="AD45" s="1018"/>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20"/>
      <c r="B46" s="518"/>
      <c r="C46" s="518"/>
      <c r="D46" s="518"/>
      <c r="E46" s="518"/>
      <c r="F46" s="519"/>
      <c r="G46" s="545"/>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6"/>
      <c r="AC46" s="1008"/>
      <c r="AD46" s="1008"/>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7"/>
      <c r="AC47" s="1004"/>
      <c r="AD47" s="1004"/>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471</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7"/>
      <c r="AA51" s="418"/>
      <c r="AB51" s="460" t="s">
        <v>11</v>
      </c>
      <c r="AC51" s="1014"/>
      <c r="AD51" s="1015"/>
      <c r="AE51" s="1001" t="s">
        <v>555</v>
      </c>
      <c r="AF51" s="1001"/>
      <c r="AG51" s="1001"/>
      <c r="AH51" s="1001"/>
      <c r="AI51" s="1001" t="s">
        <v>552</v>
      </c>
      <c r="AJ51" s="1001"/>
      <c r="AK51" s="1001"/>
      <c r="AL51" s="1001"/>
      <c r="AM51" s="1001" t="s">
        <v>526</v>
      </c>
      <c r="AN51" s="1001"/>
      <c r="AO51" s="1001"/>
      <c r="AP51" s="460"/>
      <c r="AQ51" s="177" t="s">
        <v>354</v>
      </c>
      <c r="AR51" s="170"/>
      <c r="AS51" s="170"/>
      <c r="AT51" s="171"/>
      <c r="AU51" s="378" t="s">
        <v>253</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0"/>
      <c r="Z52" s="1011"/>
      <c r="AA52" s="1012"/>
      <c r="AB52" s="1016"/>
      <c r="AC52" s="1017"/>
      <c r="AD52" s="1018"/>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20"/>
      <c r="B53" s="518"/>
      <c r="C53" s="518"/>
      <c r="D53" s="518"/>
      <c r="E53" s="518"/>
      <c r="F53" s="519"/>
      <c r="G53" s="545"/>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6"/>
      <c r="AC53" s="1008"/>
      <c r="AD53" s="1008"/>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7"/>
      <c r="AC54" s="1004"/>
      <c r="AD54" s="1004"/>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471</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1001" t="s">
        <v>555</v>
      </c>
      <c r="AF58" s="1001"/>
      <c r="AG58" s="1001"/>
      <c r="AH58" s="1001"/>
      <c r="AI58" s="1001" t="s">
        <v>552</v>
      </c>
      <c r="AJ58" s="1001"/>
      <c r="AK58" s="1001"/>
      <c r="AL58" s="1001"/>
      <c r="AM58" s="1001" t="s">
        <v>526</v>
      </c>
      <c r="AN58" s="1001"/>
      <c r="AO58" s="1001"/>
      <c r="AP58" s="460"/>
      <c r="AQ58" s="177" t="s">
        <v>354</v>
      </c>
      <c r="AR58" s="170"/>
      <c r="AS58" s="170"/>
      <c r="AT58" s="171"/>
      <c r="AU58" s="378" t="s">
        <v>253</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0"/>
      <c r="Z59" s="1011"/>
      <c r="AA59" s="1012"/>
      <c r="AB59" s="1016"/>
      <c r="AC59" s="1017"/>
      <c r="AD59" s="1018"/>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20"/>
      <c r="B60" s="518"/>
      <c r="C60" s="518"/>
      <c r="D60" s="518"/>
      <c r="E60" s="518"/>
      <c r="F60" s="519"/>
      <c r="G60" s="545"/>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6"/>
      <c r="AC60" s="1008"/>
      <c r="AD60" s="1008"/>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7"/>
      <c r="AC61" s="1004"/>
      <c r="AD61" s="1004"/>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471</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1001" t="s">
        <v>555</v>
      </c>
      <c r="AF65" s="1001"/>
      <c r="AG65" s="1001"/>
      <c r="AH65" s="1001"/>
      <c r="AI65" s="1001" t="s">
        <v>552</v>
      </c>
      <c r="AJ65" s="1001"/>
      <c r="AK65" s="1001"/>
      <c r="AL65" s="1001"/>
      <c r="AM65" s="1001" t="s">
        <v>526</v>
      </c>
      <c r="AN65" s="1001"/>
      <c r="AO65" s="1001"/>
      <c r="AP65" s="460"/>
      <c r="AQ65" s="177" t="s">
        <v>354</v>
      </c>
      <c r="AR65" s="170"/>
      <c r="AS65" s="170"/>
      <c r="AT65" s="171"/>
      <c r="AU65" s="378" t="s">
        <v>253</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0"/>
      <c r="Z66" s="1011"/>
      <c r="AA66" s="1012"/>
      <c r="AB66" s="1016"/>
      <c r="AC66" s="1017"/>
      <c r="AD66" s="1018"/>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20"/>
      <c r="B67" s="518"/>
      <c r="C67" s="518"/>
      <c r="D67" s="518"/>
      <c r="E67" s="518"/>
      <c r="F67" s="519"/>
      <c r="G67" s="545"/>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6"/>
      <c r="AC67" s="1008"/>
      <c r="AD67" s="1008"/>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7"/>
      <c r="AC68" s="1004"/>
      <c r="AD68" s="1004"/>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9" t="s">
        <v>301</v>
      </c>
      <c r="AC69" s="427"/>
      <c r="AD69" s="427"/>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475</v>
      </c>
      <c r="Z3" s="350"/>
      <c r="AA3" s="350"/>
      <c r="AB3" s="350"/>
      <c r="AC3" s="278" t="s">
        <v>460</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61">
        <v>1</v>
      </c>
      <c r="B4" s="1061">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475</v>
      </c>
      <c r="Z36" s="350"/>
      <c r="AA36" s="350"/>
      <c r="AB36" s="350"/>
      <c r="AC36" s="278" t="s">
        <v>460</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61">
        <v>1</v>
      </c>
      <c r="B37" s="1061">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1">
        <v>2</v>
      </c>
      <c r="B38" s="1061">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1">
        <v>3</v>
      </c>
      <c r="B39" s="1061">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1">
        <v>4</v>
      </c>
      <c r="B40" s="1061">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1">
        <v>5</v>
      </c>
      <c r="B41" s="1061">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1">
        <v>6</v>
      </c>
      <c r="B42" s="1061">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1">
        <v>7</v>
      </c>
      <c r="B43" s="1061">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1">
        <v>8</v>
      </c>
      <c r="B44" s="1061">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1">
        <v>9</v>
      </c>
      <c r="B45" s="1061">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1">
        <v>10</v>
      </c>
      <c r="B46" s="1061">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1">
        <v>11</v>
      </c>
      <c r="B47" s="1061">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1">
        <v>12</v>
      </c>
      <c r="B48" s="1061">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1">
        <v>13</v>
      </c>
      <c r="B49" s="1061">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1">
        <v>14</v>
      </c>
      <c r="B50" s="1061">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1">
        <v>15</v>
      </c>
      <c r="B51" s="1061">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1">
        <v>16</v>
      </c>
      <c r="B52" s="1061">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1">
        <v>17</v>
      </c>
      <c r="B53" s="1061">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1">
        <v>18</v>
      </c>
      <c r="B54" s="1061">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1">
        <v>19</v>
      </c>
      <c r="B55" s="1061">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1">
        <v>20</v>
      </c>
      <c r="B56" s="1061">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1">
        <v>21</v>
      </c>
      <c r="B57" s="1061">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1">
        <v>22</v>
      </c>
      <c r="B58" s="1061">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1">
        <v>23</v>
      </c>
      <c r="B59" s="1061">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1">
        <v>24</v>
      </c>
      <c r="B60" s="1061">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1">
        <v>25</v>
      </c>
      <c r="B61" s="1061">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1">
        <v>26</v>
      </c>
      <c r="B62" s="1061">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1">
        <v>27</v>
      </c>
      <c r="B63" s="1061">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1">
        <v>28</v>
      </c>
      <c r="B64" s="1061">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1">
        <v>29</v>
      </c>
      <c r="B65" s="1061">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1">
        <v>30</v>
      </c>
      <c r="B66" s="1061">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475</v>
      </c>
      <c r="Z69" s="350"/>
      <c r="AA69" s="350"/>
      <c r="AB69" s="350"/>
      <c r="AC69" s="278" t="s">
        <v>460</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61">
        <v>1</v>
      </c>
      <c r="B70" s="1061">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1">
        <v>2</v>
      </c>
      <c r="B71" s="1061">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1">
        <v>3</v>
      </c>
      <c r="B72" s="1061">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1">
        <v>4</v>
      </c>
      <c r="B73" s="1061">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1">
        <v>5</v>
      </c>
      <c r="B74" s="1061">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1">
        <v>6</v>
      </c>
      <c r="B75" s="1061">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1">
        <v>7</v>
      </c>
      <c r="B76" s="1061">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1">
        <v>8</v>
      </c>
      <c r="B77" s="1061">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1">
        <v>9</v>
      </c>
      <c r="B78" s="1061">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1">
        <v>10</v>
      </c>
      <c r="B79" s="1061">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1">
        <v>11</v>
      </c>
      <c r="B80" s="1061">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1">
        <v>12</v>
      </c>
      <c r="B81" s="1061">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1">
        <v>13</v>
      </c>
      <c r="B82" s="1061">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1">
        <v>14</v>
      </c>
      <c r="B83" s="1061">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1">
        <v>15</v>
      </c>
      <c r="B84" s="1061">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1">
        <v>16</v>
      </c>
      <c r="B85" s="1061">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1">
        <v>17</v>
      </c>
      <c r="B86" s="1061">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1">
        <v>18</v>
      </c>
      <c r="B87" s="1061">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1">
        <v>19</v>
      </c>
      <c r="B88" s="1061">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1">
        <v>20</v>
      </c>
      <c r="B89" s="1061">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1">
        <v>21</v>
      </c>
      <c r="B90" s="1061">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1">
        <v>22</v>
      </c>
      <c r="B91" s="1061">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1">
        <v>23</v>
      </c>
      <c r="B92" s="1061">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1">
        <v>24</v>
      </c>
      <c r="B93" s="1061">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1">
        <v>25</v>
      </c>
      <c r="B94" s="1061">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1">
        <v>26</v>
      </c>
      <c r="B95" s="1061">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1">
        <v>27</v>
      </c>
      <c r="B96" s="1061">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1">
        <v>28</v>
      </c>
      <c r="B97" s="1061">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1">
        <v>29</v>
      </c>
      <c r="B98" s="1061">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1">
        <v>30</v>
      </c>
      <c r="B99" s="1061">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475</v>
      </c>
      <c r="Z102" s="350"/>
      <c r="AA102" s="350"/>
      <c r="AB102" s="350"/>
      <c r="AC102" s="278" t="s">
        <v>460</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475</v>
      </c>
      <c r="Z135" s="350"/>
      <c r="AA135" s="350"/>
      <c r="AB135" s="350"/>
      <c r="AC135" s="278" t="s">
        <v>460</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475</v>
      </c>
      <c r="Z168" s="350"/>
      <c r="AA168" s="350"/>
      <c r="AB168" s="350"/>
      <c r="AC168" s="278" t="s">
        <v>460</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475</v>
      </c>
      <c r="Z201" s="350"/>
      <c r="AA201" s="350"/>
      <c r="AB201" s="350"/>
      <c r="AC201" s="278" t="s">
        <v>460</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475</v>
      </c>
      <c r="Z234" s="350"/>
      <c r="AA234" s="350"/>
      <c r="AB234" s="350"/>
      <c r="AC234" s="278" t="s">
        <v>460</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475</v>
      </c>
      <c r="Z267" s="350"/>
      <c r="AA267" s="350"/>
      <c r="AB267" s="350"/>
      <c r="AC267" s="278" t="s">
        <v>460</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475</v>
      </c>
      <c r="Z300" s="350"/>
      <c r="AA300" s="350"/>
      <c r="AB300" s="350"/>
      <c r="AC300" s="278" t="s">
        <v>460</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475</v>
      </c>
      <c r="Z333" s="350"/>
      <c r="AA333" s="350"/>
      <c r="AB333" s="350"/>
      <c r="AC333" s="278" t="s">
        <v>460</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475</v>
      </c>
      <c r="Z366" s="350"/>
      <c r="AA366" s="350"/>
      <c r="AB366" s="350"/>
      <c r="AC366" s="278" t="s">
        <v>460</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475</v>
      </c>
      <c r="Z399" s="350"/>
      <c r="AA399" s="350"/>
      <c r="AB399" s="350"/>
      <c r="AC399" s="278" t="s">
        <v>460</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475</v>
      </c>
      <c r="Z432" s="350"/>
      <c r="AA432" s="350"/>
      <c r="AB432" s="350"/>
      <c r="AC432" s="278" t="s">
        <v>460</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475</v>
      </c>
      <c r="Z465" s="350"/>
      <c r="AA465" s="350"/>
      <c r="AB465" s="350"/>
      <c r="AC465" s="278" t="s">
        <v>460</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475</v>
      </c>
      <c r="Z498" s="350"/>
      <c r="AA498" s="350"/>
      <c r="AB498" s="350"/>
      <c r="AC498" s="278" t="s">
        <v>460</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475</v>
      </c>
      <c r="Z531" s="350"/>
      <c r="AA531" s="350"/>
      <c r="AB531" s="350"/>
      <c r="AC531" s="278" t="s">
        <v>460</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475</v>
      </c>
      <c r="Z564" s="350"/>
      <c r="AA564" s="350"/>
      <c r="AB564" s="350"/>
      <c r="AC564" s="278" t="s">
        <v>460</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475</v>
      </c>
      <c r="Z597" s="350"/>
      <c r="AA597" s="350"/>
      <c r="AB597" s="350"/>
      <c r="AC597" s="278" t="s">
        <v>460</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475</v>
      </c>
      <c r="Z630" s="350"/>
      <c r="AA630" s="350"/>
      <c r="AB630" s="350"/>
      <c r="AC630" s="278" t="s">
        <v>460</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475</v>
      </c>
      <c r="Z663" s="350"/>
      <c r="AA663" s="350"/>
      <c r="AB663" s="350"/>
      <c r="AC663" s="278" t="s">
        <v>460</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475</v>
      </c>
      <c r="Z696" s="350"/>
      <c r="AA696" s="350"/>
      <c r="AB696" s="350"/>
      <c r="AC696" s="278" t="s">
        <v>460</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475</v>
      </c>
      <c r="Z729" s="350"/>
      <c r="AA729" s="350"/>
      <c r="AB729" s="350"/>
      <c r="AC729" s="278" t="s">
        <v>460</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475</v>
      </c>
      <c r="Z762" s="350"/>
      <c r="AA762" s="350"/>
      <c r="AB762" s="350"/>
      <c r="AC762" s="278" t="s">
        <v>460</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475</v>
      </c>
      <c r="Z795" s="350"/>
      <c r="AA795" s="350"/>
      <c r="AB795" s="350"/>
      <c r="AC795" s="278" t="s">
        <v>460</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475</v>
      </c>
      <c r="Z828" s="350"/>
      <c r="AA828" s="350"/>
      <c r="AB828" s="350"/>
      <c r="AC828" s="278" t="s">
        <v>460</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475</v>
      </c>
      <c r="Z861" s="350"/>
      <c r="AA861" s="350"/>
      <c r="AB861" s="350"/>
      <c r="AC861" s="278" t="s">
        <v>460</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475</v>
      </c>
      <c r="Z894" s="350"/>
      <c r="AA894" s="350"/>
      <c r="AB894" s="350"/>
      <c r="AC894" s="278" t="s">
        <v>460</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475</v>
      </c>
      <c r="Z927" s="350"/>
      <c r="AA927" s="350"/>
      <c r="AB927" s="350"/>
      <c r="AC927" s="278" t="s">
        <v>460</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475</v>
      </c>
      <c r="Z960" s="350"/>
      <c r="AA960" s="350"/>
      <c r="AB960" s="350"/>
      <c r="AC960" s="278" t="s">
        <v>460</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475</v>
      </c>
      <c r="Z993" s="350"/>
      <c r="AA993" s="350"/>
      <c r="AB993" s="350"/>
      <c r="AC993" s="278" t="s">
        <v>460</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475</v>
      </c>
      <c r="Z1026" s="350"/>
      <c r="AA1026" s="350"/>
      <c r="AB1026" s="350"/>
      <c r="AC1026" s="278" t="s">
        <v>460</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475</v>
      </c>
      <c r="Z1059" s="350"/>
      <c r="AA1059" s="350"/>
      <c r="AB1059" s="350"/>
      <c r="AC1059" s="278" t="s">
        <v>460</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475</v>
      </c>
      <c r="Z1092" s="350"/>
      <c r="AA1092" s="350"/>
      <c r="AB1092" s="350"/>
      <c r="AC1092" s="278" t="s">
        <v>460</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475</v>
      </c>
      <c r="Z1125" s="350"/>
      <c r="AA1125" s="350"/>
      <c r="AB1125" s="350"/>
      <c r="AC1125" s="278" t="s">
        <v>460</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475</v>
      </c>
      <c r="Z1158" s="350"/>
      <c r="AA1158" s="350"/>
      <c r="AB1158" s="350"/>
      <c r="AC1158" s="278" t="s">
        <v>460</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475</v>
      </c>
      <c r="Z1191" s="350"/>
      <c r="AA1191" s="350"/>
      <c r="AB1191" s="350"/>
      <c r="AC1191" s="278" t="s">
        <v>460</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475</v>
      </c>
      <c r="Z1224" s="350"/>
      <c r="AA1224" s="350"/>
      <c r="AB1224" s="350"/>
      <c r="AC1224" s="278" t="s">
        <v>460</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475</v>
      </c>
      <c r="Z1257" s="350"/>
      <c r="AA1257" s="350"/>
      <c r="AB1257" s="350"/>
      <c r="AC1257" s="278" t="s">
        <v>460</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475</v>
      </c>
      <c r="Z1290" s="350"/>
      <c r="AA1290" s="350"/>
      <c r="AB1290" s="350"/>
      <c r="AC1290" s="278" t="s">
        <v>460</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2020-11-18T03:35:44Z</cp:lastPrinted>
  <dcterms:created xsi:type="dcterms:W3CDTF">2012-03-13T00:50:25Z</dcterms:created>
  <dcterms:modified xsi:type="dcterms:W3CDTF">2020-11-18T03:35:55Z</dcterms:modified>
</cp:coreProperties>
</file>