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<sst xmlns="http://schemas.openxmlformats.org/spreadsheetml/2006/main" count="2875" uniqueCount="656">
  <si>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</si>
  <si>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</si>
  <si>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</si>
  <si>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</si>
  <si>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</si>
  <si>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</si>
  <si>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</si>
  <si>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</si>
  <si>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</si>
  <si>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</si>
  <si>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</si>
  <si>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</si>
  <si>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</si>
  <si>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</si>
  <si>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</si>
  <si>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</si>
  <si>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</si>
  <si>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</si>
  <si>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</si>
  <si>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</si>
  <si>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</si>
  <si>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</si>
  <si>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</si>
  <si>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</si>
  <si>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</si>
  <si>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</si>
  <si>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</si>
  <si>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</si>
  <si>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</si>
  <si>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</si>
  <si>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</si>
  <si>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</si>
  <si>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</si>
  <si>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</si>
  <si>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</si>
  <si>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</si>
  <si>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</si>
  <si>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</si>
  <si>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</si>
  <si>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</si>
  <si>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</si>
  <si>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</si>
  <si>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</si>
  <si>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</si>
  <si>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</si>
  <si>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</si>
  <si>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</si>
  <si>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</si>
  <si>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</si>
  <si>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</si>
  <si>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</si>
  <si>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</si>
  <si>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</si>
  <si>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</si>
  <si>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</si>
  <si>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</si>
  <si>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</si>
  <si>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</si>
  <si>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</si>
  <si>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</si>
  <si>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</si>
  <si>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</si>
  <si>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</si>
  <si>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</si>
  <si>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</si>
  <si>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</si>
  <si>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</si>
  <si>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</si>
  <si>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</si>
  <si>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</si>
  <si>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</si>
  <si>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</si>
  <si>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</si>
  <si>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</si>
  <si>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</si>
  <si>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</si>
  <si>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</si>
  <si>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</si>
  <si>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</si>
  <si>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</si>
  <si>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</si>
  <si>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</si>
  <si>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</si>
  <si>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</si>
  <si>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</si>
  <si>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</si>
  <si>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</si>
  <si>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</si>
  <si>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</si>
  <si>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</si>
  <si>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</si>
  <si>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</si>
  <si>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</si>
  <si>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</si>
  <si>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</si>
  <si>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</si>
  <si>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</si>
  <si>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</si>
  <si>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</si>
  <si>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</si>
  <si>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</si>
  <si>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</si>
  <si>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</si>
  <si>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</si>
  <si>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</si>
  <si>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</si>
  <si>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</si>
  <si>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</si>
  <si>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</si>
  <si>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</si>
  <si>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</si>
  <si>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</si>
  <si>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</si>
  <si>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</si>
  <si>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</si>
  <si>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</si>
  <si>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</si>
  <si>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</si>
  <si>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</si>
  <si>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</si>
  <si>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</si>
  <si>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</si>
  <si>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</si>
  <si>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</si>
  <si>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</si>
  <si>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</si>
  <si>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</si>
  <si>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</si>
  <si>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</si>
  <si>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</si>
  <si>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</si>
  <si>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</si>
  <si>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</si>
  <si>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</si>
  <si>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</si>
  <si>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</si>
  <si>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</si>
  <si>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</si>
  <si>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</si>
  <si>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</si>
  <si>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</si>
  <si>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</si>
  <si>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</si>
  <si>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</si>
  <si>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</si>
  <si>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</si>
  <si>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</si>
  <si>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</si>
  <si>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</si>
  <si>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</si>
  <si>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</si>
  <si>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</si>
  <si>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</si>
  <si>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</si>
  <si>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</si>
  <si>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</si>
  <si>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</si>
  <si>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</si>
  <si>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</si>
  <si>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</si>
  <si>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</si>
  <si>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</si>
  <si>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</si>
  <si>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</si>
  <si>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</si>
  <si>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</si>
  <si>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</si>
  <si>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</si>
  <si>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</si>
  <si>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</si>
  <si>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</si>
  <si>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</si>
  <si>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</si>
  <si>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</si>
  <si>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</si>
  <si>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</si>
  <si>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</si>
  <si>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</si>
  <si>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</si>
  <si>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</si>
  <si>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</si>
  <si>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</si>
  <si>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</si>
  <si>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</si>
  <si>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</si>
  <si>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</si>
  <si>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</si>
  <si>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</si>
  <si>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</si>
  <si>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</si>
  <si>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</si>
  <si>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</si>
  <si>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</si>
  <si>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</si>
  <si>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</si>
  <si>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</si>
  <si>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</si>
  <si>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</si>
  <si>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</si>
  <si>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</si>
  <si>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</si>
  <si>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</si>
  <si>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</si>
  <si>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</si>
  <si>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</si>
  <si>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</si>
  <si>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</si>
  <si>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</si>
  <si>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</si>
  <si>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</si>
  <si>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</si>
  <si>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</si>
  <si>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</si>
  <si>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</si>
  <si>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</si>
  <si>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</si>
  <si>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</si>
  <si>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</si>
  <si>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</si>
  <si>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</si>
  <si>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</si>
  <si>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</si>
  <si>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</si>
  <si>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</si>
  <si>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</si>
  <si>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</si>
  <si>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</si>
  <si>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</si>
  <si>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</si>
  <si>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</si>
  <si>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</si>
  <si>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</si>
  <si>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</si>
  <si>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</si>
  <si>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</si>
  <si>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</si>
  <si>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</si>
  <si>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</si>
  <si>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</si>
  <si>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</si>
  <si>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</si>
  <si>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</si>
  <si>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</si>
  <si>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</si>
  <si>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</si>
  <si>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</si>
  <si>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</si>
  <si>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</si>
  <si>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</si>
  <si>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</si>
  <si>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</si>
  <si>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</si>
  <si>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</si>
  <si>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</si>
  <si>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</si>
  <si>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</si>
  <si>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</si>
  <si>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</si>
  <si>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</si>
  <si>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</si>
  <si>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</si>
  <si>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</si>
  <si>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</si>
  <si>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</si>
  <si>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</si>
  <si>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</si>
  <si>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</si>
  <si>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</si>
  <si>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</si>
  <si>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</si>
  <si>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</si>
  <si>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</si>
  <si>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</si>
  <si>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</si>
  <si>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</si>
  <si>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</si>
  <si>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</si>
  <si>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</si>
  <si>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</si>
  <si>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</si>
  <si>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</si>
  <si>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</si>
  <si>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</si>
  <si>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</si>
  <si>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</si>
  <si>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</si>
  <si>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</si>
  <si>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</si>
  <si>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</si>
  <si>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</si>
  <si>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</si>
  <si>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</si>
  <si>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</si>
  <si>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</si>
  <si>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</si>
  <si>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</si>
  <si>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</si>
  <si>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</si>
  <si>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</si>
  <si>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</si>
  <si>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</si>
  <si>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</si>
  <si>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</si>
  <si>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</si>
  <si>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</si>
  <si>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</si>
  <si>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</si>
  <si>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</si>
  <si>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</si>
  <si>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</si>
  <si>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</si>
  <si>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</si>
  <si>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</si>
  <si>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</si>
  <si>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</si>
  <si>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</si>
  <si>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</si>
  <si>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</si>
  <si>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</si>
  <si>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</si>
  <si>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</si>
  <si>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</si>
  <si>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</si>
  <si>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</si>
  <si>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</si>
  <si>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</si>
  <si>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</si>
  <si>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</si>
  <si>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</si>
  <si>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</si>
  <si>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</si>
  <si>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</si>
  <si>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</si>
  <si>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</si>
  <si>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</si>
  <si>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</si>
  <si>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</si>
  <si>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</si>
  <si>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</si>
  <si>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</si>
  <si>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</si>
  <si>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</si>
  <si>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</si>
  <si>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</si>
  <si>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</si>
  <si>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</si>
  <si>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</si>
  <si>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</si>
  <si>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</si>
  <si>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</si>
  <si>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</si>
  <si>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</si>
  <si>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</si>
  <si>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</si>
  <si>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</si>
  <si>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</si>
  <si>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</si>
  <si>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</si>
  <si>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</si>
  <si>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</si>
  <si>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</si>
  <si>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</si>
  <si>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</si>
  <si>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</si>
  <si>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</si>
  <si>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</si>
  <si>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</si>
  <si>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</si>
  <si>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</si>
  <si>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</si>
  <si>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</si>
  <si>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</si>
  <si>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</si>
  <si>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</si>
  <si>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</si>
  <si>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</si>
  <si>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</si>
  <si>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</si>
  <si>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</si>
  <si>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</si>
  <si>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</si>
  <si>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</si>
  <si>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</si>
  <si>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</si>
  <si>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</si>
  <si>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</si>
  <si>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</si>
  <si>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</si>
  <si>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</si>
  <si>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</si>
  <si>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</si>
  <si>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</si>
  <si>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</si>
  <si>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</si>
  <si>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</si>
  <si>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</si>
  <si>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</si>
  <si>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</si>
  <si>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</si>
  <si>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</si>
  <si>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</si>
  <si>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</si>
  <si>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</si>
  <si>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</si>
  <si>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</si>
  <si>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</si>
  <si>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</si>
  <si>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</si>
  <si>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</si>
  <si>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</si>
  <si>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</si>
  <si>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</si>
  <si>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</si>
  <si>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</si>
  <si>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</si>
  <si>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</si>
  <si>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</si>
  <si>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</si>
  <si>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</si>
  <si>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</si>
  <si>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</si>
  <si>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</si>
  <si>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</si>
  <si>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</si>
  <si>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</si>
  <si>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</si>
  <si>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</si>
  <si>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</si>
  <si>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</si>
  <si>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</si>
  <si>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</si>
  <si>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</si>
  <si>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</si>
  <si>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</si>
  <si>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</si>
  <si>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</si>
  <si>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</si>
  <si>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</si>
  <si>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</si>
  <si>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</si>
  <si>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</si>
  <si>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</si>
  <si>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</si>
  <si>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</si>
  <si>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</si>
  <si>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</si>
  <si>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</si>
  <si>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</si>
  <si>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</si>
  <si>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</si>
  <si>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</si>
  <si>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</si>
  <si>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</si>
  <si>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</si>
  <si>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</si>
  <si>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</si>
  <si>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</si>
  <si>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</si>
  <si>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</si>
  <si>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</si>
  <si>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</si>
  <si>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</si>
  <si>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</si>
  <si>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</si>
  <si>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</si>
  <si>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</si>
  <si>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</si>
  <si>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</si>
  <si>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</si>
  <si>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</si>
  <si>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</si>
  <si>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</si>
  <si>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</si>
  <si>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</si>
  <si>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</si>
  <si>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</si>
  <si>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</si>
  <si>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</si>
  <si>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</si>
  <si>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</si>
  <si>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</si>
  <si>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</si>
  <si>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</si>
  <si>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</si>
  <si>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</si>
  <si>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</si>
  <si>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</si>
  <si>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</si>
  <si>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</si>
  <si>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</si>
  <si>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</si>
  <si>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</si>
  <si>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</si>
  <si>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</si>
  <si>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</si>
  <si>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</si>
  <si>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</si>
  <si>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</si>
  <si>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</si>
  <si>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</si>
  <si>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</si>
  <si>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</si>
  <si>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</si>
  <si>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</si>
  <si>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</si>
  <si>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</si>
  <si>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</si>
  <si>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</si>
  <si>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</si>
  <si>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</si>
  <si>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</si>
  <si>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</si>
  <si>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</si>
  <si>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</si>
  <si>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</si>
  <si>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</si>
  <si>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</si>
  <si>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</si>
  <si>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</si>
  <si>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</si>
  <si>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</si>
  <si>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</si>
  <si>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</si>
  <si>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</si>
  <si>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</si>
  <si>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</si>
  <si>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</si>
  <si>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</si>
  <si>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</si>
  <si>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</si>
  <si>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</si>
  <si>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</si>
  <si>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</si>
  <si>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</si>
  <si>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</si>
  <si>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</si>
  <si>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</si>
  <si>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</si>
  <si>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</si>
  <si>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</si>
  <si>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</si>
  <si>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</si>
  <si>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</si>
  <si>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</si>
  <si>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</si>
  <si>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</si>
  <si>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</si>
  <si>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</si>
  <si>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</si>
  <si>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</si>
  <si>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</si>
  <si>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</si>
  <si>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</si>
  <si>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</si>
  <si>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</si>
  <si>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</si>
  <si>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</si>
  <si>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</si>
  <si>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</si>
  <si>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</si>
  <si>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</si>
  <si>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</si>
  <si>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</si>
  <si>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</si>
  <si>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</si>
  <si>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</si>
  <si>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</si>
  <si>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</si>
  <si>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</si>
  <si>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</si>
  <si>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</si>
  <si>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</si>
  <si>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</si>
  <si>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</si>
  <si>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</si>
  <si>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</si>
  <si>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</si>
  <si>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</si>
  <si>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</si>
  <si>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</si>
  <si>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</si>
  <si>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</si>
  <si>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</si>
  <si>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</si>
  <si>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</si>
  <si>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</si>
  <si>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</si>
  <si>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</si>
  <si>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</si>
  <si>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</si>
  <si>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</si>
  <si>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</si>
  <si>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</si>
  <si>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</si>
  <si>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</si>
  <si>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</si>
  <si>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</si>
  <si>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国立医薬品食品衛生研究所施設管理事務経費</t>
    <phoneticPr fontId="5"/>
  </si>
  <si>
    <t>　国立医薬品食品衛生研究所は、国民の健康と生活環境を維持向上させるために必要な試験・研究・調査を行っており、これらを円滑に実施するために必要な施設の維持管理業務を行うことを目的とする。</t>
    <phoneticPr fontId="5"/>
  </si>
  <si>
    <t>　医薬品・医療機器、食品、化学物質の品質、安全性及び有効性を評価するための試験・研究・調査を円滑に実施するため、動物庁舎における排水処理や水道設備の管理等の施設の維持管理業務を行う。</t>
    <phoneticPr fontId="5"/>
  </si>
  <si>
    <t>庁費</t>
    <rPh sb="0" eb="1">
      <t>チョウ</t>
    </rPh>
    <rPh sb="1" eb="2">
      <t>ヒ</t>
    </rPh>
    <phoneticPr fontId="5"/>
  </si>
  <si>
    <t>円滑に研究・実験等を実施するために必要な施設の稼働率を100％にする。</t>
    <phoneticPr fontId="5"/>
  </si>
  <si>
    <t>-</t>
    <phoneticPr fontId="5"/>
  </si>
  <si>
    <t>-</t>
    <phoneticPr fontId="5"/>
  </si>
  <si>
    <t>水処理施設運転記録</t>
    <phoneticPr fontId="5"/>
  </si>
  <si>
    <t>水処理施設年間稼働日数</t>
    <phoneticPr fontId="5"/>
  </si>
  <si>
    <t>日</t>
    <rPh sb="0" eb="1">
      <t>ニチ</t>
    </rPh>
    <phoneticPr fontId="5"/>
  </si>
  <si>
    <t>X:執行額（千円）／Y:水処理施設年間稼働日数　　　　　</t>
    <phoneticPr fontId="5"/>
  </si>
  <si>
    <t>　　　X/Y</t>
    <phoneticPr fontId="5"/>
  </si>
  <si>
    <t>22,281/365</t>
    <phoneticPr fontId="5"/>
  </si>
  <si>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5"/>
  </si>
  <si>
    <t>国民の健康と生活環境を維持向上させるために必要な試験等の実施に必要な施設の維持管理を行っており、国民のニーズが高く、国費の投入の必要がある。</t>
    <phoneticPr fontId="5"/>
  </si>
  <si>
    <t>妥当なコストとなっている。</t>
    <rPh sb="0" eb="2">
      <t>ダトウ</t>
    </rPh>
    <phoneticPr fontId="5"/>
  </si>
  <si>
    <t>目標に見合ったものとなっている。</t>
    <rPh sb="0" eb="2">
      <t>モクヒョウ</t>
    </rPh>
    <rPh sb="3" eb="5">
      <t>ミア</t>
    </rPh>
    <phoneticPr fontId="5"/>
  </si>
  <si>
    <t>30年度の施設稼働率は100%であり、見込みに見合ったものとなっている。</t>
    <phoneticPr fontId="5"/>
  </si>
  <si>
    <t>施設を適切に維持管理したことにより、研究業務を円滑に実施できた。</t>
    <phoneticPr fontId="5"/>
  </si>
  <si>
    <t>国立医薬品食品衛生研究所競争的研究事務経費</t>
    <phoneticPr fontId="5"/>
  </si>
  <si>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5"/>
  </si>
  <si>
    <t>-</t>
    <phoneticPr fontId="5"/>
  </si>
  <si>
    <t>点検対象外</t>
    <rPh sb="0" eb="5">
      <t>テンケンタイショウガイ</t>
    </rPh>
    <phoneticPr fontId="5"/>
  </si>
  <si>
    <t>582</t>
    <phoneticPr fontId="5"/>
  </si>
  <si>
    <t>530</t>
    <phoneticPr fontId="5"/>
  </si>
  <si>
    <t>469</t>
    <phoneticPr fontId="5"/>
  </si>
  <si>
    <t>853</t>
    <phoneticPr fontId="5"/>
  </si>
  <si>
    <t>853</t>
    <phoneticPr fontId="5"/>
  </si>
  <si>
    <t>864</t>
    <phoneticPr fontId="5"/>
  </si>
  <si>
    <t>833</t>
    <phoneticPr fontId="5"/>
  </si>
  <si>
    <t>836</t>
    <phoneticPr fontId="5"/>
  </si>
  <si>
    <t>21,835/365</t>
    <phoneticPr fontId="5"/>
  </si>
  <si>
    <t>-</t>
    <phoneticPr fontId="5"/>
  </si>
  <si>
    <t>-</t>
    <phoneticPr fontId="5"/>
  </si>
  <si>
    <t>-</t>
    <phoneticPr fontId="5"/>
  </si>
  <si>
    <t>日本空調サービス（株）</t>
    <phoneticPr fontId="5"/>
  </si>
  <si>
    <t>三協ラボサービス（株）</t>
    <phoneticPr fontId="5"/>
  </si>
  <si>
    <t>実験動物飼育管理業務</t>
    <phoneticPr fontId="5"/>
  </si>
  <si>
    <t>研究設備保守経費</t>
    <rPh sb="0" eb="2">
      <t>ケンキュウ</t>
    </rPh>
    <rPh sb="2" eb="4">
      <t>セツビ</t>
    </rPh>
    <rPh sb="4" eb="6">
      <t>ホシュ</t>
    </rPh>
    <rPh sb="6" eb="8">
      <t>ケイヒ</t>
    </rPh>
    <phoneticPr fontId="5"/>
  </si>
  <si>
    <t>新東産業（株）</t>
    <phoneticPr fontId="5"/>
  </si>
  <si>
    <t>A.新東産業（株）</t>
    <phoneticPr fontId="5"/>
  </si>
  <si>
    <t>雑役務費</t>
    <rPh sb="0" eb="4">
      <t>ザツエキムヒ</t>
    </rPh>
    <phoneticPr fontId="5"/>
  </si>
  <si>
    <t>研究設備保守経費</t>
    <phoneticPr fontId="5"/>
  </si>
  <si>
    <t>有</t>
  </si>
  <si>
    <t>無</t>
  </si>
  <si>
    <t>会計法に基づき一般競争入札を実施し、競争性を確保したが、結果として応札者は1者となった。１者応札となった案件については、公告期間を十分確保する等、応札者が複数となるよう競争性を確保していきたい。</t>
    <phoneticPr fontId="5"/>
  </si>
  <si>
    <t>21,830/365</t>
    <phoneticPr fontId="5"/>
  </si>
  <si>
    <t>【一般競争入札(最低価格)】</t>
    <rPh sb="1" eb="7">
      <t>イッパンキョウソウニュウサツ</t>
    </rPh>
    <rPh sb="8" eb="12">
      <t>サイテイカカク</t>
    </rPh>
    <phoneticPr fontId="5"/>
  </si>
  <si>
    <t>水処理施設稼働率
（稼働した水処理施設数/水処理施設数）</t>
    <rPh sb="21" eb="22">
      <t>ミズ</t>
    </rPh>
    <rPh sb="22" eb="24">
      <t>ショリ</t>
    </rPh>
    <rPh sb="24" eb="26">
      <t>シセツ</t>
    </rPh>
    <rPh sb="26" eb="27">
      <t>スウ</t>
    </rPh>
    <phoneticPr fontId="5"/>
  </si>
  <si>
    <t>当所は国の試験研究機関であり、国が実施すべき事業である。</t>
    <rPh sb="22" eb="24">
      <t>ジギョウ</t>
    </rPh>
    <phoneticPr fontId="5"/>
  </si>
  <si>
    <t>国民の健康と生活環境を維持向上させるために必要な試験等の実施に必要な施設の維持管理を行っており、国が実施すべき事業である。</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</si>
  <si>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</si>
  <si>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・執行管理表により支出先及び使途等について管理を行い、経費の適切な執行に努めている。</t>
    <phoneticPr fontId="5"/>
  </si>
  <si>
    <t>-</t>
    <phoneticPr fontId="5"/>
  </si>
  <si>
    <t>国立医薬品食品衛生研究所の施設維持に関する事業であるが、一者応札となっている要因を分析し、改善を図ること。</t>
    <rPh sb="0" eb="2">
      <t>コクリツ</t>
    </rPh>
    <rPh sb="2" eb="5">
      <t>イヤクヒン</t>
    </rPh>
    <rPh sb="5" eb="7">
      <t>ショクヒン</t>
    </rPh>
    <rPh sb="7" eb="9">
      <t>エイセイ</t>
    </rPh>
    <rPh sb="9" eb="12">
      <t>ケンキュウジョ</t>
    </rPh>
    <rPh sb="13" eb="15">
      <t>シセツ</t>
    </rPh>
    <rPh sb="15" eb="17">
      <t>イジ</t>
    </rPh>
    <rPh sb="18" eb="19">
      <t>カン</t>
    </rPh>
    <rPh sb="21" eb="23">
      <t>ジギョウ</t>
    </rPh>
    <rPh sb="28" eb="32">
      <t>イッシャオウサツ</t>
    </rPh>
    <rPh sb="38" eb="40">
      <t>ヨウイン</t>
    </rPh>
    <rPh sb="41" eb="43">
      <t>ブンセキ</t>
    </rPh>
    <rPh sb="45" eb="47">
      <t>カイゼン</t>
    </rPh>
    <rPh sb="48" eb="49">
      <t>ハカ</t>
    </rPh>
    <phoneticPr fontId="5"/>
  </si>
  <si>
    <t>-</t>
    <phoneticPr fontId="5"/>
  </si>
  <si>
    <t>-</t>
    <phoneticPr fontId="5"/>
  </si>
  <si>
    <t>-</t>
    <phoneticPr fontId="5"/>
  </si>
  <si>
    <t>一者応札への対応については、公示期間を長くすることや事業説明会での説明を充実させるなどし、改善を図りつつ、適正な執行に努めていく。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</si>
</sst>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88900</xdr:colOff>
      <xdr:row>741</xdr:row>
      <xdr:rowOff>76200</xdr:rowOff>
    </xdr:from>
    <xdr:to>
      <xdr:col>34</xdr:col>
      <xdr:colOff>100201</xdr:colOff>
      <xdr:row>744</xdr:row>
      <xdr:rowOff>76200</xdr:rowOff>
    </xdr:to>
    <xdr:sp macro="" textlink="">
      <xdr:nvSpPr>
        <xdr:cNvPr id="3" name="正方形/長方形 2"/>
        <xdr:cNvSpPr/>
      </xdr:nvSpPr>
      <xdr:spPr>
        <a:xfrm>
          <a:off x="4152900" y="37617400"/>
          <a:ext cx="2856101" cy="1066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２１．８百万円</a:t>
          </a:r>
          <a:endParaRPr kumimoji="1" lang="en-US" altLang="ja-JP" sz="1100"/>
        </a:p>
      </xdr:txBody>
    </xdr:sp>
    <xdr:clientData/>
  </xdr:twoCellAnchor>
  <xdr:twoCellAnchor>
    <xdr:from>
      <xdr:col>27</xdr:col>
      <xdr:colOff>63500</xdr:colOff>
      <xdr:row>744</xdr:row>
      <xdr:rowOff>76200</xdr:rowOff>
    </xdr:from>
    <xdr:to>
      <xdr:col>27</xdr:col>
      <xdr:colOff>63500</xdr:colOff>
      <xdr:row>751</xdr:row>
      <xdr:rowOff>88900</xdr:rowOff>
    </xdr:to>
    <xdr:cxnSp macro="">
      <xdr:nvCxnSpPr>
        <xdr:cNvPr id="4" name="直線矢印コネクタ 3"/>
        <xdr:cNvCxnSpPr/>
      </xdr:nvCxnSpPr>
      <xdr:spPr>
        <a:xfrm>
          <a:off x="5549900" y="38684200"/>
          <a:ext cx="0" cy="25019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751</xdr:row>
      <xdr:rowOff>139700</xdr:rowOff>
    </xdr:from>
    <xdr:to>
      <xdr:col>33</xdr:col>
      <xdr:colOff>196664</xdr:colOff>
      <xdr:row>753</xdr:row>
      <xdr:rowOff>190504</xdr:rowOff>
    </xdr:to>
    <xdr:sp macro="" textlink="">
      <xdr:nvSpPr>
        <xdr:cNvPr id="5" name="正方形/長方形 4"/>
        <xdr:cNvSpPr/>
      </xdr:nvSpPr>
      <xdr:spPr>
        <a:xfrm>
          <a:off x="4305300" y="412369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民間企業（３</a:t>
          </a:r>
          <a:r>
            <a:rPr kumimoji="1" lang="ja-JP" altLang="en-US" sz="1100" baseline="0"/>
            <a:t> </a:t>
          </a:r>
          <a:r>
            <a:rPr kumimoji="1" lang="ja-JP" altLang="en-US" sz="1100"/>
            <a:t>社）</a:t>
          </a:r>
          <a:endParaRPr kumimoji="1" lang="en-US" altLang="ja-JP" sz="1100"/>
        </a:p>
        <a:p>
          <a:pPr algn="ctr"/>
          <a:r>
            <a:rPr kumimoji="1" lang="ja-JP" altLang="en-US" sz="1100"/>
            <a:t>２１．８百万円</a:t>
          </a:r>
        </a:p>
      </xdr:txBody>
    </xdr:sp>
    <xdr:clientData/>
  </xdr:twoCellAnchor>
  <xdr:twoCellAnchor>
    <xdr:from>
      <xdr:col>20</xdr:col>
      <xdr:colOff>38100</xdr:colOff>
      <xdr:row>754</xdr:row>
      <xdr:rowOff>76200</xdr:rowOff>
    </xdr:from>
    <xdr:to>
      <xdr:col>34</xdr:col>
      <xdr:colOff>134144</xdr:colOff>
      <xdr:row>755</xdr:row>
      <xdr:rowOff>304006</xdr:rowOff>
    </xdr:to>
    <xdr:sp macro="" textlink="">
      <xdr:nvSpPr>
        <xdr:cNvPr id="6" name="大かっこ 5"/>
        <xdr:cNvSpPr/>
      </xdr:nvSpPr>
      <xdr:spPr>
        <a:xfrm>
          <a:off x="4102100" y="42214800"/>
          <a:ext cx="2940844" cy="5834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研究設備保守経費、</a:t>
          </a:r>
          <a:endParaRPr kumimoji="1" lang="en-US" altLang="ja-JP" sz="1100"/>
        </a:p>
        <a:p>
          <a:pPr algn="ctr"/>
          <a:r>
            <a:rPr kumimoji="1" lang="ja-JP" altLang="en-US" sz="1100"/>
            <a:t>実験動物飼育管理業務に係る経費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J847" sqref="J847:O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844</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597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594</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595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598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599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22</v>
      </c>
      <c r="Q13" s="109"/>
      <c r="R13" s="109"/>
      <c r="S13" s="109"/>
      <c r="T13" s="109"/>
      <c r="U13" s="109"/>
      <c r="V13" s="110"/>
      <c r="W13" s="108">
        <v>22</v>
      </c>
      <c r="X13" s="109"/>
      <c r="Y13" s="109"/>
      <c r="Z13" s="109"/>
      <c r="AA13" s="109"/>
      <c r="AB13" s="109"/>
      <c r="AC13" s="110"/>
      <c r="AD13" s="108">
        <v>22</v>
      </c>
      <c r="AE13" s="109"/>
      <c r="AF13" s="109"/>
      <c r="AG13" s="109"/>
      <c r="AH13" s="109"/>
      <c r="AI13" s="109"/>
      <c r="AJ13" s="110"/>
      <c r="AK13" s="108">
        <v>22</v>
      </c>
      <c r="AL13" s="109"/>
      <c r="AM13" s="109"/>
      <c r="AN13" s="109"/>
      <c r="AO13" s="109"/>
      <c r="AP13" s="109"/>
      <c r="AQ13" s="110"/>
      <c r="AR13" s="105">
        <v>22</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t="s">
        <v>652</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22</v>
      </c>
      <c r="Q18" s="115"/>
      <c r="R18" s="115"/>
      <c r="S18" s="115"/>
      <c r="T18" s="115"/>
      <c r="U18" s="115"/>
      <c r="V18" s="116"/>
      <c r="W18" s="114">
        <f>SUM(W13:AC17)</f>
        <v>22</v>
      </c>
      <c r="X18" s="115"/>
      <c r="Y18" s="115"/>
      <c r="Z18" s="115"/>
      <c r="AA18" s="115"/>
      <c r="AB18" s="115"/>
      <c r="AC18" s="116"/>
      <c r="AD18" s="114">
        <f>SUM(AD13:AJ17)</f>
        <v>22</v>
      </c>
      <c r="AE18" s="115"/>
      <c r="AF18" s="115"/>
      <c r="AG18" s="115"/>
      <c r="AH18" s="115"/>
      <c r="AI18" s="115"/>
      <c r="AJ18" s="116"/>
      <c r="AK18" s="114">
        <f>SUM(AK13:AQ17)</f>
        <v>22</v>
      </c>
      <c r="AL18" s="115"/>
      <c r="AM18" s="115"/>
      <c r="AN18" s="115"/>
      <c r="AO18" s="115"/>
      <c r="AP18" s="115"/>
      <c r="AQ18" s="116"/>
      <c r="AR18" s="114">
        <f>SUM(AR13:AX17)</f>
        <v>22</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22</v>
      </c>
      <c r="Q19" s="109"/>
      <c r="R19" s="109"/>
      <c r="S19" s="109"/>
      <c r="T19" s="109"/>
      <c r="U19" s="109"/>
      <c r="V19" s="110"/>
      <c r="W19" s="108">
        <v>22</v>
      </c>
      <c r="X19" s="109"/>
      <c r="Y19" s="109"/>
      <c r="Z19" s="109"/>
      <c r="AA19" s="109"/>
      <c r="AB19" s="109"/>
      <c r="AC19" s="110"/>
      <c r="AD19" s="108">
        <v>22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600</v>
      </c>
      <c r="H23" s="187"/>
      <c r="I23" s="187"/>
      <c r="J23" s="187"/>
      <c r="K23" s="187"/>
      <c r="L23" s="187"/>
      <c r="M23" s="187"/>
      <c r="N23" s="187"/>
      <c r="O23" s="188"/>
      <c r="P23" s="105">
        <v>22</v>
      </c>
      <c r="Q23" s="106"/>
      <c r="R23" s="106"/>
      <c r="S23" s="106"/>
      <c r="T23" s="106"/>
      <c r="U23" s="106"/>
      <c r="V23" s="107"/>
      <c r="W23" s="105">
        <v>22</v>
      </c>
      <c r="X23" s="106"/>
      <c r="Y23" s="106"/>
      <c r="Z23" s="106"/>
      <c r="AA23" s="106"/>
      <c r="AB23" s="106"/>
      <c r="AC23" s="107"/>
      <c r="AD23" s="209" t="s">
        <v>653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v>
      </c>
      <c r="Q29" s="109"/>
      <c r="R29" s="109"/>
      <c r="S29" s="109"/>
      <c r="T29" s="109"/>
      <c r="U29" s="109"/>
      <c r="V29" s="110"/>
      <c r="W29" s="227">
        <f>AR13</f>
        <v>22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603</v>
      </c>
      <c r="AR31" s="136"/>
      <c r="AS31" s="137" t="s">
        <v>355</v>
      </c>
      <c r="AT31" s="172"/>
      <c r="AU31" s="271">
        <v>31</v>
      </c>
      <c r="AV31" s="271"/>
      <c r="AW31" s="379" t="s">
        <v>300</v>
      </c>
      <c r="AX31" s="380"/>
    </row>
    <row r="32" spans="1:50" ht="23.25" customHeight="1" x14ac:dyDescent="0.15">
      <c r="A32" s="518"/>
      <c r="B32" s="516"/>
      <c r="C32" s="516"/>
      <c r="D32" s="516"/>
      <c r="E32" s="516"/>
      <c r="F32" s="517"/>
      <c r="G32" s="543" t="s">
        <v>601</v>
      </c>
      <c r="H32" s="544"/>
      <c r="I32" s="544"/>
      <c r="J32" s="544"/>
      <c r="K32" s="544"/>
      <c r="L32" s="544"/>
      <c r="M32" s="544"/>
      <c r="N32" s="544"/>
      <c r="O32" s="545"/>
      <c r="P32" s="161" t="s">
        <v>645</v>
      </c>
      <c r="Q32" s="161"/>
      <c r="R32" s="161"/>
      <c r="S32" s="161"/>
      <c r="T32" s="161"/>
      <c r="U32" s="161"/>
      <c r="V32" s="161"/>
      <c r="W32" s="161"/>
      <c r="X32" s="231"/>
      <c r="Y32" s="338" t="s">
        <v>12</v>
      </c>
      <c r="Z32" s="552"/>
      <c r="AA32" s="553"/>
      <c r="AB32" s="554" t="s">
        <v>14</v>
      </c>
      <c r="AC32" s="554"/>
      <c r="AD32" s="554"/>
      <c r="AE32" s="364">
        <v>100</v>
      </c>
      <c r="AF32" s="365"/>
      <c r="AG32" s="365"/>
      <c r="AH32" s="365"/>
      <c r="AI32" s="364">
        <v>100</v>
      </c>
      <c r="AJ32" s="365"/>
      <c r="AK32" s="365"/>
      <c r="AL32" s="365"/>
      <c r="AM32" s="364">
        <v>100</v>
      </c>
      <c r="AN32" s="365"/>
      <c r="AO32" s="365"/>
      <c r="AP32" s="365"/>
      <c r="AQ32" s="111" t="s">
        <v>567</v>
      </c>
      <c r="AR32" s="112"/>
      <c r="AS32" s="112"/>
      <c r="AT32" s="113"/>
      <c r="AU32" s="365" t="s">
        <v>603</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14</v>
      </c>
      <c r="AC33" s="525"/>
      <c r="AD33" s="525"/>
      <c r="AE33" s="364">
        <v>100</v>
      </c>
      <c r="AF33" s="365"/>
      <c r="AG33" s="365"/>
      <c r="AH33" s="365"/>
      <c r="AI33" s="364">
        <v>100</v>
      </c>
      <c r="AJ33" s="365"/>
      <c r="AK33" s="365"/>
      <c r="AL33" s="365"/>
      <c r="AM33" s="364">
        <v>100</v>
      </c>
      <c r="AN33" s="365"/>
      <c r="AO33" s="365"/>
      <c r="AP33" s="365"/>
      <c r="AQ33" s="111" t="s">
        <v>567</v>
      </c>
      <c r="AR33" s="112"/>
      <c r="AS33" s="112"/>
      <c r="AT33" s="113"/>
      <c r="AU33" s="365">
        <v>100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100</v>
      </c>
      <c r="AF34" s="365"/>
      <c r="AG34" s="365"/>
      <c r="AH34" s="365"/>
      <c r="AI34" s="364">
        <v>100</v>
      </c>
      <c r="AJ34" s="365"/>
      <c r="AK34" s="365"/>
      <c r="AL34" s="365"/>
      <c r="AM34" s="364">
        <v>100</v>
      </c>
      <c r="AN34" s="365"/>
      <c r="AO34" s="365"/>
      <c r="AP34" s="365"/>
      <c r="AQ34" s="111" t="s">
        <v>602</v>
      </c>
      <c r="AR34" s="112"/>
      <c r="AS34" s="112"/>
      <c r="AT34" s="113"/>
      <c r="AU34" s="365" t="s">
        <v>603</v>
      </c>
      <c r="AV34" s="365"/>
      <c r="AW34" s="365"/>
      <c r="AX34" s="367"/>
    </row>
    <row r="35" spans="1:50" ht="23.25" customHeight="1" x14ac:dyDescent="0.15">
      <c r="A35" s="900" t="s">
        <v>506</v>
      </c>
      <c r="B35" s="901"/>
      <c r="C35" s="901"/>
      <c r="D35" s="901"/>
      <c r="E35" s="901"/>
      <c r="F35" s="902"/>
      <c r="G35" s="906" t="s">
        <v>604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605</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606</v>
      </c>
      <c r="AC101" s="554"/>
      <c r="AD101" s="554"/>
      <c r="AE101" s="364">
        <v>365</v>
      </c>
      <c r="AF101" s="365"/>
      <c r="AG101" s="365"/>
      <c r="AH101" s="366"/>
      <c r="AI101" s="364">
        <v>365</v>
      </c>
      <c r="AJ101" s="365"/>
      <c r="AK101" s="365"/>
      <c r="AL101" s="366"/>
      <c r="AM101" s="364">
        <v>365</v>
      </c>
      <c r="AN101" s="365"/>
      <c r="AO101" s="365"/>
      <c r="AP101" s="366"/>
      <c r="AQ101" s="364" t="s">
        <v>567</v>
      </c>
      <c r="AR101" s="365"/>
      <c r="AS101" s="365"/>
      <c r="AT101" s="366"/>
      <c r="AU101" s="364" t="s">
        <v>654</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606</v>
      </c>
      <c r="AC102" s="554"/>
      <c r="AD102" s="554"/>
      <c r="AE102" s="358">
        <v>365</v>
      </c>
      <c r="AF102" s="358"/>
      <c r="AG102" s="358"/>
      <c r="AH102" s="358"/>
      <c r="AI102" s="358">
        <v>365</v>
      </c>
      <c r="AJ102" s="358"/>
      <c r="AK102" s="358"/>
      <c r="AL102" s="358"/>
      <c r="AM102" s="358">
        <v>365</v>
      </c>
      <c r="AN102" s="358"/>
      <c r="AO102" s="358"/>
      <c r="AP102" s="358"/>
      <c r="AQ102" s="817">
        <v>365</v>
      </c>
      <c r="AR102" s="818"/>
      <c r="AS102" s="818"/>
      <c r="AT102" s="819"/>
      <c r="AU102" s="817">
        <v>365</v>
      </c>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61</v>
      </c>
      <c r="AF116" s="358"/>
      <c r="AG116" s="358"/>
      <c r="AH116" s="358"/>
      <c r="AI116" s="358">
        <v>61</v>
      </c>
      <c r="AJ116" s="358"/>
      <c r="AK116" s="358"/>
      <c r="AL116" s="358"/>
      <c r="AM116" s="358">
        <v>60</v>
      </c>
      <c r="AN116" s="358"/>
      <c r="AO116" s="358"/>
      <c r="AP116" s="358"/>
      <c r="AQ116" s="364">
        <v>60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608</v>
      </c>
      <c r="AC117" s="342"/>
      <c r="AD117" s="343"/>
      <c r="AE117" s="306" t="s">
        <v>609</v>
      </c>
      <c r="AF117" s="306"/>
      <c r="AG117" s="306"/>
      <c r="AH117" s="306"/>
      <c r="AI117" s="306" t="s">
        <v>609</v>
      </c>
      <c r="AJ117" s="306"/>
      <c r="AK117" s="306"/>
      <c r="AL117" s="306"/>
      <c r="AM117" s="306" t="s">
        <v>643</v>
      </c>
      <c r="AN117" s="306"/>
      <c r="AO117" s="306"/>
      <c r="AP117" s="306"/>
      <c r="AQ117" s="306" t="s">
        <v>628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4.3</v>
      </c>
      <c r="AF134" s="112"/>
      <c r="AG134" s="112"/>
      <c r="AH134" s="112"/>
      <c r="AI134" s="266">
        <v>4.5</v>
      </c>
      <c r="AJ134" s="112"/>
      <c r="AK134" s="112"/>
      <c r="AL134" s="112"/>
      <c r="AM134" s="266" t="s">
        <v>650</v>
      </c>
      <c r="AN134" s="112"/>
      <c r="AO134" s="112"/>
      <c r="AP134" s="112"/>
      <c r="AQ134" s="266" t="s">
        <v>576</v>
      </c>
      <c r="AR134" s="112"/>
      <c r="AS134" s="112"/>
      <c r="AT134" s="112"/>
      <c r="AU134" s="266" t="s">
        <v>576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51"/>
      <c r="G430" s="240" t="s">
        <v>374</v>
      </c>
      <c r="H430" s="158"/>
      <c r="I430" s="158"/>
      <c r="J430" s="241" t="s">
        <v>575</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581</v>
      </c>
      <c r="AV432" s="136"/>
      <c r="AW432" s="137" t="s">
        <v>300</v>
      </c>
      <c r="AX432" s="138"/>
    </row>
    <row r="433" spans="1:50" ht="23.25" customHeight="1" x14ac:dyDescent="0.15">
      <c r="A433" s="997"/>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581</v>
      </c>
      <c r="AJ433" s="112"/>
      <c r="AK433" s="112"/>
      <c r="AL433" s="112"/>
      <c r="AM433" s="111" t="s">
        <v>581</v>
      </c>
      <c r="AN433" s="112"/>
      <c r="AO433" s="112"/>
      <c r="AP433" s="113"/>
      <c r="AQ433" s="111" t="s">
        <v>580</v>
      </c>
      <c r="AR433" s="112"/>
      <c r="AS433" s="112"/>
      <c r="AT433" s="113"/>
      <c r="AU433" s="112" t="s">
        <v>576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580</v>
      </c>
      <c r="AF434" s="112"/>
      <c r="AG434" s="112"/>
      <c r="AH434" s="113"/>
      <c r="AI434" s="111" t="s">
        <v>576</v>
      </c>
      <c r="AJ434" s="112"/>
      <c r="AK434" s="112"/>
      <c r="AL434" s="112"/>
      <c r="AM434" s="111" t="s">
        <v>583</v>
      </c>
      <c r="AN434" s="112"/>
      <c r="AO434" s="112"/>
      <c r="AP434" s="113"/>
      <c r="AQ434" s="111" t="s">
        <v>580</v>
      </c>
      <c r="AR434" s="112"/>
      <c r="AS434" s="112"/>
      <c r="AT434" s="113"/>
      <c r="AU434" s="112" t="s">
        <v>576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582</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7"/>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7.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611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646</v>
      </c>
      <c r="AH703" s="668"/>
      <c r="AI703" s="668"/>
      <c r="AJ703" s="668"/>
      <c r="AK703" s="668"/>
      <c r="AL703" s="668"/>
      <c r="AM703" s="668"/>
      <c r="AN703" s="668"/>
      <c r="AO703" s="668"/>
      <c r="AP703" s="668"/>
      <c r="AQ703" s="668"/>
      <c r="AR703" s="668"/>
      <c r="AS703" s="668"/>
      <c r="AT703" s="668"/>
      <c r="AU703" s="668"/>
      <c r="AV703" s="668"/>
      <c r="AW703" s="668"/>
      <c r="AX703" s="669"/>
    </row>
    <row r="704" spans="1:50" ht="53.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647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641</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584</v>
      </c>
      <c r="AE708" s="671"/>
      <c r="AF708" s="671"/>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612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584</v>
      </c>
      <c r="AE710" s="155"/>
      <c r="AF710" s="155"/>
      <c r="AG710" s="667" t="s">
        <v>585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587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584</v>
      </c>
      <c r="AE712" s="589"/>
      <c r="AF712" s="589"/>
      <c r="AG712" s="597" t="s">
        <v>576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67" t="s">
        <v>586</v>
      </c>
      <c r="AH713" s="668"/>
      <c r="AI713" s="668"/>
      <c r="AJ713" s="668"/>
      <c r="AK713" s="668"/>
      <c r="AL713" s="668"/>
      <c r="AM713" s="668"/>
      <c r="AN713" s="668"/>
      <c r="AO713" s="668"/>
      <c r="AP713" s="668"/>
      <c r="AQ713" s="668"/>
      <c r="AR713" s="668"/>
      <c r="AS713" s="668"/>
      <c r="AT713" s="668"/>
      <c r="AU713" s="668"/>
      <c r="AV713" s="668"/>
      <c r="AW713" s="668"/>
      <c r="AX713" s="669"/>
    </row>
    <row r="714" spans="1:50" ht="31.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588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613</v>
      </c>
      <c r="AH715" s="530"/>
      <c r="AI715" s="530"/>
      <c r="AJ715" s="530"/>
      <c r="AK715" s="530"/>
      <c r="AL715" s="530"/>
      <c r="AM715" s="530"/>
      <c r="AN715" s="530"/>
      <c r="AO715" s="530"/>
      <c r="AP715" s="530"/>
      <c r="AQ715" s="530"/>
      <c r="AR715" s="530"/>
      <c r="AS715" s="530"/>
      <c r="AT715" s="530"/>
      <c r="AU715" s="530"/>
      <c r="AV715" s="530"/>
      <c r="AW715" s="530"/>
      <c r="AX715" s="531"/>
    </row>
    <row r="716" spans="1:50" ht="45.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589</v>
      </c>
      <c r="AH716" s="668"/>
      <c r="AI716" s="668"/>
      <c r="AJ716" s="668"/>
      <c r="AK716" s="668"/>
      <c r="AL716" s="668"/>
      <c r="AM716" s="668"/>
      <c r="AN716" s="668"/>
      <c r="AO716" s="668"/>
      <c r="AP716" s="668"/>
      <c r="AQ716" s="668"/>
      <c r="AR716" s="668"/>
      <c r="AS716" s="668"/>
      <c r="AT716" s="668"/>
      <c r="AU716" s="668"/>
      <c r="AV716" s="668"/>
      <c r="AW716" s="668"/>
      <c r="AX716" s="669"/>
    </row>
    <row r="717" spans="1:50" ht="30"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614</v>
      </c>
      <c r="AH717" s="668"/>
      <c r="AI717" s="668"/>
      <c r="AJ717" s="668"/>
      <c r="AK717" s="668"/>
      <c r="AL717" s="668"/>
      <c r="AM717" s="668"/>
      <c r="AN717" s="668"/>
      <c r="AO717" s="668"/>
      <c r="AP717" s="668"/>
      <c r="AQ717" s="668"/>
      <c r="AR717" s="668"/>
      <c r="AS717" s="668"/>
      <c r="AT717" s="668"/>
      <c r="AU717" s="668"/>
      <c r="AV717" s="668"/>
      <c r="AW717" s="668"/>
      <c r="AX717" s="669"/>
    </row>
    <row r="718" spans="1:50" ht="30.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574</v>
      </c>
      <c r="AE719" s="671"/>
      <c r="AF719" s="671"/>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t="s">
        <v>571</v>
      </c>
      <c r="D721" s="921"/>
      <c r="E721" s="921"/>
      <c r="F721" s="922"/>
      <c r="G721" s="940"/>
      <c r="H721" s="941"/>
      <c r="I721" s="83" t="str">
        <f>IF(OR(G721="　", G721=""), "", "-")</f>
        <v/>
      </c>
      <c r="J721" s="919">
        <v>850</v>
      </c>
      <c r="K721" s="919"/>
      <c r="L721" s="83" t="str">
        <f>IF(M721="","","-")</f>
        <v/>
      </c>
      <c r="M721" s="84"/>
      <c r="N721" s="916" t="s">
        <v>616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0"/>
      <c r="D722" s="921"/>
      <c r="E722" s="921"/>
      <c r="F722" s="922"/>
      <c r="G722" s="940"/>
      <c r="H722" s="941"/>
      <c r="I722" s="83" t="str">
        <f t="shared" ref="I722:I725" si="4">IF(OR(G722="　", G722=""), "", "-")</f>
        <v/>
      </c>
      <c r="J722" s="919" t="s">
        <v>603</v>
      </c>
      <c r="K722" s="919"/>
      <c r="L722" s="83" t="str">
        <f t="shared" ref="L722:L725" si="5">IF(M722="","","-")</f>
        <v/>
      </c>
      <c r="M722" s="84"/>
      <c r="N722" s="916" t="s">
        <v>603</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8.5" customHeight="1" x14ac:dyDescent="0.15">
      <c r="A725" s="655"/>
      <c r="B725" s="656"/>
      <c r="C725" s="923"/>
      <c r="D725" s="924"/>
      <c r="E725" s="924"/>
      <c r="F725" s="925"/>
      <c r="G725" s="962"/>
      <c r="H725" s="963"/>
      <c r="I725" s="85" t="str">
        <f t="shared" si="4"/>
        <v/>
      </c>
      <c r="J725" s="964" t="s">
        <v>603</v>
      </c>
      <c r="K725" s="964"/>
      <c r="L725" s="85" t="str">
        <f t="shared" si="5"/>
        <v/>
      </c>
      <c r="M725" s="86"/>
      <c r="N725" s="955" t="s">
        <v>618</v>
      </c>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649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75" customHeight="1" thickBot="1" x14ac:dyDescent="0.2">
      <c r="A729" s="768" t="s">
        <v>619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651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511</v>
      </c>
      <c r="B733" s="753"/>
      <c r="C733" s="753"/>
      <c r="D733" s="753"/>
      <c r="E733" s="754"/>
      <c r="F733" s="769" t="s">
        <v>655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2.25" customHeight="1" thickBot="1" x14ac:dyDescent="0.2">
      <c r="A735" s="614" t="s">
        <v>576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620</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622</v>
      </c>
      <c r="AF737" s="122"/>
      <c r="AG737" s="122"/>
      <c r="AH737" s="122"/>
      <c r="AI737" s="122"/>
      <c r="AJ737" s="122"/>
      <c r="AK737" s="122"/>
      <c r="AL737" s="122"/>
      <c r="AM737" s="122"/>
      <c r="AN737" s="101" t="s">
        <v>541</v>
      </c>
      <c r="AO737" s="101"/>
      <c r="AP737" s="101"/>
      <c r="AQ737" s="101"/>
      <c r="AR737" s="102" t="s">
        <v>623</v>
      </c>
      <c r="AS737" s="103"/>
      <c r="AT737" s="103"/>
      <c r="AU737" s="103"/>
      <c r="AV737" s="103"/>
      <c r="AW737" s="103"/>
      <c r="AX737" s="104"/>
      <c r="AY737" s="89"/>
      <c r="AZ737" s="89"/>
    </row>
    <row r="738" spans="1:52" ht="24.75" customHeight="1" x14ac:dyDescent="0.15">
      <c r="A738" s="123" t="s">
        <v>540</v>
      </c>
      <c r="B738" s="124"/>
      <c r="C738" s="124"/>
      <c r="D738" s="125"/>
      <c r="E738" s="122" t="s">
        <v>624</v>
      </c>
      <c r="F738" s="122"/>
      <c r="G738" s="122"/>
      <c r="H738" s="122"/>
      <c r="I738" s="122"/>
      <c r="J738" s="122"/>
      <c r="K738" s="122"/>
      <c r="L738" s="122"/>
      <c r="M738" s="122"/>
      <c r="N738" s="101" t="s">
        <v>539</v>
      </c>
      <c r="O738" s="101"/>
      <c r="P738" s="101"/>
      <c r="Q738" s="101"/>
      <c r="R738" s="122" t="s">
        <v>625</v>
      </c>
      <c r="S738" s="122"/>
      <c r="T738" s="122"/>
      <c r="U738" s="122"/>
      <c r="V738" s="122"/>
      <c r="W738" s="122"/>
      <c r="X738" s="122"/>
      <c r="Y738" s="122"/>
      <c r="Z738" s="122"/>
      <c r="AA738" s="101" t="s">
        <v>538</v>
      </c>
      <c r="AB738" s="101"/>
      <c r="AC738" s="101"/>
      <c r="AD738" s="101"/>
      <c r="AE738" s="122" t="s">
        <v>626</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833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142"/>
      <c r="B751" s="143"/>
      <c r="C751" s="143"/>
      <c r="D751" s="143"/>
      <c r="E751" s="143"/>
      <c r="F751" s="144"/>
      <c r="G751" s="46"/>
      <c r="H751" s="47"/>
      <c r="I751" s="47"/>
      <c r="J751" s="47"/>
      <c r="K751" s="47"/>
      <c r="L751" s="47"/>
      <c r="M751" s="47"/>
      <c r="N751" s="47"/>
      <c r="O751" s="47"/>
      <c r="P751" s="47"/>
      <c r="Q751" s="47"/>
      <c r="R751" s="47"/>
      <c r="S751" s="47" t="s">
        <v>644</v>
      </c>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3.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763" t="s">
        <v>512</v>
      </c>
      <c r="B779" s="764"/>
      <c r="C779" s="764"/>
      <c r="D779" s="764"/>
      <c r="E779" s="764"/>
      <c r="F779" s="765"/>
      <c r="G779" s="442" t="s">
        <v>637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34.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6" customHeight="1" x14ac:dyDescent="0.15">
      <c r="A781" s="559"/>
      <c r="B781" s="766"/>
      <c r="C781" s="766"/>
      <c r="D781" s="766"/>
      <c r="E781" s="766"/>
      <c r="F781" s="767"/>
      <c r="G781" s="452" t="s">
        <v>638</v>
      </c>
      <c r="H781" s="453"/>
      <c r="I781" s="453"/>
      <c r="J781" s="453"/>
      <c r="K781" s="454"/>
      <c r="L781" s="455" t="s">
        <v>639</v>
      </c>
      <c r="M781" s="456"/>
      <c r="N781" s="456"/>
      <c r="O781" s="456"/>
      <c r="P781" s="456"/>
      <c r="Q781" s="456"/>
      <c r="R781" s="456"/>
      <c r="S781" s="456"/>
      <c r="T781" s="456"/>
      <c r="U781" s="456"/>
      <c r="V781" s="456"/>
      <c r="W781" s="456"/>
      <c r="X781" s="457"/>
      <c r="Y781" s="458">
        <v>10.8</v>
      </c>
      <c r="Z781" s="459"/>
      <c r="AA781" s="459"/>
      <c r="AB781" s="560"/>
      <c r="AC781" s="452" t="s">
        <v>631</v>
      </c>
      <c r="AD781" s="453"/>
      <c r="AE781" s="453"/>
      <c r="AF781" s="453"/>
      <c r="AG781" s="454"/>
      <c r="AH781" s="455" t="s">
        <v>631</v>
      </c>
      <c r="AI781" s="456"/>
      <c r="AJ781" s="456"/>
      <c r="AK781" s="456"/>
      <c r="AL781" s="456"/>
      <c r="AM781" s="456"/>
      <c r="AN781" s="456"/>
      <c r="AO781" s="456"/>
      <c r="AP781" s="456"/>
      <c r="AQ781" s="456"/>
      <c r="AR781" s="456"/>
      <c r="AS781" s="456"/>
      <c r="AT781" s="457"/>
      <c r="AU781" s="458" t="s">
        <v>631</v>
      </c>
      <c r="AV781" s="459"/>
      <c r="AW781" s="459"/>
      <c r="AX781" s="460"/>
    </row>
    <row r="782" spans="1:50" ht="33.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3.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3.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3.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3.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3.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3.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3.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3.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2.2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636</v>
      </c>
      <c r="D837" s="418"/>
      <c r="E837" s="418"/>
      <c r="F837" s="418"/>
      <c r="G837" s="418"/>
      <c r="H837" s="418"/>
      <c r="I837" s="418"/>
      <c r="J837" s="419">
        <v>8011001010418</v>
      </c>
      <c r="K837" s="420"/>
      <c r="L837" s="420"/>
      <c r="M837" s="420"/>
      <c r="N837" s="420"/>
      <c r="O837" s="420"/>
      <c r="P837" s="425" t="s">
        <v>635</v>
      </c>
      <c r="Q837" s="317"/>
      <c r="R837" s="317"/>
      <c r="S837" s="317"/>
      <c r="T837" s="317"/>
      <c r="U837" s="317"/>
      <c r="V837" s="317"/>
      <c r="W837" s="317"/>
      <c r="X837" s="317"/>
      <c r="Y837" s="318">
        <v>10.8</v>
      </c>
      <c r="Z837" s="319"/>
      <c r="AA837" s="319"/>
      <c r="AB837" s="320"/>
      <c r="AC837" s="328" t="s">
        <v>498</v>
      </c>
      <c r="AD837" s="423"/>
      <c r="AE837" s="423"/>
      <c r="AF837" s="423"/>
      <c r="AG837" s="423"/>
      <c r="AH837" s="421">
        <v>1</v>
      </c>
      <c r="AI837" s="422"/>
      <c r="AJ837" s="422"/>
      <c r="AK837" s="422"/>
      <c r="AL837" s="325">
        <v>86.7</v>
      </c>
      <c r="AM837" s="326"/>
      <c r="AN837" s="326"/>
      <c r="AO837" s="327"/>
      <c r="AP837" s="321" t="s">
        <v>629</v>
      </c>
      <c r="AQ837" s="321"/>
      <c r="AR837" s="321"/>
      <c r="AS837" s="321"/>
      <c r="AT837" s="321"/>
      <c r="AU837" s="321"/>
      <c r="AV837" s="321"/>
      <c r="AW837" s="321"/>
      <c r="AX837" s="321"/>
    </row>
    <row r="838" spans="1:50" ht="30" customHeight="1" x14ac:dyDescent="0.15">
      <c r="A838" s="404">
        <v>2</v>
      </c>
      <c r="B838" s="404">
        <v>1</v>
      </c>
      <c r="C838" s="424" t="s">
        <v>632</v>
      </c>
      <c r="D838" s="418"/>
      <c r="E838" s="418"/>
      <c r="F838" s="418"/>
      <c r="G838" s="418"/>
      <c r="H838" s="418"/>
      <c r="I838" s="418"/>
      <c r="J838" s="419">
        <v>6180001002699</v>
      </c>
      <c r="K838" s="420"/>
      <c r="L838" s="420"/>
      <c r="M838" s="420"/>
      <c r="N838" s="420"/>
      <c r="O838" s="420"/>
      <c r="P838" s="425" t="s">
        <v>635</v>
      </c>
      <c r="Q838" s="317"/>
      <c r="R838" s="317"/>
      <c r="S838" s="317"/>
      <c r="T838" s="317"/>
      <c r="U838" s="317"/>
      <c r="V838" s="317"/>
      <c r="W838" s="317"/>
      <c r="X838" s="317"/>
      <c r="Y838" s="318">
        <v>6</v>
      </c>
      <c r="Z838" s="319"/>
      <c r="AA838" s="319"/>
      <c r="AB838" s="320"/>
      <c r="AC838" s="328" t="s">
        <v>498</v>
      </c>
      <c r="AD838" s="328"/>
      <c r="AE838" s="328"/>
      <c r="AF838" s="328"/>
      <c r="AG838" s="328"/>
      <c r="AH838" s="421">
        <v>1</v>
      </c>
      <c r="AI838" s="422"/>
      <c r="AJ838" s="422"/>
      <c r="AK838" s="422"/>
      <c r="AL838" s="325">
        <v>93.9</v>
      </c>
      <c r="AM838" s="326"/>
      <c r="AN838" s="326"/>
      <c r="AO838" s="327"/>
      <c r="AP838" s="430" t="s">
        <v>630</v>
      </c>
      <c r="AQ838" s="431"/>
      <c r="AR838" s="431"/>
      <c r="AS838" s="431"/>
      <c r="AT838" s="431"/>
      <c r="AU838" s="431"/>
      <c r="AV838" s="431"/>
      <c r="AW838" s="431"/>
      <c r="AX838" s="432"/>
    </row>
    <row r="839" spans="1:50" ht="30" customHeight="1" x14ac:dyDescent="0.15">
      <c r="A839" s="404">
        <v>3</v>
      </c>
      <c r="B839" s="404">
        <v>1</v>
      </c>
      <c r="C839" s="424" t="s">
        <v>633</v>
      </c>
      <c r="D839" s="418"/>
      <c r="E839" s="418"/>
      <c r="F839" s="418"/>
      <c r="G839" s="418"/>
      <c r="H839" s="418"/>
      <c r="I839" s="418"/>
      <c r="J839" s="419">
        <v>9011701003356</v>
      </c>
      <c r="K839" s="420"/>
      <c r="L839" s="420"/>
      <c r="M839" s="420"/>
      <c r="N839" s="420"/>
      <c r="O839" s="420"/>
      <c r="P839" s="425" t="s">
        <v>634</v>
      </c>
      <c r="Q839" s="317"/>
      <c r="R839" s="317"/>
      <c r="S839" s="317"/>
      <c r="T839" s="317"/>
      <c r="U839" s="317"/>
      <c r="V839" s="317"/>
      <c r="W839" s="317"/>
      <c r="X839" s="317"/>
      <c r="Y839" s="318">
        <v>5</v>
      </c>
      <c r="Z839" s="319"/>
      <c r="AA839" s="319"/>
      <c r="AB839" s="320"/>
      <c r="AC839" s="328" t="s">
        <v>498</v>
      </c>
      <c r="AD839" s="328"/>
      <c r="AE839" s="328"/>
      <c r="AF839" s="328"/>
      <c r="AG839" s="328"/>
      <c r="AH839" s="323">
        <v>3</v>
      </c>
      <c r="AI839" s="324"/>
      <c r="AJ839" s="324"/>
      <c r="AK839" s="324"/>
      <c r="AL839" s="325">
        <v>92.5</v>
      </c>
      <c r="AM839" s="326"/>
      <c r="AN839" s="326"/>
      <c r="AO839" s="327"/>
      <c r="AP839" s="321" t="s">
        <v>631</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595</v>
      </c>
      <c r="F1102" s="895"/>
      <c r="G1102" s="895"/>
      <c r="H1102" s="895"/>
      <c r="I1102" s="895"/>
      <c r="J1102" s="419" t="s">
        <v>595</v>
      </c>
      <c r="K1102" s="420"/>
      <c r="L1102" s="420"/>
      <c r="M1102" s="420"/>
      <c r="N1102" s="420"/>
      <c r="O1102" s="420"/>
      <c r="P1102" s="425" t="s">
        <v>595</v>
      </c>
      <c r="Q1102" s="317"/>
      <c r="R1102" s="317"/>
      <c r="S1102" s="317"/>
      <c r="T1102" s="317"/>
      <c r="U1102" s="317"/>
      <c r="V1102" s="317"/>
      <c r="W1102" s="317"/>
      <c r="X1102" s="317"/>
      <c r="Y1102" s="318" t="s">
        <v>595</v>
      </c>
      <c r="Z1102" s="319"/>
      <c r="AA1102" s="319"/>
      <c r="AB1102" s="320"/>
      <c r="AC1102" s="322"/>
      <c r="AD1102" s="322"/>
      <c r="AE1102" s="322"/>
      <c r="AF1102" s="322"/>
      <c r="AG1102" s="322"/>
      <c r="AH1102" s="323" t="s">
        <v>595</v>
      </c>
      <c r="AI1102" s="324"/>
      <c r="AJ1102" s="324"/>
      <c r="AK1102" s="324"/>
      <c r="AL1102" s="325" t="s">
        <v>595</v>
      </c>
      <c r="AM1102" s="326"/>
      <c r="AN1102" s="326"/>
      <c r="AO1102" s="327"/>
      <c r="AP1102" s="321" t="s">
        <v>596</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53">
      <formula>IF(RIGHT(TEXT(P14,"0.#"),1)=".",FALSE,TRUE)</formula>
    </cfRule>
    <cfRule type="expression" dxfId="2802" priority="14054">
      <formula>IF(RIGHT(TEXT(P14,"0.#"),1)=".",TRUE,FALSE)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6:AQ17 P15:AX15 P13:AX13">
    <cfRule type="expression" dxfId="2793" priority="13751">
      <formula>IF(RIGHT(TEXT(P13,"0.#"),1)=".",FALSE,TRUE)</formula>
    </cfRule>
    <cfRule type="expression" dxfId="2792" priority="13752">
      <formula>IF(RIGHT(TEXT(P13,"0.#"),1)=".",TRUE,FALSE)</formula>
    </cfRule>
  </conditionalFormatting>
  <conditionalFormatting sqref="P19:AJ19">
    <cfRule type="expression" dxfId="2791" priority="13749">
      <formula>IF(RIGHT(TEXT(P19,"0.#"),1)=".",FALSE,TRUE)</formula>
    </cfRule>
    <cfRule type="expression" dxfId="2790" priority="13750">
      <formula>IF(RIGHT(TEXT(P19,"0.#"),1)=".",TRUE,FALSE)</formula>
    </cfRule>
  </conditionalFormatting>
  <conditionalFormatting sqref="Y783:Y790 Y781">
    <cfRule type="expression" dxfId="2789" priority="13727">
      <formula>IF(RIGHT(TEXT(Y781,"0.#"),1)=".",FALSE,TRUE)</formula>
    </cfRule>
    <cfRule type="expression" dxfId="2788" priority="13728">
      <formula>IF(RIGHT(TEXT(Y781,"0.#"),1)=".",TRUE,FALSE)</formula>
    </cfRule>
  </conditionalFormatting>
  <conditionalFormatting sqref="AU782">
    <cfRule type="expression" dxfId="2787" priority="13725">
      <formula>IF(RIGHT(TEXT(AU782,"0.#"),1)=".",FALSE,TRUE)</formula>
    </cfRule>
    <cfRule type="expression" dxfId="2786" priority="13726">
      <formula>IF(RIGHT(TEXT(AU782,"0.#"),1)=".",TRUE,FALSE)</formula>
    </cfRule>
  </conditionalFormatting>
  <conditionalFormatting sqref="AU791">
    <cfRule type="expression" dxfId="2785" priority="13723">
      <formula>IF(RIGHT(TEXT(AU791,"0.#"),1)=".",FALSE,TRUE)</formula>
    </cfRule>
    <cfRule type="expression" dxfId="2784" priority="13724">
      <formula>IF(RIGHT(TEXT(AU791,"0.#"),1)=".",TRUE,FALSE)</formula>
    </cfRule>
  </conditionalFormatting>
  <conditionalFormatting sqref="AU783:AU790 AU781">
    <cfRule type="expression" dxfId="2783" priority="13721">
      <formula>IF(RIGHT(TEXT(AU781,"0.#"),1)=".",FALSE,TRUE)</formula>
    </cfRule>
    <cfRule type="expression" dxfId="2782" priority="13722">
      <formula>IF(RIGHT(TEXT(AU781,"0.#"),1)=".",TRUE,FALSE)</formula>
    </cfRule>
  </conditionalFormatting>
  <conditionalFormatting sqref="Y821 Y808 Y795">
    <cfRule type="expression" dxfId="2781" priority="13707">
      <formula>IF(RIGHT(TEXT(Y795,"0.#"),1)=".",FALSE,TRUE)</formula>
    </cfRule>
    <cfRule type="expression" dxfId="2780" priority="13708">
      <formula>IF(RIGHT(TEXT(Y795,"0.#"),1)=".",TRUE,FALSE)</formula>
    </cfRule>
  </conditionalFormatting>
  <conditionalFormatting sqref="Y830 Y817 Y804">
    <cfRule type="expression" dxfId="2779" priority="13705">
      <formula>IF(RIGHT(TEXT(Y804,"0.#"),1)=".",FALSE,TRUE)</formula>
    </cfRule>
    <cfRule type="expression" dxfId="2778" priority="13706">
      <formula>IF(RIGHT(TEXT(Y804,"0.#"),1)=".",TRUE,FALSE)</formula>
    </cfRule>
  </conditionalFormatting>
  <conditionalFormatting sqref="AU821 AU808 AU795">
    <cfRule type="expression" dxfId="2777" priority="13701">
      <formula>IF(RIGHT(TEXT(AU795,"0.#"),1)=".",FALSE,TRUE)</formula>
    </cfRule>
    <cfRule type="expression" dxfId="2776" priority="13702">
      <formula>IF(RIGHT(TEXT(AU795,"0.#"),1)=".",TRUE,FALSE)</formula>
    </cfRule>
  </conditionalFormatting>
  <conditionalFormatting sqref="AU830 AU817 AU804">
    <cfRule type="expression" dxfId="2775" priority="13699">
      <formula>IF(RIGHT(TEXT(AU804,"0.#"),1)=".",FALSE,TRUE)</formula>
    </cfRule>
    <cfRule type="expression" dxfId="2774" priority="13700">
      <formula>IF(RIGHT(TEXT(AU804,"0.#"),1)=".",TRUE,FALSE)</formula>
    </cfRule>
  </conditionalFormatting>
  <conditionalFormatting sqref="AU822:AU829 AU820 AU809:AU816 AU807 AU796:AU803 AU794">
    <cfRule type="expression" dxfId="2773" priority="13697">
      <formula>IF(RIGHT(TEXT(AU794,"0.#"),1)=".",FALSE,TRUE)</formula>
    </cfRule>
    <cfRule type="expression" dxfId="2772" priority="13698">
      <formula>IF(RIGHT(TEXT(AU794,"0.#"),1)=".",TRUE,FALSE)</formula>
    </cfRule>
  </conditionalFormatting>
  <conditionalFormatting sqref="AM87">
    <cfRule type="expression" dxfId="2771" priority="13351">
      <formula>IF(RIGHT(TEXT(AM87,"0.#"),1)=".",FALSE,TRUE)</formula>
    </cfRule>
    <cfRule type="expression" dxfId="2770" priority="13352">
      <formula>IF(RIGHT(TEXT(AM87,"0.#"),1)=".",TRUE,FALSE)</formula>
    </cfRule>
  </conditionalFormatting>
  <conditionalFormatting sqref="AE55">
    <cfRule type="expression" dxfId="2769" priority="13419">
      <formula>IF(RIGHT(TEXT(AE55,"0.#"),1)=".",FALSE,TRUE)</formula>
    </cfRule>
    <cfRule type="expression" dxfId="2768" priority="13420">
      <formula>IF(RIGHT(TEXT(AE55,"0.#"),1)=".",TRUE,FALSE)</formula>
    </cfRule>
  </conditionalFormatting>
  <conditionalFormatting sqref="AI55">
    <cfRule type="expression" dxfId="2767" priority="13417">
      <formula>IF(RIGHT(TEXT(AI55,"0.#"),1)=".",FALSE,TRUE)</formula>
    </cfRule>
    <cfRule type="expression" dxfId="2766" priority="13418">
      <formula>IF(RIGHT(TEXT(AI55,"0.#"),1)=".",TRUE,FALSE)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E104">
    <cfRule type="expression" dxfId="2681" priority="13261">
      <formula>IF(RIGHT(TEXT(AE104,"0.#"),1)=".",FALSE,TRUE)</formula>
    </cfRule>
    <cfRule type="expression" dxfId="2680" priority="13262">
      <formula>IF(RIGHT(TEXT(AE104,"0.#"),1)=".",TRUE,FALSE)</formula>
    </cfRule>
  </conditionalFormatting>
  <conditionalFormatting sqref="AI104">
    <cfRule type="expression" dxfId="2679" priority="13259">
      <formula>IF(RIGHT(TEXT(AI104,"0.#"),1)=".",FALSE,TRUE)</formula>
    </cfRule>
    <cfRule type="expression" dxfId="2678" priority="13260">
      <formula>IF(RIGHT(TEXT(AI104,"0.#"),1)=".",TRUE,FALSE)</formula>
    </cfRule>
  </conditionalFormatting>
  <conditionalFormatting sqref="AM104">
    <cfRule type="expression" dxfId="2677" priority="13257">
      <formula>IF(RIGHT(TEXT(AM104,"0.#"),1)=".",FALSE,TRUE)</formula>
    </cfRule>
    <cfRule type="expression" dxfId="2676" priority="13258">
      <formula>IF(RIGHT(TEXT(AM104,"0.#"),1)=".",TRUE,FALSE)</formula>
    </cfRule>
  </conditionalFormatting>
  <conditionalFormatting sqref="AE105">
    <cfRule type="expression" dxfId="2675" priority="13255">
      <formula>IF(RIGHT(TEXT(AE105,"0.#"),1)=".",FALSE,TRUE)</formula>
    </cfRule>
    <cfRule type="expression" dxfId="2674" priority="13256">
      <formula>IF(RIGHT(TEXT(AE105,"0.#"),1)=".",TRUE,FALSE)</formula>
    </cfRule>
  </conditionalFormatting>
  <conditionalFormatting sqref="AI105">
    <cfRule type="expression" dxfId="2673" priority="13253">
      <formula>IF(RIGHT(TEXT(AI105,"0.#"),1)=".",FALSE,TRUE)</formula>
    </cfRule>
    <cfRule type="expression" dxfId="2672" priority="13254">
      <formula>IF(RIGHT(TEXT(AI105,"0.#"),1)=".",TRUE,FALSE)</formula>
    </cfRule>
  </conditionalFormatting>
  <conditionalFormatting sqref="AM105">
    <cfRule type="expression" dxfId="2671" priority="13251">
      <formula>IF(RIGHT(TEXT(AM105,"0.#"),1)=".",FALSE,TRUE)</formula>
    </cfRule>
    <cfRule type="expression" dxfId="2670" priority="13252">
      <formula>IF(RIGHT(TEXT(AM105,"0.#"),1)=".",TRUE,FALSE)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Q116">
    <cfRule type="expression" dxfId="2633" priority="13205">
      <formula>IF(RIGHT(TEXT(AQ116,"0.#"),1)=".",FALSE,TRUE)</formula>
    </cfRule>
    <cfRule type="expression" dxfId="2632" priority="13206">
      <formula>IF(RIGHT(TEXT(AQ116,"0.#"),1)=".",TRUE,FALSE)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M117">
    <cfRule type="expression" dxfId="2629" priority="13199">
      <formula>IF(RIGHT(TEXT(AM117,"0.#"),1)=".",FALSE,TRUE)</formula>
    </cfRule>
    <cfRule type="expression" dxfId="2628" priority="13200">
      <formula>IF(RIGHT(TEXT(AM117,"0.#"),1)=".",TRUE,FALSE)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M134:AM135 AQ134:AQ135 AU134:AU135">
    <cfRule type="expression" dxfId="2575" priority="13105">
      <formula>IF(RIGHT(TEXT(AM134,"0.#"),1)=".",FALSE,TRUE)</formula>
    </cfRule>
    <cfRule type="expression" dxfId="2574" priority="13106">
      <formula>IF(RIGHT(TEXT(AM134,"0.#"),1)=".",TRUE,FALSE)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M34">
    <cfRule type="expression" dxfId="745" priority="31">
      <formula>IF(RIGHT(TEXT(AM34,"0.#"),1)=".",FALSE,TRUE)</formula>
    </cfRule>
    <cfRule type="expression" dxfId="744" priority="32">
      <formula>IF(RIGHT(TEXT(AM34,"0.#"),1)=".",TRUE,FALSE)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M32">
    <cfRule type="expression" dxfId="733" priority="35">
      <formula>IF(RIGHT(TEXT(AM32,"0.#"),1)=".",FALSE,TRUE)</formula>
    </cfRule>
    <cfRule type="expression" dxfId="732" priority="36">
      <formula>IF(RIGHT(TEXT(AM32,"0.#"),1)=".",TRUE,FALSE)</formula>
    </cfRule>
  </conditionalFormatting>
  <conditionalFormatting sqref="AM33">
    <cfRule type="expression" dxfId="731" priority="33">
      <formula>IF(RIGHT(TEXT(AM33,"0.#"),1)=".",FALSE,TRUE)</formula>
    </cfRule>
    <cfRule type="expression" dxfId="730" priority="34">
      <formula>IF(RIGHT(TEXT(AM33,"0.#"),1)=".",TRUE,FALSE)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U32:AU34">
    <cfRule type="expression" dxfId="727" priority="27">
      <formula>IF(RIGHT(TEXT(AU32,"0.#"),1)=".",FALSE,TRUE)</formula>
    </cfRule>
    <cfRule type="expression" dxfId="726" priority="28">
      <formula>IF(RIGHT(TEXT(AU32,"0.#"),1)=".",TRUE,FALSE)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557</v>
      </c>
      <c r="AF51" s="999"/>
      <c r="AG51" s="999"/>
      <c r="AH51" s="999"/>
      <c r="AI51" s="999" t="s">
        <v>554</v>
      </c>
      <c r="AJ51" s="999"/>
      <c r="AK51" s="999"/>
      <c r="AL51" s="999"/>
      <c r="AM51" s="999" t="s">
        <v>528</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2019-05-17T12:08:21Z</cp:lastPrinted>
  <dcterms:created xsi:type="dcterms:W3CDTF">2012-03-13T00:50:25Z</dcterms:created>
  <dcterms:modified xsi:type="dcterms:W3CDTF">2020-11-17T10:49:50Z</dcterms:modified>
</cp:coreProperties>
</file>