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SLLS\Desktop\新しいフォルダー\01 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<sst xmlns="http://schemas.openxmlformats.org/spreadsheetml/2006/main" count="2854" uniqueCount="641">
  <si>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</si>
  <si>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</si>
  <si>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</si>
  <si>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</si>
  <si>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</si>
  <si>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</si>
  <si>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</si>
  <si>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</si>
  <si>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</si>
  <si>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</si>
  <si>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</si>
  <si>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</si>
  <si>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</si>
  <si>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</si>
  <si>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</si>
  <si>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</si>
  <si>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</si>
  <si>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</si>
  <si>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</si>
  <si>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</si>
  <si>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</si>
  <si>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</si>
  <si>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</si>
  <si>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</si>
  <si>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</si>
  <si>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</si>
  <si>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</si>
  <si>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</si>
  <si>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</si>
  <si>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</si>
  <si>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</si>
  <si>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</si>
  <si>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</si>
  <si>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</si>
  <si>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</si>
  <si>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</si>
  <si>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</si>
  <si>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</si>
  <si>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</si>
  <si>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</si>
  <si>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</si>
  <si>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</si>
  <si>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</si>
  <si>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</si>
  <si>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</si>
  <si>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</si>
  <si>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</si>
  <si>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</si>
  <si>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</si>
  <si>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</si>
  <si>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</si>
  <si>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</si>
  <si>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</si>
  <si>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</si>
  <si>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</si>
  <si>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</si>
  <si>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</si>
  <si>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</si>
  <si>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</si>
  <si>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</si>
  <si>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</si>
  <si>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</si>
  <si>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</si>
  <si>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</si>
  <si>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</si>
  <si>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</si>
  <si>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</si>
  <si>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</si>
  <si>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</si>
  <si>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</si>
  <si>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</si>
  <si>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</si>
  <si>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</si>
  <si>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</si>
  <si>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</si>
  <si>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</si>
  <si>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</si>
  <si>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</si>
  <si>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</si>
  <si>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</si>
  <si>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</si>
  <si>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</si>
  <si>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</si>
  <si>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</si>
  <si>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</si>
  <si>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</si>
  <si>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</si>
  <si>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</si>
  <si>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</si>
  <si>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</si>
  <si>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</si>
  <si>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</si>
  <si>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</si>
  <si>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</si>
  <si>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</si>
  <si>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</si>
  <si>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</si>
  <si>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</si>
  <si>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</si>
  <si>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</si>
  <si>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</si>
  <si>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</si>
  <si>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</si>
  <si>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</si>
  <si>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</si>
  <si>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</si>
  <si>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</si>
  <si>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</si>
  <si>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</si>
  <si>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</si>
  <si>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</si>
  <si>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</si>
  <si>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</si>
  <si>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</si>
  <si>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</si>
  <si>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</si>
  <si>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</si>
  <si>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</si>
  <si>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</si>
  <si>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</si>
  <si>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</si>
  <si>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</si>
  <si>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</si>
  <si>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</si>
  <si>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</si>
  <si>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</si>
  <si>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</si>
  <si>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</si>
  <si>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</si>
  <si>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</si>
  <si>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</si>
  <si>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</si>
  <si>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</si>
  <si>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</si>
  <si>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</si>
  <si>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</si>
  <si>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</si>
  <si>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</si>
  <si>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</si>
  <si>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</si>
  <si>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</si>
  <si>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</si>
  <si>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</si>
  <si>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</si>
  <si>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</si>
  <si>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</si>
  <si>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</si>
  <si>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</si>
  <si>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</si>
  <si>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</si>
  <si>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</si>
  <si>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</si>
  <si>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</si>
  <si>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</si>
  <si>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</si>
  <si>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</si>
  <si>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</si>
  <si>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</si>
  <si>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</si>
  <si>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</si>
  <si>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</si>
  <si>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</si>
  <si>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</si>
  <si>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</si>
  <si>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</si>
  <si>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</si>
  <si>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</si>
  <si>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</si>
  <si>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</si>
  <si>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</si>
  <si>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</si>
  <si>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</si>
  <si>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</si>
  <si>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</si>
  <si>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</si>
  <si>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</si>
  <si>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</si>
  <si>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</si>
  <si>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</si>
  <si>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</si>
  <si>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</si>
  <si>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</si>
  <si>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</si>
  <si>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</si>
  <si>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</si>
  <si>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</si>
  <si>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</si>
  <si>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</si>
  <si>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</si>
  <si>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</si>
  <si>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</si>
  <si>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</si>
  <si>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</si>
  <si>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</si>
  <si>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</si>
  <si>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</si>
  <si>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</si>
  <si>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</si>
  <si>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</si>
  <si>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</si>
  <si>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</si>
  <si>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</si>
  <si>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</si>
  <si>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</si>
  <si>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</si>
  <si>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</si>
  <si>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</si>
  <si>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</si>
  <si>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</si>
  <si>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</si>
  <si>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</si>
  <si>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</si>
  <si>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</si>
  <si>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</si>
  <si>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</si>
  <si>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</si>
  <si>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</si>
  <si>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</si>
  <si>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</si>
  <si>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</si>
  <si>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</si>
  <si>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</si>
  <si>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</si>
  <si>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</si>
  <si>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</si>
  <si>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</si>
  <si>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</si>
  <si>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</si>
  <si>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</si>
  <si>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</si>
  <si>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</si>
  <si>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</si>
  <si>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</si>
  <si>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</si>
  <si>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</si>
  <si>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</si>
  <si>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</si>
  <si>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</si>
  <si>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</si>
  <si>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</si>
  <si>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</si>
  <si>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</si>
  <si>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</si>
  <si>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</si>
  <si>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</si>
  <si>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</si>
  <si>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</si>
  <si>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</si>
  <si>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</si>
  <si>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</si>
  <si>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</si>
  <si>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</si>
  <si>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</si>
  <si>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</si>
  <si>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</si>
  <si>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</si>
  <si>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</si>
  <si>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</si>
  <si>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</si>
  <si>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</si>
  <si>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</si>
  <si>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</si>
  <si>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</si>
  <si>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</si>
  <si>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</si>
  <si>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</si>
  <si>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</si>
  <si>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</si>
  <si>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</si>
  <si>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</si>
  <si>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</si>
  <si>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</si>
  <si>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</si>
  <si>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</si>
  <si>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</si>
  <si>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</si>
  <si>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</si>
  <si>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</si>
  <si>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</si>
  <si>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</si>
  <si>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</si>
  <si>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</si>
  <si>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</si>
  <si>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</si>
  <si>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</si>
  <si>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</si>
  <si>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</si>
  <si>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</si>
  <si>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</si>
  <si>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</si>
  <si>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</si>
  <si>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</si>
  <si>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</si>
  <si>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</si>
  <si>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</si>
  <si>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</si>
  <si>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</si>
  <si>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</si>
  <si>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</si>
  <si>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</si>
  <si>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</si>
  <si>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</si>
  <si>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</si>
  <si>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</si>
  <si>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</si>
  <si>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</si>
  <si>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</si>
  <si>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</si>
  <si>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</si>
  <si>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</si>
  <si>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</si>
  <si>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</si>
  <si>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</si>
  <si>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</si>
  <si>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</si>
  <si>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</si>
  <si>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</si>
  <si>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</si>
  <si>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</si>
  <si>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</si>
  <si>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</si>
  <si>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</si>
  <si>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</si>
  <si>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</si>
  <si>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</si>
  <si>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</si>
  <si>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</si>
  <si>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</si>
  <si>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</si>
  <si>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</si>
  <si>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</si>
  <si>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</si>
  <si>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</si>
  <si>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</si>
  <si>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</si>
  <si>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</si>
  <si>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</si>
  <si>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</si>
  <si>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</si>
  <si>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</si>
  <si>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</si>
  <si>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</si>
  <si>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</si>
  <si>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</si>
  <si>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</si>
  <si>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</si>
  <si>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</si>
  <si>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</si>
  <si>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</si>
  <si>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</si>
  <si>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</si>
  <si>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</si>
  <si>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</si>
  <si>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</si>
  <si>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</si>
  <si>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</si>
  <si>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</si>
  <si>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</si>
  <si>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</si>
  <si>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</si>
  <si>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</si>
  <si>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</si>
  <si>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</si>
  <si>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</si>
  <si>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</si>
  <si>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</si>
  <si>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</si>
  <si>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</si>
  <si>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</si>
  <si>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</si>
  <si>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</si>
  <si>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</si>
  <si>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</si>
  <si>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</si>
  <si>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</si>
  <si>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</si>
  <si>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</si>
  <si>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</si>
  <si>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</si>
  <si>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</si>
  <si>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</si>
  <si>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</si>
  <si>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</si>
  <si>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</si>
  <si>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</si>
  <si>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</si>
  <si>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</si>
  <si>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</si>
  <si>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</si>
  <si>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</si>
  <si>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</si>
  <si>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</si>
  <si>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</si>
  <si>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</si>
  <si>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</si>
  <si>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</si>
  <si>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</si>
  <si>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</si>
  <si>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</si>
  <si>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</si>
  <si>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</si>
  <si>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</si>
  <si>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</si>
  <si>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</si>
  <si>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</si>
  <si>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</si>
  <si>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</si>
  <si>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</si>
  <si>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</si>
  <si>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</si>
  <si>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</si>
  <si>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</si>
  <si>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</si>
  <si>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</si>
  <si>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</si>
  <si>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</si>
  <si>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</si>
  <si>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</si>
  <si>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</si>
  <si>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</si>
  <si>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</si>
  <si>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</si>
  <si>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</si>
  <si>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</si>
  <si>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</si>
  <si>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</si>
  <si>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</si>
  <si>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</si>
  <si>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</si>
  <si>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</si>
  <si>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</si>
  <si>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</si>
  <si>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</si>
  <si>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</si>
  <si>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</si>
  <si>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</si>
  <si>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</si>
  <si>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</si>
  <si>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</si>
  <si>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</si>
  <si>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</si>
  <si>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</si>
  <si>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</si>
  <si>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</si>
  <si>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</si>
  <si>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</si>
  <si>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</si>
  <si>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</si>
  <si>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</si>
  <si>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</si>
  <si>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</si>
  <si>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</si>
  <si>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</si>
  <si>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</si>
  <si>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</si>
  <si>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</si>
  <si>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</si>
  <si>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</si>
  <si>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</si>
  <si>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</si>
  <si>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</si>
  <si>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</si>
  <si>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</si>
  <si>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</si>
  <si>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</si>
  <si>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</si>
  <si>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</si>
  <si>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</si>
  <si>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</si>
  <si>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</si>
  <si>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</si>
  <si>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</si>
  <si>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</si>
  <si>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</si>
  <si>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</si>
  <si>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</si>
  <si>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</si>
  <si>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</si>
  <si>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</si>
  <si>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</si>
  <si>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</si>
  <si>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</si>
  <si>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</si>
  <si>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</si>
  <si>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</si>
  <si>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</si>
  <si>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</si>
  <si>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</si>
  <si>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</si>
  <si>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</si>
  <si>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</si>
  <si>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</si>
  <si>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</si>
  <si>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</si>
  <si>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</si>
  <si>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</si>
  <si>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</si>
  <si>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</si>
  <si>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</si>
  <si>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</si>
  <si>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</si>
  <si>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</si>
  <si>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</si>
  <si>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</si>
  <si>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</si>
  <si>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</si>
  <si>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</si>
  <si>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</si>
  <si>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</si>
  <si>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</si>
  <si>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</si>
  <si>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</si>
  <si>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</si>
  <si>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</si>
  <si>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</si>
  <si>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</si>
  <si>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</si>
  <si>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</si>
  <si>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</si>
  <si>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</si>
  <si>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</si>
  <si>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</si>
  <si>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</si>
  <si>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</si>
  <si>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</si>
  <si>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</si>
  <si>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</si>
  <si>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</si>
  <si>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</si>
  <si>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</si>
  <si>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</si>
  <si>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</si>
  <si>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</si>
  <si>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</si>
  <si>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</si>
  <si>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</si>
  <si>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</si>
  <si>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</si>
  <si>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</si>
  <si>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</si>
  <si>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</si>
  <si>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</si>
  <si>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</si>
  <si>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</si>
  <si>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</si>
  <si>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</si>
  <si>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</si>
  <si>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</si>
  <si>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</si>
  <si>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</si>
  <si>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</si>
  <si>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</si>
  <si>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</si>
  <si>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</si>
  <si>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</si>
  <si>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</si>
  <si>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</si>
  <si>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</si>
  <si>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</si>
  <si>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</si>
  <si>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</si>
  <si>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</si>
  <si>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</si>
  <si>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</si>
  <si>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</si>
  <si>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</si>
  <si>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</si>
  <si>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</si>
  <si>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</si>
  <si>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</si>
  <si>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</si>
  <si>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開発途上国向け医薬品研究開発支援事業</t>
    <rPh sb="0" eb="2">
      <t>カイハツ</t>
    </rPh>
    <rPh sb="2" eb="5">
      <t>トジョウコク</t>
    </rPh>
    <rPh sb="5" eb="6">
      <t>ム</t>
    </rPh>
    <rPh sb="7" eb="10">
      <t>イヤクヒン</t>
    </rPh>
    <rPh sb="10" eb="12">
      <t>ケンキュウ</t>
    </rPh>
    <rPh sb="12" eb="14">
      <t>カイハツ</t>
    </rPh>
    <rPh sb="14" eb="16">
      <t>シエン</t>
    </rPh>
    <rPh sb="16" eb="18">
      <t>ジギョウ</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</si>
  <si>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</si>
  <si>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</si>
  <si>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</si>
  <si>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</si>
  <si>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</si>
  <si>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国際連合開発計画</t>
    <rPh sb="0" eb="2">
      <t>コクサイ</t>
    </rPh>
    <rPh sb="2" eb="4">
      <t>レンゴウ</t>
    </rPh>
    <rPh sb="4" eb="6">
      <t>カイハツ</t>
    </rPh>
    <rPh sb="6" eb="8">
      <t>ケイカク</t>
    </rPh>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</si>
  <si>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</si>
  <si>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t>
  </si>
  <si>
    <t>-</t>
    <phoneticPr fontId="5"/>
  </si>
  <si>
    <t>-</t>
    <phoneticPr fontId="5"/>
  </si>
  <si>
    <t>-</t>
    <phoneticPr fontId="5"/>
  </si>
  <si>
    <t>-</t>
    <phoneticPr fontId="5"/>
  </si>
  <si>
    <t>-</t>
    <phoneticPr fontId="5"/>
  </si>
  <si>
    <t>-</t>
    <phoneticPr fontId="5"/>
  </si>
  <si>
    <t>-</t>
    <phoneticPr fontId="5"/>
  </si>
  <si>
    <t>国際連合開発計画拠出金</t>
    <rPh sb="0" eb="2">
      <t>コクサイ</t>
    </rPh>
    <rPh sb="2" eb="4">
      <t>レンゴウ</t>
    </rPh>
    <rPh sb="4" eb="6">
      <t>カイハツ</t>
    </rPh>
    <rPh sb="6" eb="8">
      <t>ケイカク</t>
    </rPh>
    <rPh sb="8" eb="11">
      <t>キョシュツキン</t>
    </rPh>
    <phoneticPr fontId="5"/>
  </si>
  <si>
    <t>件</t>
    <rPh sb="0" eb="1">
      <t>ケン</t>
    </rPh>
    <phoneticPr fontId="5"/>
  </si>
  <si>
    <t>-</t>
    <phoneticPr fontId="5"/>
  </si>
  <si>
    <t>平成34年度までに非臨床試験及び治験等の実施及び完了件数を65件とする</t>
    <phoneticPr fontId="5"/>
  </si>
  <si>
    <t>目標値：官民連携のパートナーシップであるグローバルヘルス技術振興基金（GHIT）における中長期目標
成果実績：GHIT報告</t>
    <phoneticPr fontId="5"/>
  </si>
  <si>
    <t>選考委員会、理事会、評議会の開催回数</t>
    <phoneticPr fontId="5"/>
  </si>
  <si>
    <t>回</t>
    <rPh sb="0" eb="1">
      <t>カイ</t>
    </rPh>
    <phoneticPr fontId="5"/>
  </si>
  <si>
    <t>国際社会への参画・貢献を行うこと</t>
    <phoneticPr fontId="5"/>
  </si>
  <si>
    <t>国際機関の活動への参画・協力等を通じて、保健・労働等分野において、国際社会に貢献すること（施策目標Ⅻ-1-1）</t>
    <phoneticPr fontId="5"/>
  </si>
  <si>
    <t>非臨床試験及び治験等の実施及び完了件数</t>
    <phoneticPr fontId="5"/>
  </si>
  <si>
    <t>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phoneticPr fontId="5"/>
  </si>
  <si>
    <t>-</t>
    <phoneticPr fontId="5"/>
  </si>
  <si>
    <t>-</t>
    <phoneticPr fontId="5"/>
  </si>
  <si>
    <t>-</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</si>
  <si>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</si>
  <si>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</si>
  <si>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</si>
  <si>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t>
  </si>
  <si>
    <t>無</t>
  </si>
  <si>
    <t>案件採択時に選考委員会でコストを確認しており、妥当である。</t>
    <phoneticPr fontId="5"/>
  </si>
  <si>
    <t>拠出された資金はすべて、研究開発支援及びそのために必要な管理コストに充てられている。</t>
    <phoneticPr fontId="5"/>
  </si>
  <si>
    <t>-</t>
    <phoneticPr fontId="5"/>
  </si>
  <si>
    <t>事業の進捗状況に応じた拠出を行っている。</t>
    <phoneticPr fontId="5"/>
  </si>
  <si>
    <t>目標通り、選考委員会、理事会、評議会を開催し、見込みに見合った活動を行った。</t>
    <phoneticPr fontId="5"/>
  </si>
  <si>
    <t>目標以上に非臨床試験及び治験等の実施を完了し、見込みを超えた実績となった。</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</si>
  <si>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</si>
  <si>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外務省</t>
  </si>
  <si>
    <t>国際連合開発計画（UNDP）拠出金（グローバルヘルス技術振興基金（GHIT））</t>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</si>
  <si>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及び平成30年度に国連開発計画（UNDP）への拠出を行い、当初の計画を達成する形で研究開発の促進が図られている。</t>
    <rPh sb="123" eb="124">
      <t>オヨ</t>
    </rPh>
    <rPh sb="125" eb="127">
      <t>ヘイセイ</t>
    </rPh>
    <rPh sb="129" eb="131">
      <t>ネンド</t>
    </rPh>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</si>
  <si>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phoneticPr fontId="5"/>
  </si>
  <si>
    <t>-</t>
    <phoneticPr fontId="5"/>
  </si>
  <si>
    <t>25新-0001</t>
    <phoneticPr fontId="5"/>
  </si>
  <si>
    <t>843</t>
    <phoneticPr fontId="5"/>
  </si>
  <si>
    <t>843</t>
    <phoneticPr fontId="5"/>
  </si>
  <si>
    <t>853</t>
    <phoneticPr fontId="5"/>
  </si>
  <si>
    <t>824</t>
    <phoneticPr fontId="5"/>
  </si>
  <si>
    <t>827</t>
    <phoneticPr fontId="5"/>
  </si>
  <si>
    <t>拠出金</t>
    <rPh sb="0" eb="3">
      <t>キョシュツキン</t>
    </rPh>
    <phoneticPr fontId="5"/>
  </si>
  <si>
    <t>国連開発計画（UNDP）への拠出金</t>
    <phoneticPr fontId="5"/>
  </si>
  <si>
    <t>国際連合開発計画（UNDP）</t>
    <phoneticPr fontId="5"/>
  </si>
  <si>
    <t>グローバルヘルス技術振興基金（GHIT)と連携し、医薬品の研究開発・供給の支援を行う。</t>
    <phoneticPr fontId="5"/>
  </si>
  <si>
    <t>-</t>
    <phoneticPr fontId="5"/>
  </si>
  <si>
    <t>単位当たりコスト＝X/Y
X＝総拠出額（1期分）/5年
Y＝非臨床試験及び治験等の実施及び完了件数（1期分）
※平成25～29年度が第1期。平成30～34年度が第2期　　　　　　　　　　　　　　</t>
    <phoneticPr fontId="5"/>
  </si>
  <si>
    <t>百万円</t>
    <phoneticPr fontId="5"/>
  </si>
  <si>
    <t>42.15億円/5年
/47件</t>
    <phoneticPr fontId="5"/>
  </si>
  <si>
    <t>42.15億円/5年
/47件</t>
    <phoneticPr fontId="5"/>
  </si>
  <si>
    <t>71.5億円/5年
/18件</t>
    <phoneticPr fontId="5"/>
  </si>
  <si>
    <t>71.5億円/5年
/18件</t>
    <phoneticPr fontId="5"/>
  </si>
  <si>
    <t>-</t>
    <phoneticPr fontId="5"/>
  </si>
  <si>
    <t>-</t>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</si>
  <si>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</si>
  <si>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点検対象外</t>
    <rPh sb="0" eb="2">
      <t>テンケン</t>
    </rPh>
    <rPh sb="2" eb="5">
      <t>タイショウガイ</t>
    </rPh>
    <phoneticPr fontId="5"/>
  </si>
  <si>
    <t>日本の製薬産業の優れた研究開発力を活かして、顧みられない熱帯病（NTD）などに対する開発途上国向けの医薬品研究開発と供給支援を行い、国際保健分野での貢献するための拠出金であり、引き続き、必要な予算額を確保し、適正な執行に努めること。</t>
    <rPh sb="63" eb="64">
      <t>オコナ</t>
    </rPh>
    <rPh sb="81" eb="84">
      <t>キョシュツキン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</si>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</sst>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38616</xdr:colOff>
      <xdr:row>741</xdr:row>
      <xdr:rowOff>257432</xdr:rowOff>
    </xdr:from>
    <xdr:to>
      <xdr:col>41</xdr:col>
      <xdr:colOff>94807</xdr:colOff>
      <xdr:row>752</xdr:row>
      <xdr:rowOff>234487</xdr:rowOff>
    </xdr:to>
    <xdr:grpSp>
      <xdr:nvGrpSpPr>
        <xdr:cNvPr id="19" name="グループ化 18"/>
        <xdr:cNvGrpSpPr/>
      </xdr:nvGrpSpPr>
      <xdr:grpSpPr>
        <a:xfrm>
          <a:off x="3054866" y="36928682"/>
          <a:ext cx="5284358" cy="3818805"/>
          <a:chOff x="2633383" y="50729029"/>
          <a:chExt cx="5067225" cy="3712028"/>
        </a:xfrm>
      </xdr:grpSpPr>
      <xdr:sp macro="" textlink="">
        <xdr:nvSpPr>
          <xdr:cNvPr id="20" name="正方形/長方形 19"/>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200">
                <a:solidFill>
                  <a:schemeClr val="tx1"/>
                </a:solidFill>
              </a:rPr>
              <a:t>2,500</a:t>
            </a:r>
            <a:r>
              <a:rPr kumimoji="1" lang="ja-JP" altLang="en-US" sz="1200">
                <a:solidFill>
                  <a:schemeClr val="tx1"/>
                </a:solidFill>
              </a:rPr>
              <a:t>百万円</a:t>
            </a:r>
          </a:p>
        </xdr:txBody>
      </xdr:sp>
      <xdr:sp macro="" textlink="">
        <xdr:nvSpPr>
          <xdr:cNvPr id="21" name="正方形/長方形 20"/>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22" name="正方形/長方形 21"/>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23" name="正方形/長方形 22"/>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24" name="下矢印 23"/>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5" name="正方形/長方形 24"/>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26" name="正方形/長方形 25"/>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27" name="下矢印 26"/>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8" name="下矢印 27"/>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9" name="下矢印 28"/>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0" name="左右矢印 29"/>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31" name="下矢印 30"/>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2" name="下矢印 31"/>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3" name="正方形/長方形 32"/>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34" name="正方形/長方形 33"/>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2,500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5</xdr:col>
      <xdr:colOff>25744</xdr:colOff>
      <xdr:row>743</xdr:row>
      <xdr:rowOff>283175</xdr:rowOff>
    </xdr:from>
    <xdr:to>
      <xdr:col>18</xdr:col>
      <xdr:colOff>158322</xdr:colOff>
      <xdr:row>746</xdr:row>
      <xdr:rowOff>8267</xdr:rowOff>
    </xdr:to>
    <xdr:sp macro="" textlink="">
      <xdr:nvSpPr>
        <xdr:cNvPr id="35" name="正方形/長方形 34"/>
        <xdr:cNvSpPr/>
      </xdr:nvSpPr>
      <xdr:spPr>
        <a:xfrm>
          <a:off x="1055474" y="37971283"/>
          <a:ext cx="2809875" cy="7676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twoCellAnchor>
    <xdr:from>
      <xdr:col>28</xdr:col>
      <xdr:colOff>115845</xdr:colOff>
      <xdr:row>752</xdr:row>
      <xdr:rowOff>321791</xdr:rowOff>
    </xdr:from>
    <xdr:to>
      <xdr:col>43</xdr:col>
      <xdr:colOff>12872</xdr:colOff>
      <xdr:row>754</xdr:row>
      <xdr:rowOff>110147</xdr:rowOff>
    </xdr:to>
    <xdr:sp macro="" textlink="">
      <xdr:nvSpPr>
        <xdr:cNvPr id="36" name="正方形/長方形 35"/>
        <xdr:cNvSpPr/>
      </xdr:nvSpPr>
      <xdr:spPr>
        <a:xfrm>
          <a:off x="5882331" y="41008987"/>
          <a:ext cx="2986217" cy="4834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 zoomScale="90" zoomScaleNormal="75" zoomScaleSheetLayoutView="90" zoomScalePageLayoutView="85" workbookViewId="0">
      <selection activeCell="P29" sqref="P29:V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832</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187</v>
      </c>
      <c r="H5" s="841"/>
      <c r="I5" s="841"/>
      <c r="J5" s="841"/>
      <c r="K5" s="841"/>
      <c r="L5" s="841"/>
      <c r="M5" s="842" t="s">
        <v>66</v>
      </c>
      <c r="N5" s="843"/>
      <c r="O5" s="843"/>
      <c r="P5" s="843"/>
      <c r="Q5" s="843"/>
      <c r="R5" s="844"/>
      <c r="S5" s="845" t="s">
        <v>87</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637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580</v>
      </c>
      <c r="Q13" s="659"/>
      <c r="R13" s="659"/>
      <c r="S13" s="659"/>
      <c r="T13" s="659"/>
      <c r="U13" s="659"/>
      <c r="V13" s="660"/>
      <c r="W13" s="658" t="s">
        <v>584</v>
      </c>
      <c r="X13" s="659"/>
      <c r="Y13" s="659"/>
      <c r="Z13" s="659"/>
      <c r="AA13" s="659"/>
      <c r="AB13" s="659"/>
      <c r="AC13" s="660"/>
      <c r="AD13" s="658">
        <v>400</v>
      </c>
      <c r="AE13" s="659"/>
      <c r="AF13" s="659"/>
      <c r="AG13" s="659"/>
      <c r="AH13" s="659"/>
      <c r="AI13" s="659"/>
      <c r="AJ13" s="660"/>
      <c r="AK13" s="658">
        <v>400</v>
      </c>
      <c r="AL13" s="659"/>
      <c r="AM13" s="659"/>
      <c r="AN13" s="659"/>
      <c r="AO13" s="659"/>
      <c r="AP13" s="659"/>
      <c r="AQ13" s="660"/>
      <c r="AR13" s="920">
        <v>400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581</v>
      </c>
      <c r="Q14" s="659"/>
      <c r="R14" s="659"/>
      <c r="S14" s="659"/>
      <c r="T14" s="659"/>
      <c r="U14" s="659"/>
      <c r="V14" s="660"/>
      <c r="W14" s="658">
        <v>1800</v>
      </c>
      <c r="X14" s="659"/>
      <c r="Y14" s="659"/>
      <c r="Z14" s="659"/>
      <c r="AA14" s="659"/>
      <c r="AB14" s="659"/>
      <c r="AC14" s="660"/>
      <c r="AD14" s="658">
        <v>2100</v>
      </c>
      <c r="AE14" s="659"/>
      <c r="AF14" s="659"/>
      <c r="AG14" s="659"/>
      <c r="AH14" s="659"/>
      <c r="AI14" s="659"/>
      <c r="AJ14" s="660"/>
      <c r="AK14" s="658" t="s">
        <v>582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580</v>
      </c>
      <c r="Q15" s="659"/>
      <c r="R15" s="659"/>
      <c r="S15" s="659"/>
      <c r="T15" s="659"/>
      <c r="U15" s="659"/>
      <c r="V15" s="660"/>
      <c r="W15" s="658" t="s">
        <v>580</v>
      </c>
      <c r="X15" s="659"/>
      <c r="Y15" s="659"/>
      <c r="Z15" s="659"/>
      <c r="AA15" s="659"/>
      <c r="AB15" s="659"/>
      <c r="AC15" s="660"/>
      <c r="AD15" s="658" t="s">
        <v>586</v>
      </c>
      <c r="AE15" s="659"/>
      <c r="AF15" s="659"/>
      <c r="AG15" s="659"/>
      <c r="AH15" s="659"/>
      <c r="AI15" s="659"/>
      <c r="AJ15" s="660"/>
      <c r="AK15" s="658" t="s">
        <v>580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582</v>
      </c>
      <c r="Q16" s="659"/>
      <c r="R16" s="659"/>
      <c r="S16" s="659"/>
      <c r="T16" s="659"/>
      <c r="U16" s="659"/>
      <c r="V16" s="660"/>
      <c r="W16" s="658" t="s">
        <v>585</v>
      </c>
      <c r="X16" s="659"/>
      <c r="Y16" s="659"/>
      <c r="Z16" s="659"/>
      <c r="AA16" s="659"/>
      <c r="AB16" s="659"/>
      <c r="AC16" s="660"/>
      <c r="AD16" s="658" t="s">
        <v>586</v>
      </c>
      <c r="AE16" s="659"/>
      <c r="AF16" s="659"/>
      <c r="AG16" s="659"/>
      <c r="AH16" s="659"/>
      <c r="AI16" s="659"/>
      <c r="AJ16" s="660"/>
      <c r="AK16" s="658" t="s">
        <v>580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583</v>
      </c>
      <c r="Q17" s="659"/>
      <c r="R17" s="659"/>
      <c r="S17" s="659"/>
      <c r="T17" s="659"/>
      <c r="U17" s="659"/>
      <c r="V17" s="660"/>
      <c r="W17" s="658" t="s">
        <v>580</v>
      </c>
      <c r="X17" s="659"/>
      <c r="Y17" s="659"/>
      <c r="Z17" s="659"/>
      <c r="AA17" s="659"/>
      <c r="AB17" s="659"/>
      <c r="AC17" s="660"/>
      <c r="AD17" s="658" t="s">
        <v>586</v>
      </c>
      <c r="AE17" s="659"/>
      <c r="AF17" s="659"/>
      <c r="AG17" s="659"/>
      <c r="AH17" s="659"/>
      <c r="AI17" s="659"/>
      <c r="AJ17" s="660"/>
      <c r="AK17" s="658" t="s">
        <v>580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1800</v>
      </c>
      <c r="X18" s="880"/>
      <c r="Y18" s="880"/>
      <c r="Z18" s="880"/>
      <c r="AA18" s="880"/>
      <c r="AB18" s="880"/>
      <c r="AC18" s="881"/>
      <c r="AD18" s="879">
        <f>SUM(AD13:AJ17)</f>
        <v>2500</v>
      </c>
      <c r="AE18" s="880"/>
      <c r="AF18" s="880"/>
      <c r="AG18" s="880"/>
      <c r="AH18" s="880"/>
      <c r="AI18" s="880"/>
      <c r="AJ18" s="881"/>
      <c r="AK18" s="879">
        <f>SUM(AK13:AQ17)</f>
        <v>400</v>
      </c>
      <c r="AL18" s="880"/>
      <c r="AM18" s="880"/>
      <c r="AN18" s="880"/>
      <c r="AO18" s="880"/>
      <c r="AP18" s="880"/>
      <c r="AQ18" s="881"/>
      <c r="AR18" s="879">
        <f>SUM(AR13:AX17)</f>
        <v>400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1800</v>
      </c>
      <c r="X19" s="659"/>
      <c r="Y19" s="659"/>
      <c r="Z19" s="659"/>
      <c r="AA19" s="659"/>
      <c r="AB19" s="659"/>
      <c r="AC19" s="660"/>
      <c r="AD19" s="658">
        <v>2500</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587</v>
      </c>
      <c r="H23" s="954"/>
      <c r="I23" s="954"/>
      <c r="J23" s="954"/>
      <c r="K23" s="954"/>
      <c r="L23" s="954"/>
      <c r="M23" s="954"/>
      <c r="N23" s="954"/>
      <c r="O23" s="955"/>
      <c r="P23" s="920">
        <v>400</v>
      </c>
      <c r="Q23" s="921"/>
      <c r="R23" s="921"/>
      <c r="S23" s="921"/>
      <c r="T23" s="921"/>
      <c r="U23" s="921"/>
      <c r="V23" s="938"/>
      <c r="W23" s="920">
        <v>400</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400</v>
      </c>
      <c r="Q29" s="659"/>
      <c r="R29" s="659"/>
      <c r="S29" s="659"/>
      <c r="T29" s="659"/>
      <c r="U29" s="659"/>
      <c r="V29" s="660"/>
      <c r="W29" s="934">
        <f>AR13</f>
        <v>400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34</v>
      </c>
      <c r="AV31" s="199"/>
      <c r="AW31" s="398" t="s">
        <v>300</v>
      </c>
      <c r="AX31" s="399"/>
    </row>
    <row r="32" spans="1:50" ht="23.25" customHeight="1" x14ac:dyDescent="0.15">
      <c r="A32" s="403"/>
      <c r="B32" s="401"/>
      <c r="C32" s="401"/>
      <c r="D32" s="401"/>
      <c r="E32" s="401"/>
      <c r="F32" s="402"/>
      <c r="G32" s="564" t="s">
        <v>590</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588</v>
      </c>
      <c r="AC32" s="461"/>
      <c r="AD32" s="461"/>
      <c r="AE32" s="218">
        <v>39</v>
      </c>
      <c r="AF32" s="219"/>
      <c r="AG32" s="219"/>
      <c r="AH32" s="219"/>
      <c r="AI32" s="218">
        <v>47</v>
      </c>
      <c r="AJ32" s="219"/>
      <c r="AK32" s="219"/>
      <c r="AL32" s="219"/>
      <c r="AM32" s="218">
        <v>54</v>
      </c>
      <c r="AN32" s="219"/>
      <c r="AO32" s="219"/>
      <c r="AP32" s="219"/>
      <c r="AQ32" s="340" t="s">
        <v>580</v>
      </c>
      <c r="AR32" s="207"/>
      <c r="AS32" s="207"/>
      <c r="AT32" s="341"/>
      <c r="AU32" s="219" t="s">
        <v>635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v>16</v>
      </c>
      <c r="AF33" s="219"/>
      <c r="AG33" s="219"/>
      <c r="AH33" s="219"/>
      <c r="AI33" s="218">
        <v>20</v>
      </c>
      <c r="AJ33" s="219"/>
      <c r="AK33" s="219"/>
      <c r="AL33" s="219"/>
      <c r="AM33" s="218">
        <v>50</v>
      </c>
      <c r="AN33" s="219"/>
      <c r="AO33" s="219"/>
      <c r="AP33" s="219"/>
      <c r="AQ33" s="340" t="s">
        <v>589</v>
      </c>
      <c r="AR33" s="207"/>
      <c r="AS33" s="207"/>
      <c r="AT33" s="341"/>
      <c r="AU33" s="219">
        <v>65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244</v>
      </c>
      <c r="AF34" s="219"/>
      <c r="AG34" s="219"/>
      <c r="AH34" s="219"/>
      <c r="AI34" s="218">
        <v>235</v>
      </c>
      <c r="AJ34" s="219"/>
      <c r="AK34" s="219"/>
      <c r="AL34" s="219"/>
      <c r="AM34" s="218">
        <v>108</v>
      </c>
      <c r="AN34" s="219"/>
      <c r="AO34" s="219"/>
      <c r="AP34" s="219"/>
      <c r="AQ34" s="340" t="s">
        <v>580</v>
      </c>
      <c r="AR34" s="207"/>
      <c r="AS34" s="207"/>
      <c r="AT34" s="341"/>
      <c r="AU34" s="219" t="s">
        <v>635</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7</v>
      </c>
      <c r="AF101" s="219"/>
      <c r="AG101" s="219"/>
      <c r="AH101" s="220"/>
      <c r="AI101" s="218">
        <v>7</v>
      </c>
      <c r="AJ101" s="219"/>
      <c r="AK101" s="219"/>
      <c r="AL101" s="220"/>
      <c r="AM101" s="218">
        <v>7</v>
      </c>
      <c r="AN101" s="219"/>
      <c r="AO101" s="219"/>
      <c r="AP101" s="220"/>
      <c r="AQ101" s="218" t="s">
        <v>636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7</v>
      </c>
      <c r="AF102" s="418"/>
      <c r="AG102" s="418"/>
      <c r="AH102" s="418"/>
      <c r="AI102" s="418">
        <v>7</v>
      </c>
      <c r="AJ102" s="418"/>
      <c r="AK102" s="418"/>
      <c r="AL102" s="418"/>
      <c r="AM102" s="418">
        <v>7</v>
      </c>
      <c r="AN102" s="418"/>
      <c r="AO102" s="418"/>
      <c r="AP102" s="418"/>
      <c r="AQ102" s="273">
        <v>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4.95" customHeight="1" x14ac:dyDescent="0.15">
      <c r="A116" s="439"/>
      <c r="B116" s="440"/>
      <c r="C116" s="440"/>
      <c r="D116" s="440"/>
      <c r="E116" s="440"/>
      <c r="F116" s="441"/>
      <c r="G116" s="393" t="s">
        <v>629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630</v>
      </c>
      <c r="AC116" s="463"/>
      <c r="AD116" s="464"/>
      <c r="AE116" s="418">
        <v>18</v>
      </c>
      <c r="AF116" s="418"/>
      <c r="AG116" s="418"/>
      <c r="AH116" s="418"/>
      <c r="AI116" s="418">
        <v>18</v>
      </c>
      <c r="AJ116" s="418"/>
      <c r="AK116" s="418"/>
      <c r="AL116" s="418"/>
      <c r="AM116" s="418">
        <v>79</v>
      </c>
      <c r="AN116" s="418"/>
      <c r="AO116" s="418"/>
      <c r="AP116" s="418"/>
      <c r="AQ116" s="218">
        <v>79</v>
      </c>
      <c r="AR116" s="219"/>
      <c r="AS116" s="219"/>
      <c r="AT116" s="219"/>
      <c r="AU116" s="219"/>
      <c r="AV116" s="219"/>
      <c r="AW116" s="219"/>
      <c r="AX116" s="221"/>
    </row>
    <row r="117" spans="1:50" ht="56.1"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1" t="s">
        <v>631</v>
      </c>
      <c r="AF117" s="551"/>
      <c r="AG117" s="551"/>
      <c r="AH117" s="551"/>
      <c r="AI117" s="591" t="s">
        <v>632</v>
      </c>
      <c r="AJ117" s="551"/>
      <c r="AK117" s="551"/>
      <c r="AL117" s="551"/>
      <c r="AM117" s="591" t="s">
        <v>633</v>
      </c>
      <c r="AN117" s="551"/>
      <c r="AO117" s="551"/>
      <c r="AP117" s="551"/>
      <c r="AQ117" s="591" t="s">
        <v>634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39</v>
      </c>
      <c r="AF134" s="207"/>
      <c r="AG134" s="207"/>
      <c r="AH134" s="207"/>
      <c r="AI134" s="206">
        <v>47</v>
      </c>
      <c r="AJ134" s="207"/>
      <c r="AK134" s="207"/>
      <c r="AL134" s="207"/>
      <c r="AM134" s="206">
        <v>54</v>
      </c>
      <c r="AN134" s="207"/>
      <c r="AO134" s="207"/>
      <c r="AP134" s="207"/>
      <c r="AQ134" s="206" t="s">
        <v>580</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v>16</v>
      </c>
      <c r="AF135" s="207"/>
      <c r="AG135" s="207"/>
      <c r="AH135" s="207"/>
      <c r="AI135" s="206">
        <v>20</v>
      </c>
      <c r="AJ135" s="207"/>
      <c r="AK135" s="207"/>
      <c r="AL135" s="207"/>
      <c r="AM135" s="206">
        <v>50</v>
      </c>
      <c r="AN135" s="207"/>
      <c r="AO135" s="207"/>
      <c r="AP135" s="207"/>
      <c r="AQ135" s="206" t="s">
        <v>580</v>
      </c>
      <c r="AR135" s="207"/>
      <c r="AS135" s="207"/>
      <c r="AT135" s="207"/>
      <c r="AU135" s="206">
        <v>65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597</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579</v>
      </c>
      <c r="K430" s="902"/>
      <c r="L430" s="902"/>
      <c r="M430" s="902"/>
      <c r="N430" s="902"/>
      <c r="O430" s="902"/>
      <c r="P430" s="902"/>
      <c r="Q430" s="902"/>
      <c r="R430" s="902"/>
      <c r="S430" s="902"/>
      <c r="T430" s="903"/>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589</v>
      </c>
      <c r="AR432" s="200"/>
      <c r="AS432" s="133" t="s">
        <v>355</v>
      </c>
      <c r="AT432" s="134"/>
      <c r="AU432" s="200" t="s">
        <v>600</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598</v>
      </c>
      <c r="AF433" s="207"/>
      <c r="AG433" s="207"/>
      <c r="AH433" s="207"/>
      <c r="AI433" s="340" t="s">
        <v>584</v>
      </c>
      <c r="AJ433" s="207"/>
      <c r="AK433" s="207"/>
      <c r="AL433" s="207"/>
      <c r="AM433" s="340" t="s">
        <v>580</v>
      </c>
      <c r="AN433" s="207"/>
      <c r="AO433" s="207"/>
      <c r="AP433" s="341"/>
      <c r="AQ433" s="340" t="s">
        <v>599</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584</v>
      </c>
      <c r="AF434" s="207"/>
      <c r="AG434" s="207"/>
      <c r="AH434" s="341"/>
      <c r="AI434" s="340" t="s">
        <v>580</v>
      </c>
      <c r="AJ434" s="207"/>
      <c r="AK434" s="207"/>
      <c r="AL434" s="207"/>
      <c r="AM434" s="340" t="s">
        <v>580</v>
      </c>
      <c r="AN434" s="207"/>
      <c r="AO434" s="207"/>
      <c r="AP434" s="341"/>
      <c r="AQ434" s="340" t="s">
        <v>580</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584</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9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3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604</v>
      </c>
      <c r="AE705" s="716"/>
      <c r="AF705" s="716"/>
      <c r="AG705" s="125" t="s">
        <v>580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604</v>
      </c>
      <c r="AE708" s="606"/>
      <c r="AF708" s="606"/>
      <c r="AG708" s="743" t="s">
        <v>580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604</v>
      </c>
      <c r="AE712" s="784"/>
      <c r="AF712" s="784"/>
      <c r="AG712" s="811" t="s">
        <v>580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604</v>
      </c>
      <c r="AE713" s="329"/>
      <c r="AF713" s="664"/>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609</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575</v>
      </c>
      <c r="AE715" s="606"/>
      <c r="AF715" s="657"/>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101" t="s">
        <v>580</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580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575</v>
      </c>
      <c r="AE719" s="606"/>
      <c r="AF719" s="606"/>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4.5" customHeight="1" x14ac:dyDescent="0.15">
      <c r="A721" s="779"/>
      <c r="B721" s="780"/>
      <c r="C721" s="296" t="s">
        <v>613</v>
      </c>
      <c r="D721" s="297"/>
      <c r="E721" s="297"/>
      <c r="F721" s="298"/>
      <c r="G721" s="287"/>
      <c r="H721" s="288"/>
      <c r="I721" s="83" t="str">
        <f>IF(OR(G721="　", G721=""), "", "-")</f>
        <v/>
      </c>
      <c r="J721" s="291"/>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6.75" customHeight="1" thickBot="1" x14ac:dyDescent="0.2">
      <c r="A729" s="635" t="s">
        <v>638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639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640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617</v>
      </c>
      <c r="F737" s="991"/>
      <c r="G737" s="991"/>
      <c r="H737" s="991"/>
      <c r="I737" s="991"/>
      <c r="J737" s="991"/>
      <c r="K737" s="991"/>
      <c r="L737" s="991"/>
      <c r="M737" s="991"/>
      <c r="N737" s="365" t="s">
        <v>543</v>
      </c>
      <c r="O737" s="365"/>
      <c r="P737" s="365"/>
      <c r="Q737" s="365"/>
      <c r="R737" s="991" t="s">
        <v>617</v>
      </c>
      <c r="S737" s="991"/>
      <c r="T737" s="991"/>
      <c r="U737" s="991"/>
      <c r="V737" s="991"/>
      <c r="W737" s="991"/>
      <c r="X737" s="991"/>
      <c r="Y737" s="991"/>
      <c r="Z737" s="991"/>
      <c r="AA737" s="365" t="s">
        <v>542</v>
      </c>
      <c r="AB737" s="365"/>
      <c r="AC737" s="365"/>
      <c r="AD737" s="365"/>
      <c r="AE737" s="991" t="s">
        <v>618</v>
      </c>
      <c r="AF737" s="991"/>
      <c r="AG737" s="991"/>
      <c r="AH737" s="991"/>
      <c r="AI737" s="991"/>
      <c r="AJ737" s="991"/>
      <c r="AK737" s="991"/>
      <c r="AL737" s="991"/>
      <c r="AM737" s="991"/>
      <c r="AN737" s="365" t="s">
        <v>541</v>
      </c>
      <c r="AO737" s="365"/>
      <c r="AP737" s="365"/>
      <c r="AQ737" s="365"/>
      <c r="AR737" s="983" t="s">
        <v>619</v>
      </c>
      <c r="AS737" s="984"/>
      <c r="AT737" s="984"/>
      <c r="AU737" s="984"/>
      <c r="AV737" s="984"/>
      <c r="AW737" s="984"/>
      <c r="AX737" s="985"/>
      <c r="AY737" s="89"/>
      <c r="AZ737" s="89"/>
    </row>
    <row r="738" spans="1:52" ht="24.75" customHeight="1" x14ac:dyDescent="0.15">
      <c r="A738" s="992" t="s">
        <v>540</v>
      </c>
      <c r="B738" s="210"/>
      <c r="C738" s="210"/>
      <c r="D738" s="211"/>
      <c r="E738" s="991" t="s">
        <v>620</v>
      </c>
      <c r="F738" s="991"/>
      <c r="G738" s="991"/>
      <c r="H738" s="991"/>
      <c r="I738" s="991"/>
      <c r="J738" s="991"/>
      <c r="K738" s="991"/>
      <c r="L738" s="991"/>
      <c r="M738" s="991"/>
      <c r="N738" s="365" t="s">
        <v>539</v>
      </c>
      <c r="O738" s="365"/>
      <c r="P738" s="365"/>
      <c r="Q738" s="365"/>
      <c r="R738" s="991" t="s">
        <v>621</v>
      </c>
      <c r="S738" s="991"/>
      <c r="T738" s="991"/>
      <c r="U738" s="991"/>
      <c r="V738" s="991"/>
      <c r="W738" s="991"/>
      <c r="X738" s="991"/>
      <c r="Y738" s="991"/>
      <c r="Z738" s="991"/>
      <c r="AA738" s="365" t="s">
        <v>538</v>
      </c>
      <c r="AB738" s="365"/>
      <c r="AC738" s="365"/>
      <c r="AD738" s="365"/>
      <c r="AE738" s="991" t="s">
        <v>622</v>
      </c>
      <c r="AF738" s="991"/>
      <c r="AG738" s="991"/>
      <c r="AH738" s="991"/>
      <c r="AI738" s="991"/>
      <c r="AJ738" s="991"/>
      <c r="AK738" s="991"/>
      <c r="AL738" s="991"/>
      <c r="AM738" s="991"/>
      <c r="AN738" s="365" t="s">
        <v>534</v>
      </c>
      <c r="AO738" s="365"/>
      <c r="AP738" s="365"/>
      <c r="AQ738" s="365"/>
      <c r="AR738" s="983" t="s">
        <v>623</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466</v>
      </c>
      <c r="J739" s="986"/>
      <c r="K739" s="93" t="str">
        <f>IF(OR(I739="　", I739=""), "", "-")</f>
        <v/>
      </c>
      <c r="L739" s="987">
        <v>821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624</v>
      </c>
      <c r="H781" s="672"/>
      <c r="I781" s="672"/>
      <c r="J781" s="672"/>
      <c r="K781" s="673"/>
      <c r="L781" s="665" t="s">
        <v>625</v>
      </c>
      <c r="M781" s="666"/>
      <c r="N781" s="666"/>
      <c r="O781" s="666"/>
      <c r="P781" s="666"/>
      <c r="Q781" s="666"/>
      <c r="R781" s="666"/>
      <c r="S781" s="666"/>
      <c r="T781" s="666"/>
      <c r="U781" s="666"/>
      <c r="V781" s="666"/>
      <c r="W781" s="666"/>
      <c r="X781" s="667"/>
      <c r="Y781" s="388">
        <v>2500</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2500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3" customHeight="1" x14ac:dyDescent="0.15">
      <c r="A837" s="376">
        <v>1</v>
      </c>
      <c r="B837" s="376">
        <v>1</v>
      </c>
      <c r="C837" s="361" t="s">
        <v>626</v>
      </c>
      <c r="D837" s="347"/>
      <c r="E837" s="347"/>
      <c r="F837" s="347"/>
      <c r="G837" s="347"/>
      <c r="H837" s="347"/>
      <c r="I837" s="347"/>
      <c r="J837" s="348" t="s">
        <v>589</v>
      </c>
      <c r="K837" s="349"/>
      <c r="L837" s="349"/>
      <c r="M837" s="349"/>
      <c r="N837" s="349"/>
      <c r="O837" s="349"/>
      <c r="P837" s="362" t="s">
        <v>627</v>
      </c>
      <c r="Q837" s="350"/>
      <c r="R837" s="350"/>
      <c r="S837" s="350"/>
      <c r="T837" s="350"/>
      <c r="U837" s="350"/>
      <c r="V837" s="350"/>
      <c r="W837" s="350"/>
      <c r="X837" s="350"/>
      <c r="Y837" s="351">
        <v>2500</v>
      </c>
      <c r="Z837" s="352"/>
      <c r="AA837" s="352"/>
      <c r="AB837" s="353"/>
      <c r="AC837" s="363" t="s">
        <v>196</v>
      </c>
      <c r="AD837" s="371"/>
      <c r="AE837" s="371"/>
      <c r="AF837" s="371"/>
      <c r="AG837" s="371"/>
      <c r="AH837" s="372" t="s">
        <v>580</v>
      </c>
      <c r="AI837" s="373"/>
      <c r="AJ837" s="373"/>
      <c r="AK837" s="373"/>
      <c r="AL837" s="357" t="s">
        <v>580</v>
      </c>
      <c r="AM837" s="358"/>
      <c r="AN837" s="358"/>
      <c r="AO837" s="359"/>
      <c r="AP837" s="360" t="s">
        <v>600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628</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628</v>
      </c>
      <c r="AM1102" s="358"/>
      <c r="AN1102" s="358"/>
      <c r="AO1102" s="359"/>
      <c r="AP1102" s="360" t="s">
        <v>589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5" orientation="portrait" r:id="rId1"/>
  <headerFooter differentFirst="1" alignWithMargins="0"/>
  <rowBreaks count="2" manualBreakCount="2">
    <brk id="129" max="49" man="1"/>
    <brk id="727"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575</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2019-05-27T09:03:38Z</cp:lastPrinted>
  <dcterms:created xsi:type="dcterms:W3CDTF">2012-03-13T00:50:25Z</dcterms:created>
  <dcterms:modified xsi:type="dcterms:W3CDTF">2019-08-14T01:56:30Z</dcterms:modified>
</cp:coreProperties>
</file>