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2年度予算\99.各種調べ\14.行政事業レビュー(最終公表版）\行政事業レビューシート\01 点検対象\20190820会計課指摘により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<sst xmlns="http://schemas.openxmlformats.org/spreadsheetml/2006/main" count="2884" uniqueCount="645">
  <si>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</si>
  <si>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</si>
  <si>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</si>
  <si>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</si>
  <si>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</si>
  <si>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</si>
  <si>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</si>
  <si>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</si>
  <si>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</si>
  <si>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</si>
  <si>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</si>
  <si>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</si>
  <si>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</si>
  <si>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</si>
  <si>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</si>
  <si>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</si>
  <si>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</si>
  <si>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</si>
  <si>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</si>
  <si>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</si>
  <si>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</si>
  <si>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</si>
  <si>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</si>
  <si>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</si>
  <si>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</si>
  <si>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</si>
  <si>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</si>
  <si>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</si>
  <si>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</si>
  <si>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</si>
  <si>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</si>
  <si>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</si>
  <si>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</si>
  <si>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</si>
  <si>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</si>
  <si>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</si>
  <si>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</si>
  <si>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</si>
  <si>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</si>
  <si>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</si>
  <si>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</si>
  <si>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</si>
  <si>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</si>
  <si>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</si>
  <si>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</si>
  <si>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</si>
  <si>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</si>
  <si>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</si>
  <si>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</si>
  <si>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</si>
  <si>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</si>
  <si>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</si>
  <si>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</si>
  <si>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</si>
  <si>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</si>
  <si>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</si>
  <si>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</si>
  <si>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</si>
  <si>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</si>
  <si>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</si>
  <si>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</si>
  <si>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</si>
  <si>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</si>
  <si>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</si>
  <si>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</si>
  <si>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</si>
  <si>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</si>
  <si>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</si>
  <si>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</si>
  <si>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</si>
  <si>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</si>
  <si>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</si>
  <si>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</si>
  <si>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</si>
  <si>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</si>
  <si>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</si>
  <si>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</si>
  <si>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</si>
  <si>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</si>
  <si>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</si>
  <si>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</si>
  <si>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</si>
  <si>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</si>
  <si>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</si>
  <si>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</si>
  <si>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</si>
  <si>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</si>
  <si>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</si>
  <si>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</si>
  <si>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</si>
  <si>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</si>
  <si>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</si>
  <si>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</si>
  <si>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</si>
  <si>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</si>
  <si>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</si>
  <si>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</si>
  <si>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</si>
  <si>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</si>
  <si>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</si>
  <si>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</si>
  <si>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</si>
  <si>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</si>
  <si>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</si>
  <si>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</si>
  <si>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</si>
  <si>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</si>
  <si>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</si>
  <si>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</si>
  <si>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</si>
  <si>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</si>
  <si>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</si>
  <si>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</si>
  <si>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</si>
  <si>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</si>
  <si>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</si>
  <si>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</si>
  <si>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</si>
  <si>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</si>
  <si>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</si>
  <si>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</si>
  <si>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</si>
  <si>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</si>
  <si>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</si>
  <si>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</si>
  <si>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</si>
  <si>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</si>
  <si>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</si>
  <si>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</si>
  <si>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</si>
  <si>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</si>
  <si>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</si>
  <si>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</si>
  <si>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</si>
  <si>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</si>
  <si>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</si>
  <si>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</si>
  <si>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</si>
  <si>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</si>
  <si>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</si>
  <si>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</si>
  <si>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</si>
  <si>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</si>
  <si>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</si>
  <si>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</si>
  <si>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</si>
  <si>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</si>
  <si>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</si>
  <si>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</si>
  <si>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</si>
  <si>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</si>
  <si>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</si>
  <si>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</si>
  <si>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</si>
  <si>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</si>
  <si>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</si>
  <si>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</si>
  <si>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</si>
  <si>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</si>
  <si>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</si>
  <si>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</si>
  <si>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</si>
  <si>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</si>
  <si>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</si>
  <si>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</si>
  <si>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</si>
  <si>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</si>
  <si>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</si>
  <si>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</si>
  <si>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</si>
  <si>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</si>
  <si>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</si>
  <si>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</si>
  <si>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</si>
  <si>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</si>
  <si>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</si>
  <si>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</si>
  <si>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</si>
  <si>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</si>
  <si>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</si>
  <si>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</si>
  <si>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</si>
  <si>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</si>
  <si>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</si>
  <si>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</si>
  <si>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</si>
  <si>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</si>
  <si>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</si>
  <si>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</si>
  <si>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</si>
  <si>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</si>
  <si>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</si>
  <si>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</si>
  <si>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</si>
  <si>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</si>
  <si>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</si>
  <si>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</si>
  <si>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</si>
  <si>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</si>
  <si>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</si>
  <si>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</si>
  <si>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</si>
  <si>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</si>
  <si>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</si>
  <si>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</si>
  <si>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</si>
  <si>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</si>
  <si>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</si>
  <si>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</si>
  <si>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</si>
  <si>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</si>
  <si>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</si>
  <si>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</si>
  <si>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</si>
  <si>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</si>
  <si>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</si>
  <si>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</si>
  <si>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</si>
  <si>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</si>
  <si>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</si>
  <si>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</si>
  <si>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</si>
  <si>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</si>
  <si>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</si>
  <si>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</si>
  <si>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</si>
  <si>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</si>
  <si>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</si>
  <si>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</si>
  <si>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</si>
  <si>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</si>
  <si>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</si>
  <si>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</si>
  <si>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</si>
  <si>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</si>
  <si>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</si>
  <si>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</si>
  <si>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</si>
  <si>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</si>
  <si>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</si>
  <si>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</si>
  <si>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</si>
  <si>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</si>
  <si>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</si>
  <si>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</si>
  <si>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</si>
  <si>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</si>
  <si>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</si>
  <si>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</si>
  <si>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</si>
  <si>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</si>
  <si>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</si>
  <si>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</si>
  <si>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</si>
  <si>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</si>
  <si>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</si>
  <si>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</si>
  <si>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</si>
  <si>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</si>
  <si>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</si>
  <si>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</si>
  <si>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</si>
  <si>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</si>
  <si>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</si>
  <si>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</si>
  <si>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</si>
  <si>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</si>
  <si>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</si>
  <si>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</si>
  <si>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</si>
  <si>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</si>
  <si>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</si>
  <si>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</si>
  <si>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</si>
  <si>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</si>
  <si>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</si>
  <si>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</si>
  <si>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</si>
  <si>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</si>
  <si>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</si>
  <si>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</si>
  <si>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</si>
  <si>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</si>
  <si>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</si>
  <si>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</si>
  <si>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</si>
  <si>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</si>
  <si>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</si>
  <si>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</si>
  <si>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</si>
  <si>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</si>
  <si>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</si>
  <si>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</si>
  <si>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</si>
  <si>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</si>
  <si>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</si>
  <si>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</si>
  <si>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</si>
  <si>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</si>
  <si>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</si>
  <si>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</si>
  <si>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</si>
  <si>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</si>
  <si>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</si>
  <si>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</si>
  <si>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</si>
  <si>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</si>
  <si>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</si>
  <si>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</si>
  <si>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</si>
  <si>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</si>
  <si>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</si>
  <si>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</si>
  <si>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</si>
  <si>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</si>
  <si>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</si>
  <si>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</si>
  <si>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</si>
  <si>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</si>
  <si>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</si>
  <si>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</si>
  <si>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</si>
  <si>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</si>
  <si>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</si>
  <si>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</si>
  <si>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</si>
  <si>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</si>
  <si>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</si>
  <si>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</si>
  <si>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</si>
  <si>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</si>
  <si>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</si>
  <si>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</si>
  <si>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</si>
  <si>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</si>
  <si>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</si>
  <si>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</si>
  <si>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</si>
  <si>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</si>
  <si>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</si>
  <si>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</si>
  <si>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</si>
  <si>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</si>
  <si>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</si>
  <si>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</si>
  <si>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</si>
  <si>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</si>
  <si>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</si>
  <si>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</si>
  <si>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</si>
  <si>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</si>
  <si>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</si>
  <si>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</si>
  <si>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</si>
  <si>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</si>
  <si>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</si>
  <si>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</si>
  <si>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</si>
  <si>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</si>
  <si>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</si>
  <si>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</si>
  <si>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</si>
  <si>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</si>
  <si>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</si>
  <si>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</si>
  <si>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</si>
  <si>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</si>
  <si>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</si>
  <si>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</si>
  <si>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</si>
  <si>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</si>
  <si>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</si>
  <si>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</si>
  <si>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</si>
  <si>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</si>
  <si>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</si>
  <si>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</si>
  <si>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</si>
  <si>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</si>
  <si>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</si>
  <si>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</si>
  <si>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</si>
  <si>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</si>
  <si>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</si>
  <si>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</si>
  <si>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</si>
  <si>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</si>
  <si>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</si>
  <si>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</si>
  <si>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</si>
  <si>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</si>
  <si>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</si>
  <si>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</si>
  <si>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</si>
  <si>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</si>
  <si>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</si>
  <si>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</si>
  <si>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</si>
  <si>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</si>
  <si>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</si>
  <si>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</si>
  <si>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</si>
  <si>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</si>
  <si>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</si>
  <si>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</si>
  <si>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</si>
  <si>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</si>
  <si>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</si>
  <si>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</si>
  <si>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</si>
  <si>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</si>
  <si>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</si>
  <si>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</si>
  <si>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</si>
  <si>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</si>
  <si>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</si>
  <si>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</si>
  <si>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</si>
  <si>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</si>
  <si>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</si>
  <si>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</si>
  <si>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</si>
  <si>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</si>
  <si>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</si>
  <si>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</si>
  <si>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</si>
  <si>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</si>
  <si>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</si>
  <si>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</si>
  <si>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</si>
  <si>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</si>
  <si>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</si>
  <si>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</si>
  <si>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</si>
  <si>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</si>
  <si>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</si>
  <si>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</si>
  <si>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</si>
  <si>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</si>
  <si>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</si>
  <si>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</si>
  <si>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</si>
  <si>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</si>
  <si>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</si>
  <si>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</si>
  <si>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</si>
  <si>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</si>
  <si>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</si>
  <si>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</si>
  <si>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</si>
  <si>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</si>
  <si>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</si>
  <si>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</si>
  <si>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</si>
  <si>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</si>
  <si>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</si>
  <si>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</si>
  <si>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</si>
  <si>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</si>
  <si>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</si>
  <si>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</si>
  <si>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</si>
  <si>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</si>
  <si>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</si>
  <si>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</si>
  <si>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</si>
  <si>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</si>
  <si>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</si>
  <si>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</si>
  <si>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</si>
  <si>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</si>
  <si>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</si>
  <si>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</si>
  <si>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</si>
  <si>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</si>
  <si>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</si>
  <si>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</si>
  <si>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</si>
  <si>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</si>
  <si>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</si>
  <si>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</si>
  <si>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</si>
  <si>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</si>
  <si>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</si>
  <si>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</si>
  <si>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</si>
  <si>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</si>
  <si>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</si>
  <si>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</si>
  <si>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</si>
  <si>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</si>
  <si>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</si>
  <si>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</si>
  <si>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</si>
  <si>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</si>
  <si>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</si>
  <si>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</si>
  <si>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</si>
  <si>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</si>
  <si>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</si>
  <si>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</si>
  <si>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</si>
  <si>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</si>
  <si>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</si>
  <si>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</si>
  <si>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</si>
  <si>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</si>
  <si>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</si>
  <si>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</si>
  <si>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</si>
  <si>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</si>
  <si>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</si>
  <si>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</si>
  <si>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</si>
  <si>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</si>
  <si>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</si>
  <si>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</si>
  <si>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</si>
  <si>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</si>
  <si>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</si>
  <si>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</si>
  <si>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</si>
  <si>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</si>
  <si>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</si>
  <si>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</si>
  <si>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</si>
  <si>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</si>
  <si>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</si>
  <si>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</si>
  <si>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</si>
  <si>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</si>
  <si>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</si>
  <si>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</si>
  <si>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</si>
  <si>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</si>
  <si>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</si>
  <si>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</si>
  <si>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</si>
  <si>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</si>
  <si>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</si>
  <si>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</si>
  <si>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</si>
  <si>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</si>
  <si>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</si>
  <si>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</si>
  <si>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</si>
  <si>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</si>
  <si>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</si>
  <si>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</si>
  <si>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</si>
  <si>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</si>
  <si>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</si>
  <si>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</si>
  <si>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</si>
  <si>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</si>
  <si>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</si>
  <si>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</si>
  <si>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</si>
  <si>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</si>
  <si>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</si>
  <si>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</si>
  <si>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</si>
  <si>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</si>
  <si>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</si>
  <si>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</si>
  <si>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</si>
  <si>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</si>
  <si>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</si>
  <si>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</si>
  <si>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</si>
  <si>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</si>
  <si>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</si>
  <si>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国際労働機関拠出金事業</t>
    <rPh sb="0" eb="2">
      <t>コクサイ</t>
    </rPh>
    <rPh sb="2" eb="4">
      <t>ロウドウ</t>
    </rPh>
    <rPh sb="4" eb="6">
      <t>キカン</t>
    </rPh>
    <rPh sb="6" eb="8">
      <t>キョシュツ</t>
    </rPh>
    <rPh sb="8" eb="9">
      <t>キン</t>
    </rPh>
    <rPh sb="9" eb="11">
      <t>ジギョウ</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</si>
  <si>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</si>
  <si>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</si>
  <si>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</si>
  <si>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</si>
  <si>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ILO憲章第13条</t>
    <rPh sb="3" eb="5">
      <t>ケンショウ</t>
    </rPh>
    <rPh sb="5" eb="6">
      <t>ダイ</t>
    </rPh>
    <rPh sb="8" eb="9">
      <t>ジョウ</t>
    </rPh>
    <phoneticPr fontId="5"/>
  </si>
  <si>
    <t>政府開発援助国際労働機関等拠出金</t>
    <rPh sb="0" eb="2">
      <t>セイフ</t>
    </rPh>
    <rPh sb="2" eb="4">
      <t>カイハツ</t>
    </rPh>
    <rPh sb="4" eb="6">
      <t>エンジョ</t>
    </rPh>
    <rPh sb="6" eb="8">
      <t>コクサイ</t>
    </rPh>
    <rPh sb="8" eb="10">
      <t>ロウドウ</t>
    </rPh>
    <rPh sb="10" eb="12">
      <t>キカン</t>
    </rPh>
    <rPh sb="12" eb="13">
      <t>トウ</t>
    </rPh>
    <rPh sb="13" eb="16">
      <t>キョシュツキン</t>
    </rPh>
    <phoneticPr fontId="5"/>
  </si>
  <si>
    <t>政府開発援助諸謝金</t>
    <rPh sb="0" eb="2">
      <t>セイフ</t>
    </rPh>
    <rPh sb="2" eb="4">
      <t>カイハツ</t>
    </rPh>
    <rPh sb="4" eb="6">
      <t>エンジョ</t>
    </rPh>
    <rPh sb="6" eb="7">
      <t>ショ</t>
    </rPh>
    <rPh sb="7" eb="8">
      <t>シャ</t>
    </rPh>
    <rPh sb="8" eb="9">
      <t>キン</t>
    </rPh>
    <phoneticPr fontId="5"/>
  </si>
  <si>
    <t>政府開発援助委員等旅費</t>
    <rPh sb="0" eb="2">
      <t>セイフ</t>
    </rPh>
    <rPh sb="2" eb="4">
      <t>カイハツ</t>
    </rPh>
    <rPh sb="4" eb="6">
      <t>エンジョ</t>
    </rPh>
    <rPh sb="6" eb="8">
      <t>イイン</t>
    </rPh>
    <rPh sb="8" eb="9">
      <t>トウ</t>
    </rPh>
    <rPh sb="9" eb="11">
      <t>リョヒ</t>
    </rPh>
    <phoneticPr fontId="5"/>
  </si>
  <si>
    <t>人</t>
    <rPh sb="0" eb="1">
      <t>ニン</t>
    </rPh>
    <phoneticPr fontId="5"/>
  </si>
  <si>
    <t>国際労働機関アジア太平洋地域総局（ILO・ROAP）実績報告</t>
    <rPh sb="0" eb="2">
      <t>コクサイ</t>
    </rPh>
    <rPh sb="2" eb="4">
      <t>ロウドウ</t>
    </rPh>
    <rPh sb="4" eb="6">
      <t>キカン</t>
    </rPh>
    <rPh sb="9" eb="12">
      <t>タイヘイヨウ</t>
    </rPh>
    <rPh sb="12" eb="14">
      <t>チイキ</t>
    </rPh>
    <rPh sb="14" eb="15">
      <t>ソウ</t>
    </rPh>
    <rPh sb="15" eb="16">
      <t>キョク</t>
    </rPh>
    <rPh sb="26" eb="28">
      <t>ジッセキ</t>
    </rPh>
    <rPh sb="28" eb="30">
      <t>ホウコク</t>
    </rPh>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</si>
  <si>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</si>
  <si>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</si>
  <si>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t>
    <phoneticPr fontId="5"/>
  </si>
  <si>
    <t>％</t>
    <phoneticPr fontId="5"/>
  </si>
  <si>
    <t>X:事業費／Y:労使問題、労働者の健康確保対策、起業支援に関するセミナーや職業訓練等への参加者
（一つ目のアウトカム関連）　</t>
    <phoneticPr fontId="5"/>
  </si>
  <si>
    <t>ILOへの拠出金事業におけるプロジェクト数
（一つ目のアウトカム関連）</t>
    <phoneticPr fontId="5"/>
  </si>
  <si>
    <t>件</t>
    <rPh sb="0" eb="1">
      <t>ケン</t>
    </rPh>
    <phoneticPr fontId="5"/>
  </si>
  <si>
    <t>　　X/Y</t>
    <phoneticPr fontId="5"/>
  </si>
  <si>
    <t>円</t>
    <rPh sb="0" eb="1">
      <t>エン</t>
    </rPh>
    <phoneticPr fontId="5"/>
  </si>
  <si>
    <t>194,725千円/　11,074人</t>
    <phoneticPr fontId="5"/>
  </si>
  <si>
    <t>国際社会への参画・貢献を行うこと</t>
    <phoneticPr fontId="5"/>
  </si>
  <si>
    <t>国際機関の活動への参画・協力等を通じて、保健・労働等分野において国際社会に貢献すること（施策目標Ⅻ-1-1）</t>
    <phoneticPr fontId="5"/>
  </si>
  <si>
    <t>プロジェクト（国際労働機関が行うディーセント・ワーク実現のための各種事業）毎に設定されている計画（immediate objective)の達成状況</t>
    <phoneticPr fontId="5"/>
  </si>
  <si>
    <t>％</t>
    <phoneticPr fontId="5"/>
  </si>
  <si>
    <t>‐</t>
  </si>
  <si>
    <t>無</t>
  </si>
  <si>
    <t>国際機関への資金拠出は、国が実施すべき事業である。</t>
    <phoneticPr fontId="5"/>
  </si>
  <si>
    <t>国際機関を通じた国際貢献であり、優先度が高いと考えられる。</t>
    <phoneticPr fontId="5"/>
  </si>
  <si>
    <t>事業の効率化を図り、低い水準を維持している。</t>
    <phoneticPr fontId="5"/>
  </si>
  <si>
    <t>支出にあたり、拠出先と使途等について協議を行い、限定している。</t>
    <phoneticPr fontId="5"/>
  </si>
  <si>
    <t>活動実績は当初見込みを超えて実行されている。</t>
    <phoneticPr fontId="5"/>
  </si>
  <si>
    <t>分担金とは、その使途や支出目的等が異なるものであり、適切な役割分担が図られている。</t>
    <phoneticPr fontId="5"/>
  </si>
  <si>
    <t>国際機関分担金</t>
    <rPh sb="0" eb="2">
      <t>コクサイ</t>
    </rPh>
    <rPh sb="2" eb="4">
      <t>キカン</t>
    </rPh>
    <rPh sb="4" eb="7">
      <t>ブンタンキン</t>
    </rPh>
    <phoneticPr fontId="5"/>
  </si>
  <si>
    <t>555及び561</t>
    <rPh sb="3" eb="4">
      <t>オヨ</t>
    </rPh>
    <phoneticPr fontId="5"/>
  </si>
  <si>
    <t>505及び510</t>
    <phoneticPr fontId="5"/>
  </si>
  <si>
    <t>447及び452</t>
    <phoneticPr fontId="5"/>
  </si>
  <si>
    <t>837及び845</t>
    <phoneticPr fontId="5"/>
  </si>
  <si>
    <t>849</t>
    <phoneticPr fontId="5"/>
  </si>
  <si>
    <t>820</t>
    <phoneticPr fontId="5"/>
  </si>
  <si>
    <t>837及び845</t>
    <phoneticPr fontId="5"/>
  </si>
  <si>
    <t>0822</t>
    <phoneticPr fontId="5"/>
  </si>
  <si>
    <t>拠出金</t>
    <phoneticPr fontId="5"/>
  </si>
  <si>
    <t>国際労働機関（ILO)</t>
    <phoneticPr fontId="5"/>
  </si>
  <si>
    <t>-</t>
    <phoneticPr fontId="5"/>
  </si>
  <si>
    <t>開発途上国における雇用・労働問題の解決を助け、ディーセント・ワーク（働きがいのある人間らしい仕事）を実現すること。</t>
    <rPh sb="0" eb="2">
      <t>カイハツ</t>
    </rPh>
    <rPh sb="2" eb="5">
      <t>トジョウコク</t>
    </rPh>
    <rPh sb="9" eb="11">
      <t>コヨウ</t>
    </rPh>
    <rPh sb="12" eb="14">
      <t>ロウドウ</t>
    </rPh>
    <rPh sb="14" eb="16">
      <t>モンダイ</t>
    </rPh>
    <phoneticPr fontId="5"/>
  </si>
  <si>
    <t>ディーセント・ワーク（働きがいのある人間らしい仕事）の実現のため、国際労働機関（ILO)への拠出を通じた、労働分野における開発協力を実施する。</t>
    <rPh sb="11" eb="12">
      <t>ハタラ</t>
    </rPh>
    <rPh sb="18" eb="20">
      <t>ニンゲン</t>
    </rPh>
    <rPh sb="23" eb="25">
      <t>シゴト</t>
    </rPh>
    <rPh sb="27" eb="29">
      <t>ジツゲン</t>
    </rPh>
    <rPh sb="33" eb="35">
      <t>コクサイ</t>
    </rPh>
    <rPh sb="35" eb="37">
      <t>ロウドウ</t>
    </rPh>
    <rPh sb="37" eb="39">
      <t>キカン</t>
    </rPh>
    <rPh sb="46" eb="48">
      <t>キョシュツ</t>
    </rPh>
    <rPh sb="49" eb="50">
      <t>ツウ</t>
    </rPh>
    <rPh sb="53" eb="55">
      <t>ロウドウ</t>
    </rPh>
    <rPh sb="55" eb="57">
      <t>ブンヤ</t>
    </rPh>
    <rPh sb="61" eb="63">
      <t>カイハツ</t>
    </rPh>
    <rPh sb="63" eb="65">
      <t>キョウリョク</t>
    </rPh>
    <rPh sb="66" eb="68">
      <t>ジッシ</t>
    </rPh>
    <phoneticPr fontId="5"/>
  </si>
  <si>
    <t>政府開発援助職員旅費</t>
    <rPh sb="0" eb="2">
      <t>セイフ</t>
    </rPh>
    <rPh sb="2" eb="4">
      <t>カイハツ</t>
    </rPh>
    <rPh sb="4" eb="6">
      <t>エンジョ</t>
    </rPh>
    <rPh sb="6" eb="8">
      <t>ショクイン</t>
    </rPh>
    <rPh sb="8" eb="10">
      <t>リョヒ</t>
    </rPh>
    <phoneticPr fontId="5"/>
  </si>
  <si>
    <t>313,700千円/11,734人</t>
    <rPh sb="7" eb="9">
      <t>センエン</t>
    </rPh>
    <rPh sb="16" eb="17">
      <t>ニン</t>
    </rPh>
    <phoneticPr fontId="5"/>
  </si>
  <si>
    <t>本事業は、国際労働機関（ILO）への拠出を通じ、国際社会への参画・貢献を行うものであることから、プロジェクト毎に設定されている目標の達成状況を測定指標としている。事業の進捗については、ILOからの進捗報告等に基づき、事業が有効に実施されていることを確認しているものである。</t>
    <rPh sb="18" eb="20">
      <t>キョシュツ</t>
    </rPh>
    <rPh sb="30" eb="32">
      <t>サンカク</t>
    </rPh>
    <rPh sb="36" eb="37">
      <t>オコナ</t>
    </rPh>
    <rPh sb="71" eb="73">
      <t>ソクテイ</t>
    </rPh>
    <rPh sb="73" eb="75">
      <t>シヒョウ</t>
    </rPh>
    <rPh sb="81" eb="83">
      <t>ジギョウ</t>
    </rPh>
    <phoneticPr fontId="5"/>
  </si>
  <si>
    <t>ディーセント・ワークの実現は国連の「持続可能な開発目標（SDGｓ）」にも掲げられるなど、国際社会においても重要性が認知されている。</t>
    <rPh sb="11" eb="13">
      <t>ジツゲン</t>
    </rPh>
    <rPh sb="14" eb="16">
      <t>コクレン</t>
    </rPh>
    <rPh sb="18" eb="20">
      <t>ジゾク</t>
    </rPh>
    <rPh sb="20" eb="22">
      <t>カノウ</t>
    </rPh>
    <rPh sb="23" eb="25">
      <t>カイハツ</t>
    </rPh>
    <rPh sb="25" eb="27">
      <t>モクヒョウ</t>
    </rPh>
    <rPh sb="36" eb="37">
      <t>カカ</t>
    </rPh>
    <rPh sb="44" eb="46">
      <t>コクサイ</t>
    </rPh>
    <rPh sb="46" eb="48">
      <t>シャカイ</t>
    </rPh>
    <rPh sb="53" eb="56">
      <t>ジュウヨウセイ</t>
    </rPh>
    <rPh sb="57" eb="59">
      <t>ニンチ</t>
    </rPh>
    <phoneticPr fontId="5"/>
  </si>
  <si>
    <t>資料の印刷部数を削減する代わりに、成果物をHPで積極的に公開するなど、コスト削減に向けた工夫が行われている。</t>
    <rPh sb="0" eb="2">
      <t>シリョウ</t>
    </rPh>
    <rPh sb="12" eb="13">
      <t>カ</t>
    </rPh>
    <rPh sb="24" eb="27">
      <t>セッキョクテキ</t>
    </rPh>
    <rPh sb="38" eb="40">
      <t>サクゲン</t>
    </rPh>
    <phoneticPr fontId="5"/>
  </si>
  <si>
    <t>・セミナーや職業訓練等への参加者数については目標値を上回る実績を上げている。
・ILOの日本人職員数は目標に達していないが、当事業は今後の職員数増加に寄与するものである。</t>
    <rPh sb="10" eb="11">
      <t>トウ</t>
    </rPh>
    <rPh sb="13" eb="16">
      <t>サンカシャ</t>
    </rPh>
    <rPh sb="16" eb="17">
      <t>スウ</t>
    </rPh>
    <rPh sb="22" eb="25">
      <t>モクヒョウチ</t>
    </rPh>
    <rPh sb="26" eb="28">
      <t>ウワマワ</t>
    </rPh>
    <rPh sb="29" eb="31">
      <t>ジッセキ</t>
    </rPh>
    <rPh sb="32" eb="33">
      <t>ア</t>
    </rPh>
    <rPh sb="75" eb="77">
      <t>キヨ</t>
    </rPh>
    <phoneticPr fontId="5"/>
  </si>
  <si>
    <t>本事業における成果物は、国際労働分野における諸問題の解決に広く活用されている。</t>
    <rPh sb="0" eb="1">
      <t>ホン</t>
    </rPh>
    <rPh sb="1" eb="3">
      <t>ジギョウ</t>
    </rPh>
    <rPh sb="7" eb="9">
      <t>セイカ</t>
    </rPh>
    <rPh sb="9" eb="10">
      <t>ブツ</t>
    </rPh>
    <rPh sb="12" eb="14">
      <t>コクサイ</t>
    </rPh>
    <rPh sb="14" eb="16">
      <t>ロウドウ</t>
    </rPh>
    <rPh sb="16" eb="18">
      <t>ブンヤ</t>
    </rPh>
    <rPh sb="22" eb="25">
      <t>ショモンダイ</t>
    </rPh>
    <rPh sb="26" eb="28">
      <t>カイケツ</t>
    </rPh>
    <rPh sb="29" eb="30">
      <t>ヒロ</t>
    </rPh>
    <rPh sb="31" eb="33">
      <t>カツヨウ</t>
    </rPh>
    <phoneticPr fontId="5"/>
  </si>
  <si>
    <t>年１回の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t>
    <phoneticPr fontId="5"/>
  </si>
  <si>
    <t>国際労働機関（ＩＬＯ）の実施するディーセント・ワークを達成するための事業等の実施に対する拠出</t>
    <rPh sb="41" eb="42">
      <t>タイ</t>
    </rPh>
    <rPh sb="44" eb="46">
      <t>キョシュツ</t>
    </rPh>
    <phoneticPr fontId="5"/>
  </si>
  <si>
    <t>ディーセントワークを達成するための事業等の実施（拠出金）</t>
    <phoneticPr fontId="5"/>
  </si>
  <si>
    <t>日本が拠出しているプロジェクトについて、そのプロジェクト毎に設定される計画目標の達成状況について、ILOの作成する報告書により各国のセミナーの回数や参加人数等について把握すると共に、実施状況をレビューするためタイ・バンコクにおいて年１回の協議を令和元年２月に実施しており、事業が有効に実施されたことを確認している。</t>
    <rPh sb="122" eb="123">
      <t>レイ</t>
    </rPh>
    <rPh sb="123" eb="124">
      <t>ワ</t>
    </rPh>
    <rPh sb="124" eb="126">
      <t>ガンネン</t>
    </rPh>
    <phoneticPr fontId="5"/>
  </si>
  <si>
    <t>Composition and structure of the ILO staff（第335回理事会報告）</t>
    <phoneticPr fontId="5"/>
  </si>
  <si>
    <t>労使問題、労働者の安全衛生確保対策、社会保険制度、起業支援に関するセミナーや職業訓練等への参加者数について、過去3年間（平成28～30年度）のプロジェクト単位当たりの平均実績に75％（円安等の急速な進行を考慮したもの）を乗じた数値とする。</t>
    <rPh sb="9" eb="11">
      <t>アンゼン</t>
    </rPh>
    <rPh sb="11" eb="13">
      <t>エイセイ</t>
    </rPh>
    <rPh sb="18" eb="20">
      <t>シャカイ</t>
    </rPh>
    <rPh sb="20" eb="22">
      <t>ホケン</t>
    </rPh>
    <rPh sb="22" eb="24">
      <t>セイド</t>
    </rPh>
    <rPh sb="94" eb="95">
      <t>トウ</t>
    </rPh>
    <phoneticPr fontId="5"/>
  </si>
  <si>
    <t xml:space="preserve">労使問題、労働者の安全衛生確保対策、社会保険制度、起業支援に関するセミナーや職業訓練等への参加者数
(達成度=成果実績/目標値）
</t>
    <rPh sb="9" eb="11">
      <t>アンゼン</t>
    </rPh>
    <rPh sb="11" eb="13">
      <t>エイセイ</t>
    </rPh>
    <rPh sb="18" eb="20">
      <t>シャカイ</t>
    </rPh>
    <rPh sb="20" eb="22">
      <t>ホケン</t>
    </rPh>
    <rPh sb="22" eb="24">
      <t>セイド</t>
    </rPh>
    <phoneticPr fontId="5"/>
  </si>
  <si>
    <t>ILOの職員数（専門職以上）に占める日本人職員数の割合について、ILOより提示されている各国の分担金率に応じた望ましい職員数の計算式により算出した数値を目標値とする。</t>
    <phoneticPr fontId="5"/>
  </si>
  <si>
    <t>ILOの幹部職員数（D1以上）に占める日本人幹部職員数の割合について、ILOより提示されている各国の分担金率に応じた望ましい職員数の計算式により算出した数値を目標値とする。</t>
    <phoneticPr fontId="5"/>
  </si>
  <si>
    <t>‐</t>
    <phoneticPr fontId="5"/>
  </si>
  <si>
    <t>‐</t>
    <phoneticPr fontId="5"/>
  </si>
  <si>
    <t>‐</t>
    <phoneticPr fontId="5"/>
  </si>
  <si>
    <t>-</t>
  </si>
  <si>
    <t>250,841千円/10,425人</t>
    <rPh sb="16" eb="17">
      <t>ニン</t>
    </rPh>
    <phoneticPr fontId="5"/>
  </si>
  <si>
    <t>293,797千円/8,308人</t>
    <rPh sb="7" eb="9">
      <t>センエン</t>
    </rPh>
    <rPh sb="15" eb="16">
      <t>ニン</t>
    </rPh>
    <phoneticPr fontId="5"/>
  </si>
  <si>
    <t>拠出自体の意義を説明する要素として現在のアウトカム指標を用いることは理解できるが、たとえばILOにおける日本人職員の増加が本事業の目的ではない。拠出自体は正当なものなので、引き続き付随的な要素としての日本人職員数増大・我が国の影響力拡大などに取り組むことが期待される。（大屋　雄裕）</t>
    <phoneticPr fontId="5"/>
  </si>
  <si>
    <t>開発途上国における雇用・労働問題の解決を助け、ディーセント・ワーク（働きがいのある人間らしい仕事）を実現するために必要な事業であり、引き続き、必要な予算額を確保し、適正な執行に努めること。</t>
    <rPh sb="0" eb="2">
      <t>カイハツ</t>
    </rPh>
    <rPh sb="2" eb="5">
      <t>トジョウコク</t>
    </rPh>
    <rPh sb="9" eb="11">
      <t>コヨウ</t>
    </rPh>
    <rPh sb="12" eb="14">
      <t>ロウドウ</t>
    </rPh>
    <rPh sb="14" eb="16">
      <t>モンダイ</t>
    </rPh>
    <rPh sb="17" eb="19">
      <t>カイケツ</t>
    </rPh>
    <rPh sb="20" eb="21">
      <t>タス</t>
    </rPh>
    <rPh sb="34" eb="35">
      <t>ハタラ</t>
    </rPh>
    <rPh sb="41" eb="43">
      <t>ニンゲン</t>
    </rPh>
    <rPh sb="46" eb="48">
      <t>シゴト</t>
    </rPh>
    <rPh sb="50" eb="52">
      <t>ジツゲン</t>
    </rPh>
    <rPh sb="57" eb="59">
      <t>ヒツヨウ</t>
    </rPh>
    <rPh sb="60" eb="62">
      <t>ジギョウ</t>
    </rPh>
    <rPh sb="66" eb="67">
      <t>ヒ</t>
    </rPh>
    <rPh sb="68" eb="69">
      <t>ツヅ</t>
    </rPh>
    <phoneticPr fontId="25"/>
  </si>
  <si>
    <t>引き続き、必要な予算額を確保し、適正な執行に努める。</t>
    <phoneticPr fontId="5"/>
  </si>
  <si>
    <t>「新しい日本のための優先課題推進枠」484
新規事業の要求による増</t>
    <rPh sb="1" eb="2">
      <t>アタラ</t>
    </rPh>
    <rPh sb="4" eb="6">
      <t>ニホン</t>
    </rPh>
    <rPh sb="10" eb="12">
      <t>ユウセン</t>
    </rPh>
    <rPh sb="12" eb="14">
      <t>カダイ</t>
    </rPh>
    <rPh sb="14" eb="16">
      <t>スイシン</t>
    </rPh>
    <rPh sb="16" eb="17">
      <t>ワク</t>
    </rPh>
    <rPh sb="22" eb="24">
      <t>シンキ</t>
    </rPh>
    <rPh sb="24" eb="26">
      <t>ジギョウ</t>
    </rPh>
    <rPh sb="27" eb="29">
      <t>ヨウキュウ</t>
    </rPh>
    <rPh sb="32" eb="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</si>
</sst>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27347</xdr:colOff>
      <xdr:row>741</xdr:row>
      <xdr:rowOff>161925</xdr:rowOff>
    </xdr:from>
    <xdr:to>
      <xdr:col>42</xdr:col>
      <xdr:colOff>160718</xdr:colOff>
      <xdr:row>753</xdr:row>
      <xdr:rowOff>46715</xdr:rowOff>
    </xdr:to>
    <xdr:grpSp>
      <xdr:nvGrpSpPr>
        <xdr:cNvPr id="49" name="グループ化 48"/>
        <xdr:cNvGrpSpPr/>
      </xdr:nvGrpSpPr>
      <xdr:grpSpPr>
        <a:xfrm>
          <a:off x="3227747" y="44500800"/>
          <a:ext cx="5334021" cy="4113890"/>
          <a:chOff x="4345196" y="41559238"/>
          <a:chExt cx="5334021" cy="4113890"/>
        </a:xfrm>
      </xdr:grpSpPr>
      <xdr:sp macro="" textlink="">
        <xdr:nvSpPr>
          <xdr:cNvPr id="50" name="テキスト ボックス 2"/>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sz="1600" kern="100">
                <a:effectLst/>
                <a:latin typeface="ＭＳ ゴシック"/>
                <a:ea typeface="ＭＳ 明朝"/>
                <a:cs typeface="Times New Roman"/>
              </a:rPr>
              <a:t>576</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51" name="Rectangle 234"/>
          <xdr:cNvSpPr>
            <a:spLocks noChangeArrowheads="1"/>
          </xdr:cNvSpPr>
        </xdr:nvSpPr>
        <xdr:spPr bwMode="auto">
          <a:xfrm>
            <a:off x="4921240"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a:t>
            </a:r>
            <a:r>
              <a:rPr lang="ja-JP" sz="1400">
                <a:solidFill>
                  <a:srgbClr val="000000"/>
                </a:solidFill>
                <a:effectLst/>
                <a:latin typeface="Century"/>
                <a:cs typeface="ＭＳ Ｐゴシック"/>
              </a:rPr>
              <a:t>拠出金（国際機関）】</a:t>
            </a:r>
            <a:endParaRPr lang="ja-JP" sz="1600">
              <a:effectLst/>
              <a:latin typeface="ＭＳ Ｐゴシック"/>
              <a:cs typeface="ＭＳ Ｐゴシック"/>
            </a:endParaRPr>
          </a:p>
        </xdr:txBody>
      </xdr:sp>
      <xdr:sp macro="" textlink="">
        <xdr:nvSpPr>
          <xdr:cNvPr id="52" name="テキスト ボックス 2"/>
          <xdr:cNvSpPr txBox="1">
            <a:spLocks noChangeArrowheads="1"/>
          </xdr:cNvSpPr>
        </xdr:nvSpPr>
        <xdr:spPr bwMode="auto">
          <a:xfrm>
            <a:off x="4559905" y="43505510"/>
            <a:ext cx="2184702" cy="8925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　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sz="1600" kern="100">
                <a:effectLst/>
                <a:latin typeface="ＭＳ ゴシック"/>
                <a:ea typeface="ＭＳ 明朝"/>
                <a:cs typeface="Times New Roman"/>
              </a:rPr>
              <a:t>574</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53" name="グループ化 52"/>
          <xdr:cNvGrpSpPr/>
        </xdr:nvGrpSpPr>
        <xdr:grpSpPr>
          <a:xfrm>
            <a:off x="4345196" y="44516521"/>
            <a:ext cx="2760742" cy="1156607"/>
            <a:chOff x="0" y="0"/>
            <a:chExt cx="2238375" cy="829945"/>
          </a:xfrm>
        </xdr:grpSpPr>
        <xdr:sp macro="" textlink="">
          <xdr:nvSpPr>
            <xdr:cNvPr id="58" name="Freeform 452"/>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59" name="Rectangle 234"/>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600">
                  <a:effectLst/>
                  <a:latin typeface="ＭＳ Ｐゴシック"/>
                  <a:cs typeface="ＭＳ Ｐゴシック"/>
                </a:rPr>
                <a:t>ディーセント</a:t>
              </a:r>
              <a:r>
                <a:rPr lang="ja-JP" altLang="en-US" sz="1600">
                  <a:effectLst/>
                  <a:latin typeface="ＭＳ Ｐゴシック"/>
                  <a:cs typeface="ＭＳ Ｐゴシック"/>
                </a:rPr>
                <a:t>・</a:t>
              </a:r>
              <a:r>
                <a:rPr lang="ja-JP" sz="1600">
                  <a:effectLst/>
                  <a:latin typeface="ＭＳ Ｐゴシック"/>
                  <a:cs typeface="ＭＳ Ｐゴシック"/>
                </a:rPr>
                <a:t>ワークの実現のための技術協力事業</a:t>
              </a:r>
              <a:endParaRPr lang="ja-JP" sz="2000">
                <a:effectLst/>
                <a:latin typeface="ＭＳ Ｐゴシック"/>
                <a:cs typeface="ＭＳ Ｐゴシック"/>
              </a:endParaRPr>
            </a:p>
          </xdr:txBody>
        </xdr:sp>
      </xdr:grpSp>
      <xdr:grpSp>
        <xdr:nvGrpSpPr>
          <xdr:cNvPr id="54" name="グループ化 53"/>
          <xdr:cNvGrpSpPr/>
        </xdr:nvGrpSpPr>
        <xdr:grpSpPr>
          <a:xfrm>
            <a:off x="6690181" y="41559238"/>
            <a:ext cx="2989036" cy="1460704"/>
            <a:chOff x="-20074" y="-14193"/>
            <a:chExt cx="2238375" cy="847397"/>
          </a:xfrm>
        </xdr:grpSpPr>
        <xdr:sp macro="" textlink="">
          <xdr:nvSpPr>
            <xdr:cNvPr id="56" name="Freeform 452"/>
            <xdr:cNvSpPr>
              <a:spLocks noEditPoints="1"/>
            </xdr:cNvSpPr>
          </xdr:nvSpPr>
          <xdr:spPr bwMode="auto">
            <a:xfrm>
              <a:off x="-20074" y="-14193"/>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57" name="Rectangle 234"/>
            <xdr:cNvSpPr>
              <a:spLocks noChangeArrowheads="1"/>
            </xdr:cNvSpPr>
          </xdr:nvSpPr>
          <xdr:spPr bwMode="auto">
            <a:xfrm>
              <a:off x="162617" y="88984"/>
              <a:ext cx="1862850"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事務費２百万円</a:t>
              </a:r>
              <a:endParaRPr lang="en-US" altLang="ja-JP" sz="1400">
                <a:effectLst/>
                <a:latin typeface="ＭＳ Ｐゴシック"/>
                <a:cs typeface="ＭＳ Ｐゴシック"/>
              </a:endParaRP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ワークの実現のための技術協力事業にかかる事務関係経費</a:t>
              </a:r>
              <a:endParaRPr lang="ja-JP" sz="1800">
                <a:effectLst/>
                <a:latin typeface="ＭＳ Ｐゴシック"/>
                <a:cs typeface="ＭＳ Ｐゴシック"/>
              </a:endParaRPr>
            </a:p>
          </xdr:txBody>
        </xdr:sp>
      </xdr:grpSp>
    </xdr:grpSp>
    <xdr:clientData/>
  </xdr:twoCellAnchor>
  <xdr:twoCellAnchor>
    <xdr:from>
      <xdr:col>22</xdr:col>
      <xdr:colOff>85725</xdr:colOff>
      <xdr:row>744</xdr:row>
      <xdr:rowOff>95250</xdr:rowOff>
    </xdr:from>
    <xdr:to>
      <xdr:col>22</xdr:col>
      <xdr:colOff>177951</xdr:colOff>
      <xdr:row>745</xdr:row>
      <xdr:rowOff>346348</xdr:rowOff>
    </xdr:to>
    <xdr:sp macro="" textlink="">
      <xdr:nvSpPr>
        <xdr:cNvPr id="60" name="Freeform 451"/>
        <xdr:cNvSpPr>
          <a:spLocks noEditPoints="1"/>
        </xdr:cNvSpPr>
      </xdr:nvSpPr>
      <xdr:spPr bwMode="auto">
        <a:xfrm>
          <a:off x="4486275" y="44891325"/>
          <a:ext cx="92226" cy="603523"/>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Normal="75" zoomScaleSheetLayoutView="100" zoomScalePageLayoutView="85" workbookViewId="0">
      <selection activeCell="BG25" sqref="BG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829</v>
      </c>
      <c r="AT2" s="941"/>
      <c r="AU2" s="941"/>
      <c r="AV2" s="52" t="str">
        <f>IF(AW2="", "", "-")</f>
        <v/>
      </c>
      <c r="AW2" s="912"/>
      <c r="AX2" s="912"/>
    </row>
    <row r="3" spans="1:50" ht="21" customHeight="1" thickBot="1" x14ac:dyDescent="0.2">
      <c r="A3" s="868" t="s">
        <v>545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571</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149</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9.950000000000003"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517</v>
      </c>
      <c r="Z7" s="443"/>
      <c r="AA7" s="443"/>
      <c r="AB7" s="443"/>
      <c r="AC7" s="443"/>
      <c r="AD7" s="924"/>
      <c r="AE7" s="913" t="s">
        <v>636</v>
      </c>
      <c r="AF7" s="914"/>
      <c r="AG7" s="914"/>
      <c r="AH7" s="914"/>
      <c r="AI7" s="914"/>
      <c r="AJ7" s="914"/>
      <c r="AK7" s="914"/>
      <c r="AL7" s="914"/>
      <c r="AM7" s="914"/>
      <c r="AN7" s="914"/>
      <c r="AO7" s="914"/>
      <c r="AP7" s="914"/>
      <c r="AQ7" s="914"/>
      <c r="AR7" s="914"/>
      <c r="AS7" s="914"/>
      <c r="AT7" s="914"/>
      <c r="AU7" s="914"/>
      <c r="AV7" s="914"/>
      <c r="AW7" s="914"/>
      <c r="AX7" s="915"/>
    </row>
    <row r="8" spans="1:50" ht="39.950000000000003"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7" t="s">
        <v>379</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9.25" customHeight="1" x14ac:dyDescent="0.15">
      <c r="A9" s="850" t="s">
        <v>23</v>
      </c>
      <c r="B9" s="851"/>
      <c r="C9" s="851"/>
      <c r="D9" s="851"/>
      <c r="E9" s="851"/>
      <c r="F9" s="851"/>
      <c r="G9" s="852" t="s">
        <v>617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6.25" customHeight="1" x14ac:dyDescent="0.15">
      <c r="A10" s="660" t="s">
        <v>30</v>
      </c>
      <c r="B10" s="661"/>
      <c r="C10" s="661"/>
      <c r="D10" s="661"/>
      <c r="E10" s="661"/>
      <c r="F10" s="661"/>
      <c r="G10" s="754" t="s">
        <v>618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350</v>
      </c>
      <c r="Q13" s="658"/>
      <c r="R13" s="658"/>
      <c r="S13" s="658"/>
      <c r="T13" s="658"/>
      <c r="U13" s="658"/>
      <c r="V13" s="659"/>
      <c r="W13" s="657">
        <v>476</v>
      </c>
      <c r="X13" s="658"/>
      <c r="Y13" s="658"/>
      <c r="Z13" s="658"/>
      <c r="AA13" s="658"/>
      <c r="AB13" s="658"/>
      <c r="AC13" s="659"/>
      <c r="AD13" s="657">
        <v>576</v>
      </c>
      <c r="AE13" s="658"/>
      <c r="AF13" s="658"/>
      <c r="AG13" s="658"/>
      <c r="AH13" s="658"/>
      <c r="AI13" s="658"/>
      <c r="AJ13" s="659"/>
      <c r="AK13" s="657">
        <v>576</v>
      </c>
      <c r="AL13" s="658"/>
      <c r="AM13" s="658"/>
      <c r="AN13" s="658"/>
      <c r="AO13" s="658"/>
      <c r="AP13" s="658"/>
      <c r="AQ13" s="659"/>
      <c r="AR13" s="920">
        <v>864</v>
      </c>
      <c r="AS13" s="921"/>
      <c r="AT13" s="921"/>
      <c r="AU13" s="921"/>
      <c r="AV13" s="921"/>
      <c r="AW13" s="921"/>
      <c r="AX13" s="922"/>
    </row>
    <row r="14" spans="1:50" ht="21" customHeight="1" x14ac:dyDescent="0.15">
      <c r="A14" s="614"/>
      <c r="B14" s="615"/>
      <c r="C14" s="615"/>
      <c r="D14" s="615"/>
      <c r="E14" s="615"/>
      <c r="F14" s="616"/>
      <c r="G14" s="725"/>
      <c r="H14" s="726"/>
      <c r="I14" s="711" t="s">
        <v>8</v>
      </c>
      <c r="J14" s="763"/>
      <c r="K14" s="763"/>
      <c r="L14" s="763"/>
      <c r="M14" s="763"/>
      <c r="N14" s="763"/>
      <c r="O14" s="764"/>
      <c r="P14" s="657" t="s">
        <v>597</v>
      </c>
      <c r="Q14" s="658"/>
      <c r="R14" s="658"/>
      <c r="S14" s="658"/>
      <c r="T14" s="658"/>
      <c r="U14" s="658"/>
      <c r="V14" s="659"/>
      <c r="W14" s="657" t="s">
        <v>597</v>
      </c>
      <c r="X14" s="658"/>
      <c r="Y14" s="658"/>
      <c r="Z14" s="658"/>
      <c r="AA14" s="658"/>
      <c r="AB14" s="658"/>
      <c r="AC14" s="659"/>
      <c r="AD14" s="657" t="s">
        <v>597</v>
      </c>
      <c r="AE14" s="658"/>
      <c r="AF14" s="658"/>
      <c r="AG14" s="658"/>
      <c r="AH14" s="658"/>
      <c r="AI14" s="658"/>
      <c r="AJ14" s="659"/>
      <c r="AK14" s="657" t="s">
        <v>597</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597</v>
      </c>
      <c r="Q15" s="658"/>
      <c r="R15" s="658"/>
      <c r="S15" s="658"/>
      <c r="T15" s="658"/>
      <c r="U15" s="658"/>
      <c r="V15" s="659"/>
      <c r="W15" s="657" t="s">
        <v>597</v>
      </c>
      <c r="X15" s="658"/>
      <c r="Y15" s="658"/>
      <c r="Z15" s="658"/>
      <c r="AA15" s="658"/>
      <c r="AB15" s="658"/>
      <c r="AC15" s="659"/>
      <c r="AD15" s="657" t="s">
        <v>597</v>
      </c>
      <c r="AE15" s="658"/>
      <c r="AF15" s="658"/>
      <c r="AG15" s="658"/>
      <c r="AH15" s="658"/>
      <c r="AI15" s="658"/>
      <c r="AJ15" s="659"/>
      <c r="AK15" s="657" t="s">
        <v>597</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597</v>
      </c>
      <c r="Q16" s="658"/>
      <c r="R16" s="658"/>
      <c r="S16" s="658"/>
      <c r="T16" s="658"/>
      <c r="U16" s="658"/>
      <c r="V16" s="659"/>
      <c r="W16" s="657" t="s">
        <v>597</v>
      </c>
      <c r="X16" s="658"/>
      <c r="Y16" s="658"/>
      <c r="Z16" s="658"/>
      <c r="AA16" s="658"/>
      <c r="AB16" s="658"/>
      <c r="AC16" s="659"/>
      <c r="AD16" s="657" t="s">
        <v>597</v>
      </c>
      <c r="AE16" s="658"/>
      <c r="AF16" s="658"/>
      <c r="AG16" s="658"/>
      <c r="AH16" s="658"/>
      <c r="AI16" s="658"/>
      <c r="AJ16" s="659"/>
      <c r="AK16" s="657" t="s">
        <v>597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3"/>
      <c r="K17" s="763"/>
      <c r="L17" s="763"/>
      <c r="M17" s="763"/>
      <c r="N17" s="763"/>
      <c r="O17" s="764"/>
      <c r="P17" s="657" t="s">
        <v>597</v>
      </c>
      <c r="Q17" s="658"/>
      <c r="R17" s="658"/>
      <c r="S17" s="658"/>
      <c r="T17" s="658"/>
      <c r="U17" s="658"/>
      <c r="V17" s="659"/>
      <c r="W17" s="657" t="s">
        <v>597</v>
      </c>
      <c r="X17" s="658"/>
      <c r="Y17" s="658"/>
      <c r="Z17" s="658"/>
      <c r="AA17" s="658"/>
      <c r="AB17" s="658"/>
      <c r="AC17" s="659"/>
      <c r="AD17" s="657" t="s">
        <v>597</v>
      </c>
      <c r="AE17" s="658"/>
      <c r="AF17" s="658"/>
      <c r="AG17" s="658"/>
      <c r="AH17" s="658"/>
      <c r="AI17" s="658"/>
      <c r="AJ17" s="659"/>
      <c r="AK17" s="657" t="s">
        <v>597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350</v>
      </c>
      <c r="Q18" s="880"/>
      <c r="R18" s="880"/>
      <c r="S18" s="880"/>
      <c r="T18" s="880"/>
      <c r="U18" s="880"/>
      <c r="V18" s="881"/>
      <c r="W18" s="879">
        <f>SUM(W13:AC17)</f>
        <v>476</v>
      </c>
      <c r="X18" s="880"/>
      <c r="Y18" s="880"/>
      <c r="Z18" s="880"/>
      <c r="AA18" s="880"/>
      <c r="AB18" s="880"/>
      <c r="AC18" s="881"/>
      <c r="AD18" s="879">
        <f>SUM(AD13:AJ17)</f>
        <v>576</v>
      </c>
      <c r="AE18" s="880"/>
      <c r="AF18" s="880"/>
      <c r="AG18" s="880"/>
      <c r="AH18" s="880"/>
      <c r="AI18" s="880"/>
      <c r="AJ18" s="881"/>
      <c r="AK18" s="879">
        <f>SUM(AK13:AQ17)</f>
        <v>576</v>
      </c>
      <c r="AL18" s="880"/>
      <c r="AM18" s="880"/>
      <c r="AN18" s="880"/>
      <c r="AO18" s="880"/>
      <c r="AP18" s="880"/>
      <c r="AQ18" s="881"/>
      <c r="AR18" s="879">
        <f>SUM(AR13:AX17)</f>
        <v>864</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349</v>
      </c>
      <c r="Q19" s="658"/>
      <c r="R19" s="658"/>
      <c r="S19" s="658"/>
      <c r="T19" s="658"/>
      <c r="U19" s="658"/>
      <c r="V19" s="659"/>
      <c r="W19" s="657">
        <v>475</v>
      </c>
      <c r="X19" s="658"/>
      <c r="Y19" s="658"/>
      <c r="Z19" s="658"/>
      <c r="AA19" s="658"/>
      <c r="AB19" s="658"/>
      <c r="AC19" s="659"/>
      <c r="AD19" s="657">
        <v>575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0.99714285714285711</v>
      </c>
      <c r="Q20" s="318"/>
      <c r="R20" s="318"/>
      <c r="S20" s="318"/>
      <c r="T20" s="318"/>
      <c r="U20" s="318"/>
      <c r="V20" s="318"/>
      <c r="W20" s="318">
        <f t="shared" ref="W20" si="0">IF(W18=0, "-", SUM(W19)/W18)</f>
        <v>0.99789915966386555</v>
      </c>
      <c r="X20" s="318"/>
      <c r="Y20" s="318"/>
      <c r="Z20" s="318"/>
      <c r="AA20" s="318"/>
      <c r="AB20" s="318"/>
      <c r="AC20" s="318"/>
      <c r="AD20" s="318">
        <f t="shared" ref="AD20" si="1">IF(AD18=0, "-", SUM(AD19)/AD18)</f>
        <v>0.99826388888888884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0.99714285714285711</v>
      </c>
      <c r="Q21" s="318"/>
      <c r="R21" s="318"/>
      <c r="S21" s="318"/>
      <c r="T21" s="318"/>
      <c r="U21" s="318"/>
      <c r="V21" s="318"/>
      <c r="W21" s="318">
        <f t="shared" ref="W21" si="2">IF(W19=0, "-", SUM(W19)/SUM(W13,W14))</f>
        <v>0.99789915966386555</v>
      </c>
      <c r="X21" s="318"/>
      <c r="Y21" s="318"/>
      <c r="Z21" s="318"/>
      <c r="AA21" s="318"/>
      <c r="AB21" s="318"/>
      <c r="AC21" s="318"/>
      <c r="AD21" s="318">
        <f t="shared" ref="AD21" si="3">IF(AD19=0, "-", SUM(AD19)/SUM(AD13,AD14))</f>
        <v>0.99826388888888884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561</v>
      </c>
      <c r="B22" s="966"/>
      <c r="C22" s="966"/>
      <c r="D22" s="966"/>
      <c r="E22" s="966"/>
      <c r="F22" s="967"/>
      <c r="G22" s="952" t="s">
        <v>457</v>
      </c>
      <c r="H22" s="222"/>
      <c r="I22" s="222"/>
      <c r="J22" s="222"/>
      <c r="K22" s="222"/>
      <c r="L22" s="222"/>
      <c r="M22" s="222"/>
      <c r="N22" s="222"/>
      <c r="O22" s="223"/>
      <c r="P22" s="937" t="s">
        <v>522</v>
      </c>
      <c r="Q22" s="222"/>
      <c r="R22" s="222"/>
      <c r="S22" s="222"/>
      <c r="T22" s="222"/>
      <c r="U22" s="222"/>
      <c r="V22" s="223"/>
      <c r="W22" s="937" t="s">
        <v>518</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572</v>
      </c>
      <c r="H23" s="954"/>
      <c r="I23" s="954"/>
      <c r="J23" s="954"/>
      <c r="K23" s="954"/>
      <c r="L23" s="954"/>
      <c r="M23" s="954"/>
      <c r="N23" s="954"/>
      <c r="O23" s="955"/>
      <c r="P23" s="920">
        <v>488</v>
      </c>
      <c r="Q23" s="921"/>
      <c r="R23" s="921"/>
      <c r="S23" s="921"/>
      <c r="T23" s="921"/>
      <c r="U23" s="921"/>
      <c r="V23" s="938"/>
      <c r="W23" s="920">
        <v>732</v>
      </c>
      <c r="X23" s="921"/>
      <c r="Y23" s="921"/>
      <c r="Z23" s="921"/>
      <c r="AA23" s="921"/>
      <c r="AB23" s="921"/>
      <c r="AC23" s="938"/>
      <c r="AD23" s="975" t="s">
        <v>644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578</v>
      </c>
      <c r="H24" s="957"/>
      <c r="I24" s="957"/>
      <c r="J24" s="957"/>
      <c r="K24" s="957"/>
      <c r="L24" s="957"/>
      <c r="M24" s="957"/>
      <c r="N24" s="957"/>
      <c r="O24" s="958"/>
      <c r="P24" s="657">
        <v>86</v>
      </c>
      <c r="Q24" s="658"/>
      <c r="R24" s="658"/>
      <c r="S24" s="658"/>
      <c r="T24" s="658"/>
      <c r="U24" s="658"/>
      <c r="V24" s="659"/>
      <c r="W24" s="657">
        <v>129</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579</v>
      </c>
      <c r="H25" s="957"/>
      <c r="I25" s="957"/>
      <c r="J25" s="957"/>
      <c r="K25" s="957"/>
      <c r="L25" s="957"/>
      <c r="M25" s="957"/>
      <c r="N25" s="957"/>
      <c r="O25" s="958"/>
      <c r="P25" s="657">
        <v>1</v>
      </c>
      <c r="Q25" s="658"/>
      <c r="R25" s="658"/>
      <c r="S25" s="658"/>
      <c r="T25" s="658"/>
      <c r="U25" s="658"/>
      <c r="V25" s="659"/>
      <c r="W25" s="657">
        <v>1</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619</v>
      </c>
      <c r="H26" s="957"/>
      <c r="I26" s="957"/>
      <c r="J26" s="957"/>
      <c r="K26" s="957"/>
      <c r="L26" s="957"/>
      <c r="M26" s="957"/>
      <c r="N26" s="957"/>
      <c r="O26" s="958"/>
      <c r="P26" s="657">
        <v>1</v>
      </c>
      <c r="Q26" s="658"/>
      <c r="R26" s="658"/>
      <c r="S26" s="658"/>
      <c r="T26" s="658"/>
      <c r="U26" s="658"/>
      <c r="V26" s="659"/>
      <c r="W26" s="657">
        <v>2</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580</v>
      </c>
      <c r="H27" s="957"/>
      <c r="I27" s="957"/>
      <c r="J27" s="957"/>
      <c r="K27" s="957"/>
      <c r="L27" s="957"/>
      <c r="M27" s="957"/>
      <c r="N27" s="957"/>
      <c r="O27" s="958"/>
      <c r="P27" s="657">
        <v>0</v>
      </c>
      <c r="Q27" s="658"/>
      <c r="R27" s="658"/>
      <c r="S27" s="658"/>
      <c r="T27" s="658"/>
      <c r="U27" s="658"/>
      <c r="V27" s="659"/>
      <c r="W27" s="657">
        <v>0</v>
      </c>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v>576</v>
      </c>
      <c r="Q29" s="658"/>
      <c r="R29" s="658"/>
      <c r="S29" s="658"/>
      <c r="T29" s="658"/>
      <c r="U29" s="658"/>
      <c r="V29" s="659"/>
      <c r="W29" s="934">
        <f>AR13</f>
        <v>864</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537</v>
      </c>
      <c r="AF30" s="860"/>
      <c r="AG30" s="860"/>
      <c r="AH30" s="861"/>
      <c r="AI30" s="859" t="s">
        <v>534</v>
      </c>
      <c r="AJ30" s="860"/>
      <c r="AK30" s="860"/>
      <c r="AL30" s="861"/>
      <c r="AM30" s="916" t="s">
        <v>529</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597</v>
      </c>
      <c r="AR31" s="200"/>
      <c r="AS31" s="133" t="s">
        <v>355</v>
      </c>
      <c r="AT31" s="134"/>
      <c r="AU31" s="199">
        <v>31</v>
      </c>
      <c r="AV31" s="199"/>
      <c r="AW31" s="398" t="s">
        <v>300</v>
      </c>
      <c r="AX31" s="399"/>
    </row>
    <row r="32" spans="1:50" ht="42" customHeight="1" x14ac:dyDescent="0.15">
      <c r="A32" s="403"/>
      <c r="B32" s="401"/>
      <c r="C32" s="401"/>
      <c r="D32" s="401"/>
      <c r="E32" s="401"/>
      <c r="F32" s="402"/>
      <c r="G32" s="564" t="s">
        <v>631</v>
      </c>
      <c r="H32" s="565"/>
      <c r="I32" s="565"/>
      <c r="J32" s="565"/>
      <c r="K32" s="565"/>
      <c r="L32" s="565"/>
      <c r="M32" s="565"/>
      <c r="N32" s="565"/>
      <c r="O32" s="566"/>
      <c r="P32" s="105" t="s">
        <v>632</v>
      </c>
      <c r="Q32" s="105"/>
      <c r="R32" s="105"/>
      <c r="S32" s="105"/>
      <c r="T32" s="105"/>
      <c r="U32" s="105"/>
      <c r="V32" s="105"/>
      <c r="W32" s="105"/>
      <c r="X32" s="106"/>
      <c r="Y32" s="471" t="s">
        <v>12</v>
      </c>
      <c r="Z32" s="531"/>
      <c r="AA32" s="532"/>
      <c r="AB32" s="461" t="s">
        <v>581</v>
      </c>
      <c r="AC32" s="461"/>
      <c r="AD32" s="461"/>
      <c r="AE32" s="218">
        <v>11074</v>
      </c>
      <c r="AF32" s="219"/>
      <c r="AG32" s="219"/>
      <c r="AH32" s="219"/>
      <c r="AI32" s="218">
        <v>10425</v>
      </c>
      <c r="AJ32" s="219"/>
      <c r="AK32" s="219"/>
      <c r="AL32" s="219"/>
      <c r="AM32" s="218">
        <v>11734</v>
      </c>
      <c r="AN32" s="219"/>
      <c r="AO32" s="219"/>
      <c r="AP32" s="219"/>
      <c r="AQ32" s="340" t="s">
        <v>597</v>
      </c>
      <c r="AR32" s="207"/>
      <c r="AS32" s="207"/>
      <c r="AT32" s="341"/>
      <c r="AU32" s="219" t="s">
        <v>597</v>
      </c>
      <c r="AV32" s="219"/>
      <c r="AW32" s="219"/>
      <c r="AX32" s="221"/>
    </row>
    <row r="33" spans="1:50" ht="42"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6682</v>
      </c>
      <c r="AF33" s="219"/>
      <c r="AG33" s="219"/>
      <c r="AH33" s="219"/>
      <c r="AI33" s="218">
        <v>7548</v>
      </c>
      <c r="AJ33" s="219"/>
      <c r="AK33" s="219"/>
      <c r="AL33" s="219"/>
      <c r="AM33" s="218">
        <v>8196</v>
      </c>
      <c r="AN33" s="219"/>
      <c r="AO33" s="219"/>
      <c r="AP33" s="219"/>
      <c r="AQ33" s="340" t="s">
        <v>597</v>
      </c>
      <c r="AR33" s="207"/>
      <c r="AS33" s="207"/>
      <c r="AT33" s="341"/>
      <c r="AU33" s="219">
        <v>8308</v>
      </c>
      <c r="AV33" s="219"/>
      <c r="AW33" s="219"/>
      <c r="AX33" s="221"/>
    </row>
    <row r="34" spans="1:50" ht="5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166</v>
      </c>
      <c r="AF34" s="219"/>
      <c r="AG34" s="219"/>
      <c r="AH34" s="219"/>
      <c r="AI34" s="218">
        <v>138</v>
      </c>
      <c r="AJ34" s="219"/>
      <c r="AK34" s="219"/>
      <c r="AL34" s="219"/>
      <c r="AM34" s="218">
        <v>158</v>
      </c>
      <c r="AN34" s="219"/>
      <c r="AO34" s="219"/>
      <c r="AP34" s="219"/>
      <c r="AQ34" s="340" t="s">
        <v>597</v>
      </c>
      <c r="AR34" s="207"/>
      <c r="AS34" s="207"/>
      <c r="AT34" s="341"/>
      <c r="AU34" s="219" t="s">
        <v>597</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597</v>
      </c>
      <c r="AR38" s="200"/>
      <c r="AS38" s="133" t="s">
        <v>355</v>
      </c>
      <c r="AT38" s="134"/>
      <c r="AU38" s="199">
        <v>31</v>
      </c>
      <c r="AV38" s="199"/>
      <c r="AW38" s="398" t="s">
        <v>300</v>
      </c>
      <c r="AX38" s="399"/>
    </row>
    <row r="39" spans="1:50" ht="42" customHeight="1" x14ac:dyDescent="0.15">
      <c r="A39" s="403"/>
      <c r="B39" s="401"/>
      <c r="C39" s="401"/>
      <c r="D39" s="401"/>
      <c r="E39" s="401"/>
      <c r="F39" s="402"/>
      <c r="G39" s="564" t="s">
        <v>633</v>
      </c>
      <c r="H39" s="565"/>
      <c r="I39" s="565"/>
      <c r="J39" s="565"/>
      <c r="K39" s="565"/>
      <c r="L39" s="565"/>
      <c r="M39" s="565"/>
      <c r="N39" s="565"/>
      <c r="O39" s="566"/>
      <c r="P39" s="105" t="s">
        <v>583</v>
      </c>
      <c r="Q39" s="105"/>
      <c r="R39" s="105"/>
      <c r="S39" s="105"/>
      <c r="T39" s="105"/>
      <c r="U39" s="105"/>
      <c r="V39" s="105"/>
      <c r="W39" s="105"/>
      <c r="X39" s="106"/>
      <c r="Y39" s="471" t="s">
        <v>12</v>
      </c>
      <c r="Z39" s="531"/>
      <c r="AA39" s="532"/>
      <c r="AB39" s="762" t="s">
        <v>14</v>
      </c>
      <c r="AC39" s="762"/>
      <c r="AD39" s="762"/>
      <c r="AE39" s="218">
        <v>4.5999999999999996</v>
      </c>
      <c r="AF39" s="219"/>
      <c r="AG39" s="219"/>
      <c r="AH39" s="219"/>
      <c r="AI39" s="218">
        <v>4.7</v>
      </c>
      <c r="AJ39" s="219"/>
      <c r="AK39" s="219"/>
      <c r="AL39" s="219"/>
      <c r="AM39" s="218">
        <v>4.3</v>
      </c>
      <c r="AN39" s="219"/>
      <c r="AO39" s="219"/>
      <c r="AP39" s="219"/>
      <c r="AQ39" s="340" t="s">
        <v>597</v>
      </c>
      <c r="AR39" s="207"/>
      <c r="AS39" s="207"/>
      <c r="AT39" s="341"/>
      <c r="AU39" s="219" t="s">
        <v>597</v>
      </c>
      <c r="AV39" s="219"/>
      <c r="AW39" s="219"/>
      <c r="AX39" s="221"/>
    </row>
    <row r="40" spans="1:50" ht="42"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2" t="s">
        <v>14</v>
      </c>
      <c r="AC40" s="762"/>
      <c r="AD40" s="762"/>
      <c r="AE40" s="218">
        <v>6.1</v>
      </c>
      <c r="AF40" s="219"/>
      <c r="AG40" s="219"/>
      <c r="AH40" s="219"/>
      <c r="AI40" s="218">
        <v>6.1</v>
      </c>
      <c r="AJ40" s="219"/>
      <c r="AK40" s="219"/>
      <c r="AL40" s="219"/>
      <c r="AM40" s="218">
        <v>6.1</v>
      </c>
      <c r="AN40" s="219"/>
      <c r="AO40" s="219"/>
      <c r="AP40" s="219"/>
      <c r="AQ40" s="340" t="s">
        <v>597</v>
      </c>
      <c r="AR40" s="207"/>
      <c r="AS40" s="207"/>
      <c r="AT40" s="341"/>
      <c r="AU40" s="219">
        <v>6.1</v>
      </c>
      <c r="AV40" s="219"/>
      <c r="AW40" s="219"/>
      <c r="AX40" s="221"/>
    </row>
    <row r="41" spans="1:50" ht="42"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75</v>
      </c>
      <c r="AF41" s="219"/>
      <c r="AG41" s="219"/>
      <c r="AH41" s="219"/>
      <c r="AI41" s="218">
        <v>77</v>
      </c>
      <c r="AJ41" s="219"/>
      <c r="AK41" s="219"/>
      <c r="AL41" s="219"/>
      <c r="AM41" s="218">
        <v>71</v>
      </c>
      <c r="AN41" s="219"/>
      <c r="AO41" s="219"/>
      <c r="AP41" s="219"/>
      <c r="AQ41" s="340" t="s">
        <v>597</v>
      </c>
      <c r="AR41" s="207"/>
      <c r="AS41" s="207"/>
      <c r="AT41" s="341"/>
      <c r="AU41" s="219" t="s">
        <v>597</v>
      </c>
      <c r="AV41" s="219"/>
      <c r="AW41" s="219"/>
      <c r="AX41" s="221"/>
    </row>
    <row r="42" spans="1:50" ht="23.25" customHeight="1" x14ac:dyDescent="0.15">
      <c r="A42" s="226" t="s">
        <v>506</v>
      </c>
      <c r="B42" s="227"/>
      <c r="C42" s="227"/>
      <c r="D42" s="227"/>
      <c r="E42" s="227"/>
      <c r="F42" s="228"/>
      <c r="G42" s="232" t="s">
        <v>630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597</v>
      </c>
      <c r="AR45" s="200"/>
      <c r="AS45" s="133" t="s">
        <v>355</v>
      </c>
      <c r="AT45" s="134"/>
      <c r="AU45" s="199">
        <v>31</v>
      </c>
      <c r="AV45" s="199"/>
      <c r="AW45" s="398" t="s">
        <v>300</v>
      </c>
      <c r="AX45" s="399"/>
    </row>
    <row r="46" spans="1:50" ht="42" customHeight="1" x14ac:dyDescent="0.15">
      <c r="A46" s="403"/>
      <c r="B46" s="401"/>
      <c r="C46" s="401"/>
      <c r="D46" s="401"/>
      <c r="E46" s="401"/>
      <c r="F46" s="402"/>
      <c r="G46" s="564" t="s">
        <v>634</v>
      </c>
      <c r="H46" s="565"/>
      <c r="I46" s="565"/>
      <c r="J46" s="565"/>
      <c r="K46" s="565"/>
      <c r="L46" s="565"/>
      <c r="M46" s="565"/>
      <c r="N46" s="565"/>
      <c r="O46" s="566"/>
      <c r="P46" s="105" t="s">
        <v>584</v>
      </c>
      <c r="Q46" s="105"/>
      <c r="R46" s="105"/>
      <c r="S46" s="105"/>
      <c r="T46" s="105"/>
      <c r="U46" s="105"/>
      <c r="V46" s="105"/>
      <c r="W46" s="105"/>
      <c r="X46" s="106"/>
      <c r="Y46" s="471" t="s">
        <v>12</v>
      </c>
      <c r="Z46" s="531"/>
      <c r="AA46" s="532"/>
      <c r="AB46" s="461" t="s">
        <v>586</v>
      </c>
      <c r="AC46" s="461"/>
      <c r="AD46" s="461"/>
      <c r="AE46" s="218">
        <v>2.9</v>
      </c>
      <c r="AF46" s="219"/>
      <c r="AG46" s="219"/>
      <c r="AH46" s="219"/>
      <c r="AI46" s="218">
        <v>3.9</v>
      </c>
      <c r="AJ46" s="219"/>
      <c r="AK46" s="219"/>
      <c r="AL46" s="219"/>
      <c r="AM46" s="218">
        <v>5.3</v>
      </c>
      <c r="AN46" s="219"/>
      <c r="AO46" s="219"/>
      <c r="AP46" s="219"/>
      <c r="AQ46" s="340" t="s">
        <v>597</v>
      </c>
      <c r="AR46" s="207"/>
      <c r="AS46" s="207"/>
      <c r="AT46" s="341"/>
      <c r="AU46" s="219" t="s">
        <v>597</v>
      </c>
      <c r="AV46" s="219"/>
      <c r="AW46" s="219"/>
      <c r="AX46" s="221"/>
    </row>
    <row r="47" spans="1:50" ht="42"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585</v>
      </c>
      <c r="AC47" s="523"/>
      <c r="AD47" s="523"/>
      <c r="AE47" s="218">
        <v>7.6</v>
      </c>
      <c r="AF47" s="219"/>
      <c r="AG47" s="219"/>
      <c r="AH47" s="219"/>
      <c r="AI47" s="218">
        <v>7.8</v>
      </c>
      <c r="AJ47" s="219"/>
      <c r="AK47" s="219"/>
      <c r="AL47" s="219"/>
      <c r="AM47" s="218">
        <v>7.5</v>
      </c>
      <c r="AN47" s="219"/>
      <c r="AO47" s="219"/>
      <c r="AP47" s="219"/>
      <c r="AQ47" s="340" t="s">
        <v>597</v>
      </c>
      <c r="AR47" s="207"/>
      <c r="AS47" s="207"/>
      <c r="AT47" s="341"/>
      <c r="AU47" s="219">
        <v>7.5</v>
      </c>
      <c r="AV47" s="219"/>
      <c r="AW47" s="219"/>
      <c r="AX47" s="221"/>
    </row>
    <row r="48" spans="1:50" ht="42"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38</v>
      </c>
      <c r="AF48" s="219"/>
      <c r="AG48" s="219"/>
      <c r="AH48" s="219"/>
      <c r="AI48" s="218">
        <v>50</v>
      </c>
      <c r="AJ48" s="219"/>
      <c r="AK48" s="219"/>
      <c r="AL48" s="219"/>
      <c r="AM48" s="218">
        <v>71</v>
      </c>
      <c r="AN48" s="219"/>
      <c r="AO48" s="219"/>
      <c r="AP48" s="219"/>
      <c r="AQ48" s="340" t="s">
        <v>597</v>
      </c>
      <c r="AR48" s="207"/>
      <c r="AS48" s="207"/>
      <c r="AT48" s="341"/>
      <c r="AU48" s="219" t="s">
        <v>597</v>
      </c>
      <c r="AV48" s="219"/>
      <c r="AW48" s="219"/>
      <c r="AX48" s="221"/>
    </row>
    <row r="49" spans="1:50" ht="23.25" customHeight="1" x14ac:dyDescent="0.15">
      <c r="A49" s="226" t="s">
        <v>506</v>
      </c>
      <c r="B49" s="227"/>
      <c r="C49" s="227"/>
      <c r="D49" s="227"/>
      <c r="E49" s="227"/>
      <c r="F49" s="228"/>
      <c r="G49" s="232" t="s">
        <v>630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6</v>
      </c>
      <c r="AF101" s="219"/>
      <c r="AG101" s="219"/>
      <c r="AH101" s="220"/>
      <c r="AI101" s="218">
        <v>7</v>
      </c>
      <c r="AJ101" s="219"/>
      <c r="AK101" s="219"/>
      <c r="AL101" s="220"/>
      <c r="AM101" s="218">
        <v>7</v>
      </c>
      <c r="AN101" s="219"/>
      <c r="AO101" s="219"/>
      <c r="AP101" s="220"/>
      <c r="AQ101" s="218"/>
      <c r="AR101" s="219"/>
      <c r="AS101" s="219"/>
      <c r="AT101" s="220"/>
      <c r="AU101" s="218" t="s">
        <v>597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6</v>
      </c>
      <c r="AF102" s="418"/>
      <c r="AG102" s="418"/>
      <c r="AH102" s="418"/>
      <c r="AI102" s="418">
        <v>6</v>
      </c>
      <c r="AJ102" s="418"/>
      <c r="AK102" s="418"/>
      <c r="AL102" s="418"/>
      <c r="AM102" s="418">
        <v>7</v>
      </c>
      <c r="AN102" s="418"/>
      <c r="AO102" s="418"/>
      <c r="AP102" s="418"/>
      <c r="AQ102" s="273">
        <v>7</v>
      </c>
      <c r="AR102" s="274"/>
      <c r="AS102" s="274"/>
      <c r="AT102" s="319"/>
      <c r="AU102" s="273" t="s">
        <v>597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hidden="1"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customHeight="1" x14ac:dyDescent="0.15">
      <c r="A128" s="439"/>
      <c r="B128" s="440"/>
      <c r="C128" s="440"/>
      <c r="D128" s="440"/>
      <c r="E128" s="440"/>
      <c r="F128" s="441"/>
      <c r="G128" s="393" t="s">
        <v>587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591</v>
      </c>
      <c r="AC128" s="463"/>
      <c r="AD128" s="464"/>
      <c r="AE128" s="418">
        <v>17584</v>
      </c>
      <c r="AF128" s="418"/>
      <c r="AG128" s="418"/>
      <c r="AH128" s="418"/>
      <c r="AI128" s="418">
        <v>24061</v>
      </c>
      <c r="AJ128" s="418"/>
      <c r="AK128" s="418"/>
      <c r="AL128" s="418"/>
      <c r="AM128" s="418">
        <v>26734</v>
      </c>
      <c r="AN128" s="418"/>
      <c r="AO128" s="418"/>
      <c r="AP128" s="418"/>
      <c r="AQ128" s="418">
        <v>35363</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590</v>
      </c>
      <c r="AC129" s="473"/>
      <c r="AD129" s="474"/>
      <c r="AE129" s="551" t="s">
        <v>592</v>
      </c>
      <c r="AF129" s="551"/>
      <c r="AG129" s="551"/>
      <c r="AH129" s="551"/>
      <c r="AI129" s="551" t="s">
        <v>639</v>
      </c>
      <c r="AJ129" s="551"/>
      <c r="AK129" s="551"/>
      <c r="AL129" s="551"/>
      <c r="AM129" s="551" t="s">
        <v>620</v>
      </c>
      <c r="AN129" s="551"/>
      <c r="AO129" s="551"/>
      <c r="AP129" s="551"/>
      <c r="AQ129" s="551" t="s">
        <v>640</v>
      </c>
      <c r="AR129" s="551"/>
      <c r="AS129" s="551"/>
      <c r="AT129" s="551"/>
      <c r="AU129" s="551"/>
      <c r="AV129" s="551"/>
      <c r="AW129" s="551"/>
      <c r="AX129" s="552"/>
    </row>
    <row r="130" spans="1:50" ht="45" customHeight="1" x14ac:dyDescent="0.15">
      <c r="A130" s="188" t="s">
        <v>567</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100</v>
      </c>
      <c r="AF134" s="207"/>
      <c r="AG134" s="207"/>
      <c r="AH134" s="207"/>
      <c r="AI134" s="206">
        <v>100</v>
      </c>
      <c r="AJ134" s="207"/>
      <c r="AK134" s="207"/>
      <c r="AL134" s="207"/>
      <c r="AM134" s="206">
        <v>100</v>
      </c>
      <c r="AN134" s="207"/>
      <c r="AO134" s="207"/>
      <c r="AP134" s="207"/>
      <c r="AQ134" s="206" t="s">
        <v>597</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80</v>
      </c>
      <c r="AF135" s="207"/>
      <c r="AG135" s="207"/>
      <c r="AH135" s="207"/>
      <c r="AI135" s="206">
        <v>80</v>
      </c>
      <c r="AJ135" s="207"/>
      <c r="AK135" s="207"/>
      <c r="AL135" s="207"/>
      <c r="AM135" s="206">
        <v>80</v>
      </c>
      <c r="AN135" s="207"/>
      <c r="AO135" s="207"/>
      <c r="AP135" s="207"/>
      <c r="AQ135" s="206" t="s">
        <v>597</v>
      </c>
      <c r="AR135" s="207"/>
      <c r="AS135" s="207"/>
      <c r="AT135" s="207"/>
      <c r="AU135" s="206">
        <v>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621</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9.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6.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563</v>
      </c>
      <c r="D430" s="932"/>
      <c r="E430" s="174" t="s">
        <v>547</v>
      </c>
      <c r="F430" s="899"/>
      <c r="G430" s="900" t="s">
        <v>374</v>
      </c>
      <c r="H430" s="123"/>
      <c r="I430" s="123"/>
      <c r="J430" s="901" t="s">
        <v>638</v>
      </c>
      <c r="K430" s="902"/>
      <c r="L430" s="902"/>
      <c r="M430" s="902"/>
      <c r="N430" s="902"/>
      <c r="O430" s="902"/>
      <c r="P430" s="902"/>
      <c r="Q430" s="902"/>
      <c r="R430" s="902"/>
      <c r="S430" s="902"/>
      <c r="T430" s="903"/>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597</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597</v>
      </c>
      <c r="AF433" s="207"/>
      <c r="AG433" s="207"/>
      <c r="AH433" s="207"/>
      <c r="AI433" s="340" t="s">
        <v>597</v>
      </c>
      <c r="AJ433" s="207"/>
      <c r="AK433" s="207"/>
      <c r="AL433" s="207"/>
      <c r="AM433" s="340" t="s">
        <v>597</v>
      </c>
      <c r="AN433" s="207"/>
      <c r="AO433" s="207"/>
      <c r="AP433" s="341"/>
      <c r="AQ433" s="340" t="s">
        <v>597</v>
      </c>
      <c r="AR433" s="207"/>
      <c r="AS433" s="207"/>
      <c r="AT433" s="341"/>
      <c r="AU433" s="340" t="s">
        <v>597</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597</v>
      </c>
      <c r="AF434" s="207"/>
      <c r="AG434" s="207"/>
      <c r="AH434" s="207"/>
      <c r="AI434" s="340" t="s">
        <v>597</v>
      </c>
      <c r="AJ434" s="207"/>
      <c r="AK434" s="207"/>
      <c r="AL434" s="207"/>
      <c r="AM434" s="340" t="s">
        <v>597</v>
      </c>
      <c r="AN434" s="207"/>
      <c r="AO434" s="207"/>
      <c r="AP434" s="341"/>
      <c r="AQ434" s="340" t="s">
        <v>597</v>
      </c>
      <c r="AR434" s="207"/>
      <c r="AS434" s="207"/>
      <c r="AT434" s="341"/>
      <c r="AU434" s="340" t="s">
        <v>597</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207"/>
      <c r="AI435" s="340" t="s">
        <v>597</v>
      </c>
      <c r="AJ435" s="207"/>
      <c r="AK435" s="207"/>
      <c r="AL435" s="207"/>
      <c r="AM435" s="340" t="s">
        <v>597</v>
      </c>
      <c r="AN435" s="207"/>
      <c r="AO435" s="207"/>
      <c r="AP435" s="341"/>
      <c r="AQ435" s="340" t="s">
        <v>597</v>
      </c>
      <c r="AR435" s="207"/>
      <c r="AS435" s="207"/>
      <c r="AT435" s="341"/>
      <c r="AU435" s="340" t="s">
        <v>597</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2.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576</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635</v>
      </c>
      <c r="AE705" s="715"/>
      <c r="AF705" s="715"/>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598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597</v>
      </c>
      <c r="AE708" s="605"/>
      <c r="AF708" s="605"/>
      <c r="AG708" s="742" t="s">
        <v>637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597</v>
      </c>
      <c r="AE712" s="784"/>
      <c r="AF712" s="784"/>
      <c r="AG712" s="811" t="s">
        <v>597</v>
      </c>
      <c r="AH712" s="812"/>
      <c r="AI712" s="812"/>
      <c r="AJ712" s="812"/>
      <c r="AK712" s="812"/>
      <c r="AL712" s="812"/>
      <c r="AM712" s="812"/>
      <c r="AN712" s="812"/>
      <c r="AO712" s="812"/>
      <c r="AP712" s="812"/>
      <c r="AQ712" s="812"/>
      <c r="AR712" s="812"/>
      <c r="AS712" s="812"/>
      <c r="AT712" s="812"/>
      <c r="AU712" s="812"/>
      <c r="AV712" s="812"/>
      <c r="AW712" s="812"/>
      <c r="AX712" s="813"/>
    </row>
    <row r="713" spans="1:50" ht="20.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597</v>
      </c>
      <c r="AE713" s="329"/>
      <c r="AF713" s="663"/>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576</v>
      </c>
      <c r="AE714" s="809"/>
      <c r="AF714" s="810"/>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88.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576</v>
      </c>
      <c r="AE715" s="605"/>
      <c r="AF715" s="656"/>
      <c r="AG715" s="742" t="s">
        <v>624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635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571</v>
      </c>
      <c r="D721" s="297"/>
      <c r="E721" s="297"/>
      <c r="F721" s="298"/>
      <c r="G721" s="287"/>
      <c r="H721" s="288"/>
      <c r="I721" s="83" t="str">
        <f>IF(OR(G721="　", G721=""), "", "-")</f>
        <v/>
      </c>
      <c r="J721" s="291">
        <v>827</v>
      </c>
      <c r="K721" s="291"/>
      <c r="L721" s="83" t="str">
        <f>IF(M721="","","-")</f>
        <v/>
      </c>
      <c r="M721" s="84"/>
      <c r="N721" s="304" t="s">
        <v>605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t="s">
        <v>257</v>
      </c>
      <c r="B731" s="801"/>
      <c r="C731" s="801"/>
      <c r="D731" s="801"/>
      <c r="E731" s="802"/>
      <c r="F731" s="729" t="s">
        <v>642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643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551</v>
      </c>
      <c r="B737" s="210"/>
      <c r="C737" s="210"/>
      <c r="D737" s="211"/>
      <c r="E737" s="991" t="s">
        <v>606</v>
      </c>
      <c r="F737" s="991"/>
      <c r="G737" s="991"/>
      <c r="H737" s="991"/>
      <c r="I737" s="991"/>
      <c r="J737" s="991"/>
      <c r="K737" s="991"/>
      <c r="L737" s="991"/>
      <c r="M737" s="991"/>
      <c r="N737" s="365" t="s">
        <v>544</v>
      </c>
      <c r="O737" s="365"/>
      <c r="P737" s="365"/>
      <c r="Q737" s="365"/>
      <c r="R737" s="991" t="s">
        <v>607</v>
      </c>
      <c r="S737" s="991"/>
      <c r="T737" s="991"/>
      <c r="U737" s="991"/>
      <c r="V737" s="991"/>
      <c r="W737" s="991"/>
      <c r="X737" s="991"/>
      <c r="Y737" s="991"/>
      <c r="Z737" s="991"/>
      <c r="AA737" s="365" t="s">
        <v>543</v>
      </c>
      <c r="AB737" s="365"/>
      <c r="AC737" s="365"/>
      <c r="AD737" s="365"/>
      <c r="AE737" s="991" t="s">
        <v>608</v>
      </c>
      <c r="AF737" s="991"/>
      <c r="AG737" s="991"/>
      <c r="AH737" s="991"/>
      <c r="AI737" s="991"/>
      <c r="AJ737" s="991"/>
      <c r="AK737" s="991"/>
      <c r="AL737" s="991"/>
      <c r="AM737" s="991"/>
      <c r="AN737" s="365" t="s">
        <v>542</v>
      </c>
      <c r="AO737" s="365"/>
      <c r="AP737" s="365"/>
      <c r="AQ737" s="365"/>
      <c r="AR737" s="983" t="s">
        <v>612</v>
      </c>
      <c r="AS737" s="984"/>
      <c r="AT737" s="984"/>
      <c r="AU737" s="984"/>
      <c r="AV737" s="984"/>
      <c r="AW737" s="984"/>
      <c r="AX737" s="985"/>
      <c r="AY737" s="89"/>
      <c r="AZ737" s="89"/>
    </row>
    <row r="738" spans="1:52" ht="24.75" customHeight="1" x14ac:dyDescent="0.15">
      <c r="A738" s="992" t="s">
        <v>541</v>
      </c>
      <c r="B738" s="210"/>
      <c r="C738" s="210"/>
      <c r="D738" s="211"/>
      <c r="E738" s="991" t="s">
        <v>609</v>
      </c>
      <c r="F738" s="991"/>
      <c r="G738" s="991"/>
      <c r="H738" s="991"/>
      <c r="I738" s="991"/>
      <c r="J738" s="991"/>
      <c r="K738" s="991"/>
      <c r="L738" s="991"/>
      <c r="M738" s="991"/>
      <c r="N738" s="365" t="s">
        <v>540</v>
      </c>
      <c r="O738" s="365"/>
      <c r="P738" s="365"/>
      <c r="Q738" s="365"/>
      <c r="R738" s="991" t="s">
        <v>610</v>
      </c>
      <c r="S738" s="991"/>
      <c r="T738" s="991"/>
      <c r="U738" s="991"/>
      <c r="V738" s="991"/>
      <c r="W738" s="991"/>
      <c r="X738" s="991"/>
      <c r="Y738" s="991"/>
      <c r="Z738" s="991"/>
      <c r="AA738" s="365" t="s">
        <v>539</v>
      </c>
      <c r="AB738" s="365"/>
      <c r="AC738" s="365"/>
      <c r="AD738" s="365"/>
      <c r="AE738" s="991" t="s">
        <v>611</v>
      </c>
      <c r="AF738" s="991"/>
      <c r="AG738" s="991"/>
      <c r="AH738" s="991"/>
      <c r="AI738" s="991"/>
      <c r="AJ738" s="991"/>
      <c r="AK738" s="991"/>
      <c r="AL738" s="991"/>
      <c r="AM738" s="991"/>
      <c r="AN738" s="365" t="s">
        <v>535</v>
      </c>
      <c r="AO738" s="365"/>
      <c r="AP738" s="365"/>
      <c r="AQ738" s="365"/>
      <c r="AR738" s="983" t="s">
        <v>613</v>
      </c>
      <c r="AS738" s="984"/>
      <c r="AT738" s="984"/>
      <c r="AU738" s="984"/>
      <c r="AV738" s="984"/>
      <c r="AW738" s="984"/>
      <c r="AX738" s="985"/>
    </row>
    <row r="739" spans="1:52" ht="24.75" customHeight="1" thickBot="1" x14ac:dyDescent="0.2">
      <c r="A739" s="993" t="s">
        <v>531</v>
      </c>
      <c r="B739" s="994"/>
      <c r="C739" s="994"/>
      <c r="D739" s="995"/>
      <c r="E739" s="996" t="s">
        <v>571</v>
      </c>
      <c r="F739" s="986"/>
      <c r="G739" s="986"/>
      <c r="H739" s="93" t="str">
        <f>IF(E739="", "", "(")</f>
        <v>(</v>
      </c>
      <c r="I739" s="986"/>
      <c r="J739" s="986"/>
      <c r="K739" s="93" t="str">
        <f>IF(OR(I739="　", I739=""), "", "-")</f>
        <v/>
      </c>
      <c r="L739" s="987">
        <v>817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1.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hidden="1"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hidden="1"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0.5" customHeight="1" x14ac:dyDescent="0.15">
      <c r="A781" s="631"/>
      <c r="B781" s="632"/>
      <c r="C781" s="632"/>
      <c r="D781" s="632"/>
      <c r="E781" s="632"/>
      <c r="F781" s="633"/>
      <c r="G781" s="670" t="s">
        <v>614</v>
      </c>
      <c r="H781" s="671"/>
      <c r="I781" s="671"/>
      <c r="J781" s="671"/>
      <c r="K781" s="672"/>
      <c r="L781" s="664" t="s">
        <v>627</v>
      </c>
      <c r="M781" s="665"/>
      <c r="N781" s="665"/>
      <c r="O781" s="665"/>
      <c r="P781" s="665"/>
      <c r="Q781" s="665"/>
      <c r="R781" s="665"/>
      <c r="S781" s="665"/>
      <c r="T781" s="665"/>
      <c r="U781" s="665"/>
      <c r="V781" s="665"/>
      <c r="W781" s="665"/>
      <c r="X781" s="666"/>
      <c r="Y781" s="388">
        <v>574.1</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574.1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4.75" customHeight="1" x14ac:dyDescent="0.15">
      <c r="A837" s="376">
        <v>1</v>
      </c>
      <c r="B837" s="376">
        <v>1</v>
      </c>
      <c r="C837" s="361" t="s">
        <v>615</v>
      </c>
      <c r="D837" s="347"/>
      <c r="E837" s="347"/>
      <c r="F837" s="347"/>
      <c r="G837" s="347"/>
      <c r="H837" s="347"/>
      <c r="I837" s="347"/>
      <c r="J837" s="348" t="s">
        <v>568</v>
      </c>
      <c r="K837" s="349"/>
      <c r="L837" s="349"/>
      <c r="M837" s="349"/>
      <c r="N837" s="349"/>
      <c r="O837" s="349"/>
      <c r="P837" s="362" t="s">
        <v>628</v>
      </c>
      <c r="Q837" s="350"/>
      <c r="R837" s="350"/>
      <c r="S837" s="350"/>
      <c r="T837" s="350"/>
      <c r="U837" s="350"/>
      <c r="V837" s="350"/>
      <c r="W837" s="350"/>
      <c r="X837" s="350"/>
      <c r="Y837" s="351">
        <v>574.1</v>
      </c>
      <c r="Z837" s="352"/>
      <c r="AA837" s="352"/>
      <c r="AB837" s="353"/>
      <c r="AC837" s="363" t="s">
        <v>196</v>
      </c>
      <c r="AD837" s="371"/>
      <c r="AE837" s="371"/>
      <c r="AF837" s="371"/>
      <c r="AG837" s="371"/>
      <c r="AH837" s="372" t="s">
        <v>568</v>
      </c>
      <c r="AI837" s="373"/>
      <c r="AJ837" s="373"/>
      <c r="AK837" s="373"/>
      <c r="AL837" s="357" t="s">
        <v>568</v>
      </c>
      <c r="AM837" s="358"/>
      <c r="AN837" s="358"/>
      <c r="AO837" s="359"/>
      <c r="AP837" s="360" t="s">
        <v>568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568</v>
      </c>
      <c r="K1102" s="349"/>
      <c r="L1102" s="349"/>
      <c r="M1102" s="349"/>
      <c r="N1102" s="349"/>
      <c r="O1102" s="349"/>
      <c r="P1102" s="362" t="s">
        <v>616</v>
      </c>
      <c r="Q1102" s="350"/>
      <c r="R1102" s="350"/>
      <c r="S1102" s="350"/>
      <c r="T1102" s="350"/>
      <c r="U1102" s="350"/>
      <c r="V1102" s="350"/>
      <c r="W1102" s="350"/>
      <c r="X1102" s="350"/>
      <c r="Y1102" s="351" t="s">
        <v>568</v>
      </c>
      <c r="Z1102" s="352"/>
      <c r="AA1102" s="352"/>
      <c r="AB1102" s="353"/>
      <c r="AC1102" s="354"/>
      <c r="AD1102" s="354"/>
      <c r="AE1102" s="354"/>
      <c r="AF1102" s="354"/>
      <c r="AG1102" s="354"/>
      <c r="AH1102" s="355" t="s">
        <v>616</v>
      </c>
      <c r="AI1102" s="356"/>
      <c r="AJ1102" s="356"/>
      <c r="AK1102" s="356"/>
      <c r="AL1102" s="357" t="s">
        <v>616</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25">
      <formula>IF(RIGHT(TEXT(P14,"0.#"),1)=".",FALSE,TRUE)</formula>
    </cfRule>
    <cfRule type="expression" dxfId="2792" priority="14026">
      <formula>IF(RIGHT(TEXT(P14,"0.#"),1)=".",TRUE,FALSE)</formula>
    </cfRule>
  </conditionalFormatting>
  <conditionalFormatting sqref="AE32">
    <cfRule type="expression" dxfId="2791" priority="14015">
      <formula>IF(RIGHT(TEXT(AE32,"0.#"),1)=".",FALSE,TRUE)</formula>
    </cfRule>
    <cfRule type="expression" dxfId="2790" priority="14016">
      <formula>IF(RIGHT(TEXT(AE32,"0.#"),1)=".",TRUE,FALSE)</formula>
    </cfRule>
  </conditionalFormatting>
  <conditionalFormatting sqref="P18:AX18">
    <cfRule type="expression" dxfId="2789" priority="13901">
      <formula>IF(RIGHT(TEXT(P18,"0.#"),1)=".",FALSE,TRUE)</formula>
    </cfRule>
    <cfRule type="expression" dxfId="2788" priority="13902">
      <formula>IF(RIGHT(TEXT(P18,"0.#"),1)=".",TRUE,FALSE)</formula>
    </cfRule>
  </conditionalFormatting>
  <conditionalFormatting sqref="Y782">
    <cfRule type="expression" dxfId="2787" priority="13897">
      <formula>IF(RIGHT(TEXT(Y782,"0.#"),1)=".",FALSE,TRUE)</formula>
    </cfRule>
    <cfRule type="expression" dxfId="2786" priority="13898">
      <formula>IF(RIGHT(TEXT(Y782,"0.#"),1)=".",TRUE,FALSE)</formula>
    </cfRule>
  </conditionalFormatting>
  <conditionalFormatting sqref="Y791">
    <cfRule type="expression" dxfId="2785" priority="13893">
      <formula>IF(RIGHT(TEXT(Y791,"0.#"),1)=".",FALSE,TRUE)</formula>
    </cfRule>
    <cfRule type="expression" dxfId="2784" priority="13894">
      <formula>IF(RIGHT(TEXT(Y791,"0.#"),1)=".",TRUE,FALSE)</formula>
    </cfRule>
  </conditionalFormatting>
  <conditionalFormatting sqref="Y822:Y829 Y820 Y809:Y816 Y807 Y796:Y803 Y794">
    <cfRule type="expression" dxfId="2783" priority="13675">
      <formula>IF(RIGHT(TEXT(Y794,"0.#"),1)=".",FALSE,TRUE)</formula>
    </cfRule>
    <cfRule type="expression" dxfId="2782" priority="13676">
      <formula>IF(RIGHT(TEXT(Y794,"0.#"),1)=".",TRUE,FALSE)</formula>
    </cfRule>
  </conditionalFormatting>
  <conditionalFormatting sqref="P16:AQ17 P15:AX15 P13:AX13">
    <cfRule type="expression" dxfId="2781" priority="13723">
      <formula>IF(RIGHT(TEXT(P13,"0.#"),1)=".",FALSE,TRUE)</formula>
    </cfRule>
    <cfRule type="expression" dxfId="2780" priority="13724">
      <formula>IF(RIGHT(TEXT(P13,"0.#"),1)=".",TRUE,FALSE)</formula>
    </cfRule>
  </conditionalFormatting>
  <conditionalFormatting sqref="P19:AJ19">
    <cfRule type="expression" dxfId="2779" priority="13721">
      <formula>IF(RIGHT(TEXT(P19,"0.#"),1)=".",FALSE,TRUE)</formula>
    </cfRule>
    <cfRule type="expression" dxfId="2778" priority="13722">
      <formula>IF(RIGHT(TEXT(P19,"0.#"),1)=".",TRUE,FALSE)</formula>
    </cfRule>
  </conditionalFormatting>
  <conditionalFormatting sqref="AE101 AQ101">
    <cfRule type="expression" dxfId="2777" priority="13713">
      <formula>IF(RIGHT(TEXT(AE101,"0.#"),1)=".",FALSE,TRUE)</formula>
    </cfRule>
    <cfRule type="expression" dxfId="2776" priority="13714">
      <formula>IF(RIGHT(TEXT(AE101,"0.#"),1)=".",TRUE,FALSE)</formula>
    </cfRule>
  </conditionalFormatting>
  <conditionalFormatting sqref="Y783:Y790">
    <cfRule type="expression" dxfId="2775" priority="13699">
      <formula>IF(RIGHT(TEXT(Y783,"0.#"),1)=".",FALSE,TRUE)</formula>
    </cfRule>
    <cfRule type="expression" dxfId="2774" priority="13700">
      <formula>IF(RIGHT(TEXT(Y783,"0.#"),1)=".",TRUE,FALSE)</formula>
    </cfRule>
  </conditionalFormatting>
  <conditionalFormatting sqref="AU782">
    <cfRule type="expression" dxfId="2773" priority="13697">
      <formula>IF(RIGHT(TEXT(AU782,"0.#"),1)=".",FALSE,TRUE)</formula>
    </cfRule>
    <cfRule type="expression" dxfId="2772" priority="13698">
      <formula>IF(RIGHT(TEXT(AU782,"0.#"),1)=".",TRUE,FALSE)</formula>
    </cfRule>
  </conditionalFormatting>
  <conditionalFormatting sqref="AU791">
    <cfRule type="expression" dxfId="2771" priority="13695">
      <formula>IF(RIGHT(TEXT(AU791,"0.#"),1)=".",FALSE,TRUE)</formula>
    </cfRule>
    <cfRule type="expression" dxfId="2770" priority="13696">
      <formula>IF(RIGHT(TEXT(AU791,"0.#"),1)=".",TRUE,FALSE)</formula>
    </cfRule>
  </conditionalFormatting>
  <conditionalFormatting sqref="AU783:AU790 AU781">
    <cfRule type="expression" dxfId="2769" priority="13693">
      <formula>IF(RIGHT(TEXT(AU781,"0.#"),1)=".",FALSE,TRUE)</formula>
    </cfRule>
    <cfRule type="expression" dxfId="2768" priority="13694">
      <formula>IF(RIGHT(TEXT(AU781,"0.#"),1)=".",TRUE,FALSE)</formula>
    </cfRule>
  </conditionalFormatting>
  <conditionalFormatting sqref="Y821 Y808 Y795">
    <cfRule type="expression" dxfId="2767" priority="13679">
      <formula>IF(RIGHT(TEXT(Y795,"0.#"),1)=".",FALSE,TRUE)</formula>
    </cfRule>
    <cfRule type="expression" dxfId="2766" priority="13680">
      <formula>IF(RIGHT(TEXT(Y795,"0.#"),1)=".",TRUE,FALSE)</formula>
    </cfRule>
  </conditionalFormatting>
  <conditionalFormatting sqref="Y830 Y817 Y804">
    <cfRule type="expression" dxfId="2765" priority="13677">
      <formula>IF(RIGHT(TEXT(Y804,"0.#"),1)=".",FALSE,TRUE)</formula>
    </cfRule>
    <cfRule type="expression" dxfId="2764" priority="13678">
      <formula>IF(RIGHT(TEXT(Y804,"0.#"),1)=".",TRUE,FALSE)</formula>
    </cfRule>
  </conditionalFormatting>
  <conditionalFormatting sqref="AU821 AU808 AU795">
    <cfRule type="expression" dxfId="2763" priority="13673">
      <formula>IF(RIGHT(TEXT(AU795,"0.#"),1)=".",FALSE,TRUE)</formula>
    </cfRule>
    <cfRule type="expression" dxfId="2762" priority="13674">
      <formula>IF(RIGHT(TEXT(AU795,"0.#"),1)=".",TRUE,FALSE)</formula>
    </cfRule>
  </conditionalFormatting>
  <conditionalFormatting sqref="AU830 AU817 AU804">
    <cfRule type="expression" dxfId="2761" priority="13671">
      <formula>IF(RIGHT(TEXT(AU804,"0.#"),1)=".",FALSE,TRUE)</formula>
    </cfRule>
    <cfRule type="expression" dxfId="2760" priority="13672">
      <formula>IF(RIGHT(TEXT(AU804,"0.#"),1)=".",TRUE,FALSE)</formula>
    </cfRule>
  </conditionalFormatting>
  <conditionalFormatting sqref="AU822:AU829 AU820 AU809:AU816 AU807 AU796:AU803 AU794">
    <cfRule type="expression" dxfId="2759" priority="13669">
      <formula>IF(RIGHT(TEXT(AU794,"0.#"),1)=".",FALSE,TRUE)</formula>
    </cfRule>
    <cfRule type="expression" dxfId="2758" priority="13670">
      <formula>IF(RIGHT(TEXT(AU794,"0.#"),1)=".",TRUE,FALSE)</formula>
    </cfRule>
  </conditionalFormatting>
  <conditionalFormatting sqref="AM87">
    <cfRule type="expression" dxfId="2757" priority="13323">
      <formula>IF(RIGHT(TEXT(AM87,"0.#"),1)=".",FALSE,TRUE)</formula>
    </cfRule>
    <cfRule type="expression" dxfId="2756" priority="13324">
      <formula>IF(RIGHT(TEXT(AM87,"0.#"),1)=".",TRUE,FALSE)</formula>
    </cfRule>
  </conditionalFormatting>
  <conditionalFormatting sqref="AE55">
    <cfRule type="expression" dxfId="2755" priority="13391">
      <formula>IF(RIGHT(TEXT(AE55,"0.#"),1)=".",FALSE,TRUE)</formula>
    </cfRule>
    <cfRule type="expression" dxfId="2754" priority="13392">
      <formula>IF(RIGHT(TEXT(AE55,"0.#"),1)=".",TRUE,FALSE)</formula>
    </cfRule>
  </conditionalFormatting>
  <conditionalFormatting sqref="AI55">
    <cfRule type="expression" dxfId="2753" priority="13389">
      <formula>IF(RIGHT(TEXT(AI55,"0.#"),1)=".",FALSE,TRUE)</formula>
    </cfRule>
    <cfRule type="expression" dxfId="2752" priority="13390">
      <formula>IF(RIGHT(TEXT(AI55,"0.#"),1)=".",TRUE,FALSE)</formula>
    </cfRule>
  </conditionalFormatting>
  <conditionalFormatting sqref="AM34">
    <cfRule type="expression" dxfId="2751" priority="13469">
      <formula>IF(RIGHT(TEXT(AM34,"0.#"),1)=".",FALSE,TRUE)</formula>
    </cfRule>
    <cfRule type="expression" dxfId="2750" priority="13470">
      <formula>IF(RIGHT(TEXT(AM34,"0.#"),1)=".",TRUE,FALSE)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cfRule type="expression" dxfId="2745" priority="13479">
      <formula>IF(RIGHT(TEXT(AI34,"0.#"),1)=".",FALSE,TRUE)</formula>
    </cfRule>
    <cfRule type="expression" dxfId="2744" priority="13480">
      <formula>IF(RIGHT(TEXT(AI34,"0.#"),1)=".",TRUE,FALSE)</formula>
    </cfRule>
  </conditionalFormatting>
  <conditionalFormatting sqref="AI33">
    <cfRule type="expression" dxfId="2743" priority="13477">
      <formula>IF(RIGHT(TEXT(AI33,"0.#"),1)=".",FALSE,TRUE)</formula>
    </cfRule>
    <cfRule type="expression" dxfId="2742" priority="13478">
      <formula>IF(RIGHT(TEXT(AI33,"0.#"),1)=".",TRUE,FALSE)</formula>
    </cfRule>
  </conditionalFormatting>
  <conditionalFormatting sqref="AI32">
    <cfRule type="expression" dxfId="2741" priority="13475">
      <formula>IF(RIGHT(TEXT(AI32,"0.#"),1)=".",FALSE,TRUE)</formula>
    </cfRule>
    <cfRule type="expression" dxfId="2740" priority="13476">
      <formula>IF(RIGHT(TEXT(AI32,"0.#"),1)=".",TRUE,FALSE)</formula>
    </cfRule>
  </conditionalFormatting>
  <conditionalFormatting sqref="AM32">
    <cfRule type="expression" dxfId="2739" priority="13473">
      <formula>IF(RIGHT(TEXT(AM32,"0.#"),1)=".",FALSE,TRUE)</formula>
    </cfRule>
    <cfRule type="expression" dxfId="2738" priority="13474">
      <formula>IF(RIGHT(TEXT(AM32,"0.#"),1)=".",TRUE,FALSE)</formula>
    </cfRule>
  </conditionalFormatting>
  <conditionalFormatting sqref="AM33">
    <cfRule type="expression" dxfId="2737" priority="13471">
      <formula>IF(RIGHT(TEXT(AM33,"0.#"),1)=".",FALSE,TRUE)</formula>
    </cfRule>
    <cfRule type="expression" dxfId="2736" priority="13472">
      <formula>IF(RIGHT(TEXT(AM33,"0.#"),1)=".",TRUE,FALSE)</formula>
    </cfRule>
  </conditionalFormatting>
  <conditionalFormatting sqref="AQ32:AQ34">
    <cfRule type="expression" dxfId="2735" priority="13463">
      <formula>IF(RIGHT(TEXT(AQ32,"0.#"),1)=".",FALSE,TRUE)</formula>
    </cfRule>
    <cfRule type="expression" dxfId="2734" priority="13464">
      <formula>IF(RIGHT(TEXT(AQ32,"0.#"),1)=".",TRUE,FALSE)</formula>
    </cfRule>
  </conditionalFormatting>
  <conditionalFormatting sqref="AU32:AU34">
    <cfRule type="expression" dxfId="2733" priority="13461">
      <formula>IF(RIGHT(TEXT(AU32,"0.#"),1)=".",FALSE,TRUE)</formula>
    </cfRule>
    <cfRule type="expression" dxfId="2732" priority="13462">
      <formula>IF(RIGHT(TEXT(AU32,"0.#"),1)=".",TRUE,FALSE)</formula>
    </cfRule>
  </conditionalFormatting>
  <conditionalFormatting sqref="AE53">
    <cfRule type="expression" dxfId="2731" priority="13395">
      <formula>IF(RIGHT(TEXT(AE53,"0.#"),1)=".",FALSE,TRUE)</formula>
    </cfRule>
    <cfRule type="expression" dxfId="2730" priority="13396">
      <formula>IF(RIGHT(TEXT(AE53,"0.#"),1)=".",TRUE,FALSE)</formula>
    </cfRule>
  </conditionalFormatting>
  <conditionalFormatting sqref="AE54">
    <cfRule type="expression" dxfId="2729" priority="13393">
      <formula>IF(RIGHT(TEXT(AE54,"0.#"),1)=".",FALSE,TRUE)</formula>
    </cfRule>
    <cfRule type="expression" dxfId="2728" priority="13394">
      <formula>IF(RIGHT(TEXT(AE54,"0.#"),1)=".",TRUE,FALSE)</formula>
    </cfRule>
  </conditionalFormatting>
  <conditionalFormatting sqref="AI54">
    <cfRule type="expression" dxfId="2727" priority="13387">
      <formula>IF(RIGHT(TEXT(AI54,"0.#"),1)=".",FALSE,TRUE)</formula>
    </cfRule>
    <cfRule type="expression" dxfId="2726" priority="13388">
      <formula>IF(RIGHT(TEXT(AI54,"0.#"),1)=".",TRUE,FALSE)</formula>
    </cfRule>
  </conditionalFormatting>
  <conditionalFormatting sqref="AI53">
    <cfRule type="expression" dxfId="2725" priority="13385">
      <formula>IF(RIGHT(TEXT(AI53,"0.#"),1)=".",FALSE,TRUE)</formula>
    </cfRule>
    <cfRule type="expression" dxfId="2724" priority="13386">
      <formula>IF(RIGHT(TEXT(AI53,"0.#"),1)=".",TRUE,FALSE)</formula>
    </cfRule>
  </conditionalFormatting>
  <conditionalFormatting sqref="AM53">
    <cfRule type="expression" dxfId="2723" priority="13383">
      <formula>IF(RIGHT(TEXT(AM53,"0.#"),1)=".",FALSE,TRUE)</formula>
    </cfRule>
    <cfRule type="expression" dxfId="2722" priority="13384">
      <formula>IF(RIGHT(TEXT(AM53,"0.#"),1)=".",TRUE,FALSE)</formula>
    </cfRule>
  </conditionalFormatting>
  <conditionalFormatting sqref="AM54">
    <cfRule type="expression" dxfId="2721" priority="13381">
      <formula>IF(RIGHT(TEXT(AM54,"0.#"),1)=".",FALSE,TRUE)</formula>
    </cfRule>
    <cfRule type="expression" dxfId="2720" priority="13382">
      <formula>IF(RIGHT(TEXT(AM54,"0.#"),1)=".",TRUE,FALSE)</formula>
    </cfRule>
  </conditionalFormatting>
  <conditionalFormatting sqref="AM55">
    <cfRule type="expression" dxfId="2719" priority="13379">
      <formula>IF(RIGHT(TEXT(AM55,"0.#"),1)=".",FALSE,TRUE)</formula>
    </cfRule>
    <cfRule type="expression" dxfId="2718" priority="13380">
      <formula>IF(RIGHT(TEXT(AM55,"0.#"),1)=".",TRUE,FALSE)</formula>
    </cfRule>
  </conditionalFormatting>
  <conditionalFormatting sqref="AE60">
    <cfRule type="expression" dxfId="2717" priority="13365">
      <formula>IF(RIGHT(TEXT(AE60,"0.#"),1)=".",FALSE,TRUE)</formula>
    </cfRule>
    <cfRule type="expression" dxfId="2716" priority="13366">
      <formula>IF(RIGHT(TEXT(AE60,"0.#"),1)=".",TRUE,FALSE)</formula>
    </cfRule>
  </conditionalFormatting>
  <conditionalFormatting sqref="AE61">
    <cfRule type="expression" dxfId="2715" priority="13363">
      <formula>IF(RIGHT(TEXT(AE61,"0.#"),1)=".",FALSE,TRUE)</formula>
    </cfRule>
    <cfRule type="expression" dxfId="2714" priority="13364">
      <formula>IF(RIGHT(TEXT(AE61,"0.#"),1)=".",TRUE,FALSE)</formula>
    </cfRule>
  </conditionalFormatting>
  <conditionalFormatting sqref="AE62">
    <cfRule type="expression" dxfId="2713" priority="13361">
      <formula>IF(RIGHT(TEXT(AE62,"0.#"),1)=".",FALSE,TRUE)</formula>
    </cfRule>
    <cfRule type="expression" dxfId="2712" priority="13362">
      <formula>IF(RIGHT(TEXT(AE62,"0.#"),1)=".",TRUE,FALSE)</formula>
    </cfRule>
  </conditionalFormatting>
  <conditionalFormatting sqref="AI62">
    <cfRule type="expression" dxfId="2711" priority="13359">
      <formula>IF(RIGHT(TEXT(AI62,"0.#"),1)=".",FALSE,TRUE)</formula>
    </cfRule>
    <cfRule type="expression" dxfId="2710" priority="13360">
      <formula>IF(RIGHT(TEXT(AI62,"0.#"),1)=".",TRUE,FALSE)</formula>
    </cfRule>
  </conditionalFormatting>
  <conditionalFormatting sqref="AI61">
    <cfRule type="expression" dxfId="2709" priority="13357">
      <formula>IF(RIGHT(TEXT(AI61,"0.#"),1)=".",FALSE,TRUE)</formula>
    </cfRule>
    <cfRule type="expression" dxfId="2708" priority="13358">
      <formula>IF(RIGHT(TEXT(AI61,"0.#"),1)=".",TRUE,FALSE)</formula>
    </cfRule>
  </conditionalFormatting>
  <conditionalFormatting sqref="AI60">
    <cfRule type="expression" dxfId="2707" priority="13355">
      <formula>IF(RIGHT(TEXT(AI60,"0.#"),1)=".",FALSE,TRUE)</formula>
    </cfRule>
    <cfRule type="expression" dxfId="2706" priority="13356">
      <formula>IF(RIGHT(TEXT(AI60,"0.#"),1)=".",TRUE,FALSE)</formula>
    </cfRule>
  </conditionalFormatting>
  <conditionalFormatting sqref="AM60">
    <cfRule type="expression" dxfId="2705" priority="13353">
      <formula>IF(RIGHT(TEXT(AM60,"0.#"),1)=".",FALSE,TRUE)</formula>
    </cfRule>
    <cfRule type="expression" dxfId="2704" priority="13354">
      <formula>IF(RIGHT(TEXT(AM60,"0.#"),1)=".",TRUE,FALSE)</formula>
    </cfRule>
  </conditionalFormatting>
  <conditionalFormatting sqref="AM61">
    <cfRule type="expression" dxfId="2703" priority="13351">
      <formula>IF(RIGHT(TEXT(AM61,"0.#"),1)=".",FALSE,TRUE)</formula>
    </cfRule>
    <cfRule type="expression" dxfId="2702" priority="13352">
      <formula>IF(RIGHT(TEXT(AM61,"0.#"),1)=".",TRUE,FALSE)</formula>
    </cfRule>
  </conditionalFormatting>
  <conditionalFormatting sqref="AM62">
    <cfRule type="expression" dxfId="2701" priority="13349">
      <formula>IF(RIGHT(TEXT(AM62,"0.#"),1)=".",FALSE,TRUE)</formula>
    </cfRule>
    <cfRule type="expression" dxfId="2700" priority="13350">
      <formula>IF(RIGHT(TEXT(AM62,"0.#"),1)=".",TRUE,FALSE)</formula>
    </cfRule>
  </conditionalFormatting>
  <conditionalFormatting sqref="AE87">
    <cfRule type="expression" dxfId="2699" priority="13335">
      <formula>IF(RIGHT(TEXT(AE87,"0.#"),1)=".",FALSE,TRUE)</formula>
    </cfRule>
    <cfRule type="expression" dxfId="2698" priority="13336">
      <formula>IF(RIGHT(TEXT(AE87,"0.#"),1)=".",TRUE,FALSE)</formula>
    </cfRule>
  </conditionalFormatting>
  <conditionalFormatting sqref="AE88">
    <cfRule type="expression" dxfId="2697" priority="13333">
      <formula>IF(RIGHT(TEXT(AE88,"0.#"),1)=".",FALSE,TRUE)</formula>
    </cfRule>
    <cfRule type="expression" dxfId="2696" priority="13334">
      <formula>IF(RIGHT(TEXT(AE88,"0.#"),1)=".",TRUE,FALSE)</formula>
    </cfRule>
  </conditionalFormatting>
  <conditionalFormatting sqref="AE89">
    <cfRule type="expression" dxfId="2695" priority="13331">
      <formula>IF(RIGHT(TEXT(AE89,"0.#"),1)=".",FALSE,TRUE)</formula>
    </cfRule>
    <cfRule type="expression" dxfId="2694" priority="13332">
      <formula>IF(RIGHT(TEXT(AE89,"0.#"),1)=".",TRUE,FALSE)</formula>
    </cfRule>
  </conditionalFormatting>
  <conditionalFormatting sqref="AI89">
    <cfRule type="expression" dxfId="2693" priority="13329">
      <formula>IF(RIGHT(TEXT(AI89,"0.#"),1)=".",FALSE,TRUE)</formula>
    </cfRule>
    <cfRule type="expression" dxfId="2692" priority="13330">
      <formula>IF(RIGHT(TEXT(AI89,"0.#"),1)=".",TRUE,FALSE)</formula>
    </cfRule>
  </conditionalFormatting>
  <conditionalFormatting sqref="AI88">
    <cfRule type="expression" dxfId="2691" priority="13327">
      <formula>IF(RIGHT(TEXT(AI88,"0.#"),1)=".",FALSE,TRUE)</formula>
    </cfRule>
    <cfRule type="expression" dxfId="2690" priority="13328">
      <formula>IF(RIGHT(TEXT(AI88,"0.#"),1)=".",TRUE,FALSE)</formula>
    </cfRule>
  </conditionalFormatting>
  <conditionalFormatting sqref="AI87">
    <cfRule type="expression" dxfId="2689" priority="13325">
      <formula>IF(RIGHT(TEXT(AI87,"0.#"),1)=".",FALSE,TRUE)</formula>
    </cfRule>
    <cfRule type="expression" dxfId="2688" priority="13326">
      <formula>IF(RIGHT(TEXT(AI87,"0.#"),1)=".",TRUE,FALSE)</formula>
    </cfRule>
  </conditionalFormatting>
  <conditionalFormatting sqref="AM88">
    <cfRule type="expression" dxfId="2687" priority="13321">
      <formula>IF(RIGHT(TEXT(AM88,"0.#"),1)=".",FALSE,TRUE)</formula>
    </cfRule>
    <cfRule type="expression" dxfId="2686" priority="13322">
      <formula>IF(RIGHT(TEXT(AM88,"0.#"),1)=".",TRUE,FALSE)</formula>
    </cfRule>
  </conditionalFormatting>
  <conditionalFormatting sqref="AM89">
    <cfRule type="expression" dxfId="2685" priority="13319">
      <formula>IF(RIGHT(TEXT(AM89,"0.#"),1)=".",FALSE,TRUE)</formula>
    </cfRule>
    <cfRule type="expression" dxfId="2684" priority="13320">
      <formula>IF(RIGHT(TEXT(AM89,"0.#"),1)=".",TRUE,FALSE)</formula>
    </cfRule>
  </conditionalFormatting>
  <conditionalFormatting sqref="AE92">
    <cfRule type="expression" dxfId="2683" priority="13305">
      <formula>IF(RIGHT(TEXT(AE92,"0.#"),1)=".",FALSE,TRUE)</formula>
    </cfRule>
    <cfRule type="expression" dxfId="2682" priority="13306">
      <formula>IF(RIGHT(TEXT(AE92,"0.#"),1)=".",TRUE,FALSE)</formula>
    </cfRule>
  </conditionalFormatting>
  <conditionalFormatting sqref="AE93">
    <cfRule type="expression" dxfId="2681" priority="13303">
      <formula>IF(RIGHT(TEXT(AE93,"0.#"),1)=".",FALSE,TRUE)</formula>
    </cfRule>
    <cfRule type="expression" dxfId="2680" priority="13304">
      <formula>IF(RIGHT(TEXT(AE93,"0.#"),1)=".",TRUE,FALSE)</formula>
    </cfRule>
  </conditionalFormatting>
  <conditionalFormatting sqref="AE94">
    <cfRule type="expression" dxfId="2679" priority="13301">
      <formula>IF(RIGHT(TEXT(AE94,"0.#"),1)=".",FALSE,TRUE)</formula>
    </cfRule>
    <cfRule type="expression" dxfId="2678" priority="13302">
      <formula>IF(RIGHT(TEXT(AE94,"0.#"),1)=".",TRUE,FALSE)</formula>
    </cfRule>
  </conditionalFormatting>
  <conditionalFormatting sqref="AI94">
    <cfRule type="expression" dxfId="2677" priority="13299">
      <formula>IF(RIGHT(TEXT(AI94,"0.#"),1)=".",FALSE,TRUE)</formula>
    </cfRule>
    <cfRule type="expression" dxfId="2676" priority="13300">
      <formula>IF(RIGHT(TEXT(AI94,"0.#"),1)=".",TRUE,FALSE)</formula>
    </cfRule>
  </conditionalFormatting>
  <conditionalFormatting sqref="AI93">
    <cfRule type="expression" dxfId="2675" priority="13297">
      <formula>IF(RIGHT(TEXT(AI93,"0.#"),1)=".",FALSE,TRUE)</formula>
    </cfRule>
    <cfRule type="expression" dxfId="2674" priority="13298">
      <formula>IF(RIGHT(TEXT(AI93,"0.#"),1)=".",TRUE,FALSE)</formula>
    </cfRule>
  </conditionalFormatting>
  <conditionalFormatting sqref="AI92">
    <cfRule type="expression" dxfId="2673" priority="13295">
      <formula>IF(RIGHT(TEXT(AI92,"0.#"),1)=".",FALSE,TRUE)</formula>
    </cfRule>
    <cfRule type="expression" dxfId="2672" priority="13296">
      <formula>IF(RIGHT(TEXT(AI92,"0.#"),1)=".",TRUE,FALSE)</formula>
    </cfRule>
  </conditionalFormatting>
  <conditionalFormatting sqref="AM92">
    <cfRule type="expression" dxfId="2671" priority="13293">
      <formula>IF(RIGHT(TEXT(AM92,"0.#"),1)=".",FALSE,TRUE)</formula>
    </cfRule>
    <cfRule type="expression" dxfId="2670" priority="13294">
      <formula>IF(RIGHT(TEXT(AM92,"0.#"),1)=".",TRUE,FALSE)</formula>
    </cfRule>
  </conditionalFormatting>
  <conditionalFormatting sqref="AM93">
    <cfRule type="expression" dxfId="2669" priority="13291">
      <formula>IF(RIGHT(TEXT(AM93,"0.#"),1)=".",FALSE,TRUE)</formula>
    </cfRule>
    <cfRule type="expression" dxfId="2668" priority="13292">
      <formula>IF(RIGHT(TEXT(AM93,"0.#"),1)=".",TRUE,FALSE)</formula>
    </cfRule>
  </conditionalFormatting>
  <conditionalFormatting sqref="AM94">
    <cfRule type="expression" dxfId="2667" priority="13289">
      <formula>IF(RIGHT(TEXT(AM94,"0.#"),1)=".",FALSE,TRUE)</formula>
    </cfRule>
    <cfRule type="expression" dxfId="2666" priority="13290">
      <formula>IF(RIGHT(TEXT(AM94,"0.#"),1)=".",TRUE,FALSE)</formula>
    </cfRule>
  </conditionalFormatting>
  <conditionalFormatting sqref="AE97">
    <cfRule type="expression" dxfId="2665" priority="13275">
      <formula>IF(RIGHT(TEXT(AE97,"0.#"),1)=".",FALSE,TRUE)</formula>
    </cfRule>
    <cfRule type="expression" dxfId="2664" priority="13276">
      <formula>IF(RIGHT(TEXT(AE97,"0.#"),1)=".",TRUE,FALSE)</formula>
    </cfRule>
  </conditionalFormatting>
  <conditionalFormatting sqref="AE98">
    <cfRule type="expression" dxfId="2663" priority="13273">
      <formula>IF(RIGHT(TEXT(AE98,"0.#"),1)=".",FALSE,TRUE)</formula>
    </cfRule>
    <cfRule type="expression" dxfId="2662" priority="13274">
      <formula>IF(RIGHT(TEXT(AE98,"0.#"),1)=".",TRUE,FALSE)</formula>
    </cfRule>
  </conditionalFormatting>
  <conditionalFormatting sqref="AE99">
    <cfRule type="expression" dxfId="2661" priority="13271">
      <formula>IF(RIGHT(TEXT(AE99,"0.#"),1)=".",FALSE,TRUE)</formula>
    </cfRule>
    <cfRule type="expression" dxfId="2660" priority="13272">
      <formula>IF(RIGHT(TEXT(AE99,"0.#"),1)=".",TRUE,FALSE)</formula>
    </cfRule>
  </conditionalFormatting>
  <conditionalFormatting sqref="AI99">
    <cfRule type="expression" dxfId="2659" priority="13269">
      <formula>IF(RIGHT(TEXT(AI99,"0.#"),1)=".",FALSE,TRUE)</formula>
    </cfRule>
    <cfRule type="expression" dxfId="2658" priority="13270">
      <formula>IF(RIGHT(TEXT(AI99,"0.#"),1)=".",TRUE,FALSE)</formula>
    </cfRule>
  </conditionalFormatting>
  <conditionalFormatting sqref="AI98">
    <cfRule type="expression" dxfId="2657" priority="13267">
      <formula>IF(RIGHT(TEXT(AI98,"0.#"),1)=".",FALSE,TRUE)</formula>
    </cfRule>
    <cfRule type="expression" dxfId="2656" priority="13268">
      <formula>IF(RIGHT(TEXT(AI98,"0.#"),1)=".",TRUE,FALSE)</formula>
    </cfRule>
  </conditionalFormatting>
  <conditionalFormatting sqref="AI97">
    <cfRule type="expression" dxfId="2655" priority="13265">
      <formula>IF(RIGHT(TEXT(AI97,"0.#"),1)=".",FALSE,TRUE)</formula>
    </cfRule>
    <cfRule type="expression" dxfId="2654" priority="13266">
      <formula>IF(RIGHT(TEXT(AI97,"0.#"),1)=".",TRUE,FALSE)</formula>
    </cfRule>
  </conditionalFormatting>
  <conditionalFormatting sqref="AM97">
    <cfRule type="expression" dxfId="2653" priority="13263">
      <formula>IF(RIGHT(TEXT(AM97,"0.#"),1)=".",FALSE,TRUE)</formula>
    </cfRule>
    <cfRule type="expression" dxfId="2652" priority="13264">
      <formula>IF(RIGHT(TEXT(AM97,"0.#"),1)=".",TRUE,FALSE)</formula>
    </cfRule>
  </conditionalFormatting>
  <conditionalFormatting sqref="AM98">
    <cfRule type="expression" dxfId="2651" priority="13261">
      <formula>IF(RIGHT(TEXT(AM98,"0.#"),1)=".",FALSE,TRUE)</formula>
    </cfRule>
    <cfRule type="expression" dxfId="2650" priority="13262">
      <formula>IF(RIGHT(TEXT(AM98,"0.#"),1)=".",TRUE,FALSE)</formula>
    </cfRule>
  </conditionalFormatting>
  <conditionalFormatting sqref="AM99">
    <cfRule type="expression" dxfId="2649" priority="13259">
      <formula>IF(RIGHT(TEXT(AM99,"0.#"),1)=".",FALSE,TRUE)</formula>
    </cfRule>
    <cfRule type="expression" dxfId="2648" priority="13260">
      <formula>IF(RIGHT(TEXT(AM99,"0.#"),1)=".",TRUE,FALSE)</formula>
    </cfRule>
  </conditionalFormatting>
  <conditionalFormatting sqref="AI101">
    <cfRule type="expression" dxfId="2647" priority="13245">
      <formula>IF(RIGHT(TEXT(AI101,"0.#"),1)=".",FALSE,TRUE)</formula>
    </cfRule>
    <cfRule type="expression" dxfId="2646" priority="13246">
      <formula>IF(RIGHT(TEXT(AI101,"0.#"),1)=".",TRUE,FALSE)</formula>
    </cfRule>
  </conditionalFormatting>
  <conditionalFormatting sqref="AM101">
    <cfRule type="expression" dxfId="2645" priority="13243">
      <formula>IF(RIGHT(TEXT(AM101,"0.#"),1)=".",FALSE,TRUE)</formula>
    </cfRule>
    <cfRule type="expression" dxfId="2644" priority="13244">
      <formula>IF(RIGHT(TEXT(AM101,"0.#"),1)=".",TRUE,FALSE)</formula>
    </cfRule>
  </conditionalFormatting>
  <conditionalFormatting sqref="AE102">
    <cfRule type="expression" dxfId="2643" priority="13241">
      <formula>IF(RIGHT(TEXT(AE102,"0.#"),1)=".",FALSE,TRUE)</formula>
    </cfRule>
    <cfRule type="expression" dxfId="2642" priority="13242">
      <formula>IF(RIGHT(TEXT(AE102,"0.#"),1)=".",TRUE,FALSE)</formula>
    </cfRule>
  </conditionalFormatting>
  <conditionalFormatting sqref="AI102">
    <cfRule type="expression" dxfId="2641" priority="13239">
      <formula>IF(RIGHT(TEXT(AI102,"0.#"),1)=".",FALSE,TRUE)</formula>
    </cfRule>
    <cfRule type="expression" dxfId="2640" priority="13240">
      <formula>IF(RIGHT(TEXT(AI102,"0.#"),1)=".",TRUE,FALSE)</formula>
    </cfRule>
  </conditionalFormatting>
  <conditionalFormatting sqref="AM102">
    <cfRule type="expression" dxfId="2639" priority="13237">
      <formula>IF(RIGHT(TEXT(AM102,"0.#"),1)=".",FALSE,TRUE)</formula>
    </cfRule>
    <cfRule type="expression" dxfId="2638" priority="13238">
      <formula>IF(RIGHT(TEXT(AM102,"0.#"),1)=".",TRUE,FALSE)</formula>
    </cfRule>
  </conditionalFormatting>
  <conditionalFormatting sqref="AQ102">
    <cfRule type="expression" dxfId="2637" priority="13235">
      <formula>IF(RIGHT(TEXT(AQ102,"0.#"),1)=".",FALSE,TRUE)</formula>
    </cfRule>
    <cfRule type="expression" dxfId="2636" priority="13236">
      <formula>IF(RIGHT(TEXT(AQ102,"0.#"),1)=".",TRUE,FALSE)</formula>
    </cfRule>
  </conditionalFormatting>
  <conditionalFormatting sqref="AE104">
    <cfRule type="expression" dxfId="2635" priority="13233">
      <formula>IF(RIGHT(TEXT(AE104,"0.#"),1)=".",FALSE,TRUE)</formula>
    </cfRule>
    <cfRule type="expression" dxfId="2634" priority="13234">
      <formula>IF(RIGHT(TEXT(AE104,"0.#"),1)=".",TRUE,FALSE)</formula>
    </cfRule>
  </conditionalFormatting>
  <conditionalFormatting sqref="AI104">
    <cfRule type="expression" dxfId="2633" priority="13231">
      <formula>IF(RIGHT(TEXT(AI104,"0.#"),1)=".",FALSE,TRUE)</formula>
    </cfRule>
    <cfRule type="expression" dxfId="2632" priority="13232">
      <formula>IF(RIGHT(TEXT(AI104,"0.#"),1)=".",TRUE,FALSE)</formula>
    </cfRule>
  </conditionalFormatting>
  <conditionalFormatting sqref="AM104">
    <cfRule type="expression" dxfId="2631" priority="13229">
      <formula>IF(RIGHT(TEXT(AM104,"0.#"),1)=".",FALSE,TRUE)</formula>
    </cfRule>
    <cfRule type="expression" dxfId="2630" priority="13230">
      <formula>IF(RIGHT(TEXT(AM104,"0.#"),1)=".",TRUE,FALSE)</formula>
    </cfRule>
  </conditionalFormatting>
  <conditionalFormatting sqref="AE105">
    <cfRule type="expression" dxfId="2629" priority="13227">
      <formula>IF(RIGHT(TEXT(AE105,"0.#"),1)=".",FALSE,TRUE)</formula>
    </cfRule>
    <cfRule type="expression" dxfId="2628" priority="13228">
      <formula>IF(RIGHT(TEXT(AE105,"0.#"),1)=".",TRUE,FALSE)</formula>
    </cfRule>
  </conditionalFormatting>
  <conditionalFormatting sqref="AI105">
    <cfRule type="expression" dxfId="2627" priority="13225">
      <formula>IF(RIGHT(TEXT(AI105,"0.#"),1)=".",FALSE,TRUE)</formula>
    </cfRule>
    <cfRule type="expression" dxfId="2626" priority="13226">
      <formula>IF(RIGHT(TEXT(AI105,"0.#"),1)=".",TRUE,FALSE)</formula>
    </cfRule>
  </conditionalFormatting>
  <conditionalFormatting sqref="AM105">
    <cfRule type="expression" dxfId="2625" priority="13223">
      <formula>IF(RIGHT(TEXT(AM105,"0.#"),1)=".",FALSE,TRUE)</formula>
    </cfRule>
    <cfRule type="expression" dxfId="2624" priority="13224">
      <formula>IF(RIGHT(TEXT(AM105,"0.#"),1)=".",TRUE,FALSE)</formula>
    </cfRule>
  </conditionalFormatting>
  <conditionalFormatting sqref="AE107">
    <cfRule type="expression" dxfId="2623" priority="13219">
      <formula>IF(RIGHT(TEXT(AE107,"0.#"),1)=".",FALSE,TRUE)</formula>
    </cfRule>
    <cfRule type="expression" dxfId="2622" priority="13220">
      <formula>IF(RIGHT(TEXT(AE107,"0.#"),1)=".",TRUE,FALSE)</formula>
    </cfRule>
  </conditionalFormatting>
  <conditionalFormatting sqref="AI107">
    <cfRule type="expression" dxfId="2621" priority="13217">
      <formula>IF(RIGHT(TEXT(AI107,"0.#"),1)=".",FALSE,TRUE)</formula>
    </cfRule>
    <cfRule type="expression" dxfId="2620" priority="13218">
      <formula>IF(RIGHT(TEXT(AI107,"0.#"),1)=".",TRUE,FALSE)</formula>
    </cfRule>
  </conditionalFormatting>
  <conditionalFormatting sqref="AM107">
    <cfRule type="expression" dxfId="2619" priority="13215">
      <formula>IF(RIGHT(TEXT(AM107,"0.#"),1)=".",FALSE,TRUE)</formula>
    </cfRule>
    <cfRule type="expression" dxfId="2618" priority="13216">
      <formula>IF(RIGHT(TEXT(AM107,"0.#"),1)=".",TRUE,FALSE)</formula>
    </cfRule>
  </conditionalFormatting>
  <conditionalFormatting sqref="AE108">
    <cfRule type="expression" dxfId="2617" priority="13213">
      <formula>IF(RIGHT(TEXT(AE108,"0.#"),1)=".",FALSE,TRUE)</formula>
    </cfRule>
    <cfRule type="expression" dxfId="2616" priority="13214">
      <formula>IF(RIGHT(TEXT(AE108,"0.#"),1)=".",TRUE,FALSE)</formula>
    </cfRule>
  </conditionalFormatting>
  <conditionalFormatting sqref="AI108">
    <cfRule type="expression" dxfId="2615" priority="13211">
      <formula>IF(RIGHT(TEXT(AI108,"0.#"),1)=".",FALSE,TRUE)</formula>
    </cfRule>
    <cfRule type="expression" dxfId="2614" priority="13212">
      <formula>IF(RIGHT(TEXT(AI108,"0.#"),1)=".",TRUE,FALSE)</formula>
    </cfRule>
  </conditionalFormatting>
  <conditionalFormatting sqref="AM108">
    <cfRule type="expression" dxfId="2613" priority="13209">
      <formula>IF(RIGHT(TEXT(AM108,"0.#"),1)=".",FALSE,TRUE)</formula>
    </cfRule>
    <cfRule type="expression" dxfId="2612" priority="13210">
      <formula>IF(RIGHT(TEXT(AM108,"0.#"),1)=".",TRUE,FALSE)</formula>
    </cfRule>
  </conditionalFormatting>
  <conditionalFormatting sqref="AE110">
    <cfRule type="expression" dxfId="2611" priority="13205">
      <formula>IF(RIGHT(TEXT(AE110,"0.#"),1)=".",FALSE,TRUE)</formula>
    </cfRule>
    <cfRule type="expression" dxfId="2610" priority="13206">
      <formula>IF(RIGHT(TEXT(AE110,"0.#"),1)=".",TRUE,FALSE)</formula>
    </cfRule>
  </conditionalFormatting>
  <conditionalFormatting sqref="AI110">
    <cfRule type="expression" dxfId="2609" priority="13203">
      <formula>IF(RIGHT(TEXT(AI110,"0.#"),1)=".",FALSE,TRUE)</formula>
    </cfRule>
    <cfRule type="expression" dxfId="2608" priority="13204">
      <formula>IF(RIGHT(TEXT(AI110,"0.#"),1)=".",TRUE,FALSE)</formula>
    </cfRule>
  </conditionalFormatting>
  <conditionalFormatting sqref="AM110">
    <cfRule type="expression" dxfId="2607" priority="13201">
      <formula>IF(RIGHT(TEXT(AM110,"0.#"),1)=".",FALSE,TRUE)</formula>
    </cfRule>
    <cfRule type="expression" dxfId="2606" priority="13202">
      <formula>IF(RIGHT(TEXT(AM110,"0.#"),1)=".",TRUE,FALSE)</formula>
    </cfRule>
  </conditionalFormatting>
  <conditionalFormatting sqref="AE111">
    <cfRule type="expression" dxfId="2605" priority="13199">
      <formula>IF(RIGHT(TEXT(AE111,"0.#"),1)=".",FALSE,TRUE)</formula>
    </cfRule>
    <cfRule type="expression" dxfId="2604" priority="13200">
      <formula>IF(RIGHT(TEXT(AE111,"0.#"),1)=".",TRUE,FALSE)</formula>
    </cfRule>
  </conditionalFormatting>
  <conditionalFormatting sqref="AI111">
    <cfRule type="expression" dxfId="2603" priority="13197">
      <formula>IF(RIGHT(TEXT(AI111,"0.#"),1)=".",FALSE,TRUE)</formula>
    </cfRule>
    <cfRule type="expression" dxfId="2602" priority="13198">
      <formula>IF(RIGHT(TEXT(AI111,"0.#"),1)=".",TRUE,FALSE)</formula>
    </cfRule>
  </conditionalFormatting>
  <conditionalFormatting sqref="AM111">
    <cfRule type="expression" dxfId="2601" priority="13195">
      <formula>IF(RIGHT(TEXT(AM111,"0.#"),1)=".",FALSE,TRUE)</formula>
    </cfRule>
    <cfRule type="expression" dxfId="2600" priority="13196">
      <formula>IF(RIGHT(TEXT(AM111,"0.#"),1)=".",TRUE,FALSE)</formula>
    </cfRule>
  </conditionalFormatting>
  <conditionalFormatting sqref="AE113">
    <cfRule type="expression" dxfId="2599" priority="13191">
      <formula>IF(RIGHT(TEXT(AE113,"0.#"),1)=".",FALSE,TRUE)</formula>
    </cfRule>
    <cfRule type="expression" dxfId="2598" priority="13192">
      <formula>IF(RIGHT(TEXT(AE113,"0.#"),1)=".",TRUE,FALSE)</formula>
    </cfRule>
  </conditionalFormatting>
  <conditionalFormatting sqref="AI113">
    <cfRule type="expression" dxfId="2597" priority="13189">
      <formula>IF(RIGHT(TEXT(AI113,"0.#"),1)=".",FALSE,TRUE)</formula>
    </cfRule>
    <cfRule type="expression" dxfId="2596" priority="13190">
      <formula>IF(RIGHT(TEXT(AI113,"0.#"),1)=".",TRUE,FALSE)</formula>
    </cfRule>
  </conditionalFormatting>
  <conditionalFormatting sqref="AM113">
    <cfRule type="expression" dxfId="2595" priority="13187">
      <formula>IF(RIGHT(TEXT(AM113,"0.#"),1)=".",FALSE,TRUE)</formula>
    </cfRule>
    <cfRule type="expression" dxfId="2594" priority="13188">
      <formula>IF(RIGHT(TEXT(AM113,"0.#"),1)=".",TRUE,FALSE)</formula>
    </cfRule>
  </conditionalFormatting>
  <conditionalFormatting sqref="AE114">
    <cfRule type="expression" dxfId="2593" priority="13185">
      <formula>IF(RIGHT(TEXT(AE114,"0.#"),1)=".",FALSE,TRUE)</formula>
    </cfRule>
    <cfRule type="expression" dxfId="2592" priority="13186">
      <formula>IF(RIGHT(TEXT(AE114,"0.#"),1)=".",TRUE,FALSE)</formula>
    </cfRule>
  </conditionalFormatting>
  <conditionalFormatting sqref="AI114">
    <cfRule type="expression" dxfId="2591" priority="13183">
      <formula>IF(RIGHT(TEXT(AI114,"0.#"),1)=".",FALSE,TRUE)</formula>
    </cfRule>
    <cfRule type="expression" dxfId="2590" priority="13184">
      <formula>IF(RIGHT(TEXT(AI114,"0.#"),1)=".",TRUE,FALSE)</formula>
    </cfRule>
  </conditionalFormatting>
  <conditionalFormatting sqref="AM114">
    <cfRule type="expression" dxfId="2589" priority="13181">
      <formula>IF(RIGHT(TEXT(AM114,"0.#"),1)=".",FALSE,TRUE)</formula>
    </cfRule>
    <cfRule type="expression" dxfId="2588" priority="13182">
      <formula>IF(RIGHT(TEXT(AM114,"0.#"),1)=".",TRUE,FALSE)</formula>
    </cfRule>
  </conditionalFormatting>
  <conditionalFormatting sqref="AE116 AQ116">
    <cfRule type="expression" dxfId="2587" priority="13177">
      <formula>IF(RIGHT(TEXT(AE116,"0.#"),1)=".",FALSE,TRUE)</formula>
    </cfRule>
    <cfRule type="expression" dxfId="2586" priority="13178">
      <formula>IF(RIGHT(TEXT(AE116,"0.#"),1)=".",TRUE,FALSE)</formula>
    </cfRule>
  </conditionalFormatting>
  <conditionalFormatting sqref="AI116">
    <cfRule type="expression" dxfId="2585" priority="13175">
      <formula>IF(RIGHT(TEXT(AI116,"0.#"),1)=".",FALSE,TRUE)</formula>
    </cfRule>
    <cfRule type="expression" dxfId="2584" priority="13176">
      <formula>IF(RIGHT(TEXT(AI116,"0.#"),1)=".",TRUE,FALSE)</formula>
    </cfRule>
  </conditionalFormatting>
  <conditionalFormatting sqref="AM116">
    <cfRule type="expression" dxfId="2583" priority="13173">
      <formula>IF(RIGHT(TEXT(AM116,"0.#"),1)=".",FALSE,TRUE)</formula>
    </cfRule>
    <cfRule type="expression" dxfId="2582" priority="13174">
      <formula>IF(RIGHT(TEXT(AM116,"0.#"),1)=".",TRUE,FALSE)</formula>
    </cfRule>
  </conditionalFormatting>
  <conditionalFormatting sqref="AE117 AM117">
    <cfRule type="expression" dxfId="2581" priority="13171">
      <formula>IF(RIGHT(TEXT(AE117,"0.#"),1)=".",FALSE,TRUE)</formula>
    </cfRule>
    <cfRule type="expression" dxfId="2580" priority="13172">
      <formula>IF(RIGHT(TEXT(AE117,"0.#"),1)=".",TRUE,FALSE)</formula>
    </cfRule>
  </conditionalFormatting>
  <conditionalFormatting sqref="AI117">
    <cfRule type="expression" dxfId="2579" priority="13169">
      <formula>IF(RIGHT(TEXT(AI117,"0.#"),1)=".",FALSE,TRUE)</formula>
    </cfRule>
    <cfRule type="expression" dxfId="2578" priority="13170">
      <formula>IF(RIGHT(TEXT(AI117,"0.#"),1)=".",TRUE,FALSE)</formula>
    </cfRule>
  </conditionalFormatting>
  <conditionalFormatting sqref="AQ117">
    <cfRule type="expression" dxfId="2577" priority="13165">
      <formula>IF(RIGHT(TEXT(AQ117,"0.#"),1)=".",FALSE,TRUE)</formula>
    </cfRule>
    <cfRule type="expression" dxfId="2576" priority="13166">
      <formula>IF(RIGHT(TEXT(AQ117,"0.#"),1)=".",TRUE,FALSE)</formula>
    </cfRule>
  </conditionalFormatting>
  <conditionalFormatting sqref="AE119 AQ119">
    <cfRule type="expression" dxfId="2575" priority="13163">
      <formula>IF(RIGHT(TEXT(AE119,"0.#"),1)=".",FALSE,TRUE)</formula>
    </cfRule>
    <cfRule type="expression" dxfId="2574" priority="13164">
      <formula>IF(RIGHT(TEXT(AE119,"0.#"),1)=".",TRUE,FALSE)</formula>
    </cfRule>
  </conditionalFormatting>
  <conditionalFormatting sqref="AI119">
    <cfRule type="expression" dxfId="2573" priority="13161">
      <formula>IF(RIGHT(TEXT(AI119,"0.#"),1)=".",FALSE,TRUE)</formula>
    </cfRule>
    <cfRule type="expression" dxfId="2572" priority="13162">
      <formula>IF(RIGHT(TEXT(AI119,"0.#"),1)=".",TRUE,FALSE)</formula>
    </cfRule>
  </conditionalFormatting>
  <conditionalFormatting sqref="AM119">
    <cfRule type="expression" dxfId="2571" priority="13159">
      <formula>IF(RIGHT(TEXT(AM119,"0.#"),1)=".",FALSE,TRUE)</formula>
    </cfRule>
    <cfRule type="expression" dxfId="2570" priority="13160">
      <formula>IF(RIGHT(TEXT(AM119,"0.#"),1)=".",TRUE,FALSE)</formula>
    </cfRule>
  </conditionalFormatting>
  <conditionalFormatting sqref="AQ120">
    <cfRule type="expression" dxfId="2569" priority="13151">
      <formula>IF(RIGHT(TEXT(AQ120,"0.#"),1)=".",FALSE,TRUE)</formula>
    </cfRule>
    <cfRule type="expression" dxfId="2568" priority="13152">
      <formula>IF(RIGHT(TEXT(AQ120,"0.#"),1)=".",TRUE,FALSE)</formula>
    </cfRule>
  </conditionalFormatting>
  <conditionalFormatting sqref="AE122 AQ122">
    <cfRule type="expression" dxfId="2567" priority="13149">
      <formula>IF(RIGHT(TEXT(AE122,"0.#"),1)=".",FALSE,TRUE)</formula>
    </cfRule>
    <cfRule type="expression" dxfId="2566" priority="13150">
      <formula>IF(RIGHT(TEXT(AE122,"0.#"),1)=".",TRUE,FALSE)</formula>
    </cfRule>
  </conditionalFormatting>
  <conditionalFormatting sqref="AI122">
    <cfRule type="expression" dxfId="2565" priority="13147">
      <formula>IF(RIGHT(TEXT(AI122,"0.#"),1)=".",FALSE,TRUE)</formula>
    </cfRule>
    <cfRule type="expression" dxfId="2564" priority="13148">
      <formula>IF(RIGHT(TEXT(AI122,"0.#"),1)=".",TRUE,FALSE)</formula>
    </cfRule>
  </conditionalFormatting>
  <conditionalFormatting sqref="AM122">
    <cfRule type="expression" dxfId="2563" priority="13145">
      <formula>IF(RIGHT(TEXT(AM122,"0.#"),1)=".",FALSE,TRUE)</formula>
    </cfRule>
    <cfRule type="expression" dxfId="2562" priority="13146">
      <formula>IF(RIGHT(TEXT(AM122,"0.#"),1)=".",TRUE,FALSE)</formula>
    </cfRule>
  </conditionalFormatting>
  <conditionalFormatting sqref="AQ123">
    <cfRule type="expression" dxfId="2561" priority="13137">
      <formula>IF(RIGHT(TEXT(AQ123,"0.#"),1)=".",FALSE,TRUE)</formula>
    </cfRule>
    <cfRule type="expression" dxfId="2560" priority="13138">
      <formula>IF(RIGHT(TEXT(AQ123,"0.#"),1)=".",TRUE,FALSE)</formula>
    </cfRule>
  </conditionalFormatting>
  <conditionalFormatting sqref="AE125 AQ125">
    <cfRule type="expression" dxfId="2559" priority="13135">
      <formula>IF(RIGHT(TEXT(AE125,"0.#"),1)=".",FALSE,TRUE)</formula>
    </cfRule>
    <cfRule type="expression" dxfId="2558" priority="13136">
      <formula>IF(RIGHT(TEXT(AE125,"0.#"),1)=".",TRUE,FALSE)</formula>
    </cfRule>
  </conditionalFormatting>
  <conditionalFormatting sqref="AI125">
    <cfRule type="expression" dxfId="2557" priority="13133">
      <formula>IF(RIGHT(TEXT(AI125,"0.#"),1)=".",FALSE,TRUE)</formula>
    </cfRule>
    <cfRule type="expression" dxfId="2556" priority="13134">
      <formula>IF(RIGHT(TEXT(AI125,"0.#"),1)=".",TRUE,FALSE)</formula>
    </cfRule>
  </conditionalFormatting>
  <conditionalFormatting sqref="AM125">
    <cfRule type="expression" dxfId="2555" priority="13131">
      <formula>IF(RIGHT(TEXT(AM125,"0.#"),1)=".",FALSE,TRUE)</formula>
    </cfRule>
    <cfRule type="expression" dxfId="2554" priority="13132">
      <formula>IF(RIGHT(TEXT(AM125,"0.#"),1)=".",TRUE,FALSE)</formula>
    </cfRule>
  </conditionalFormatting>
  <conditionalFormatting sqref="AQ126">
    <cfRule type="expression" dxfId="2553" priority="13123">
      <formula>IF(RIGHT(TEXT(AQ126,"0.#"),1)=".",FALSE,TRUE)</formula>
    </cfRule>
    <cfRule type="expression" dxfId="2552" priority="13124">
      <formula>IF(RIGHT(TEXT(AQ126,"0.#"),1)=".",TRUE,FALSE)</formula>
    </cfRule>
  </conditionalFormatting>
  <conditionalFormatting sqref="AE128 AQ128">
    <cfRule type="expression" dxfId="2551" priority="13121">
      <formula>IF(RIGHT(TEXT(AE128,"0.#"),1)=".",FALSE,TRUE)</formula>
    </cfRule>
    <cfRule type="expression" dxfId="2550" priority="13122">
      <formula>IF(RIGHT(TEXT(AE128,"0.#"),1)=".",TRUE,FALSE)</formula>
    </cfRule>
  </conditionalFormatting>
  <conditionalFormatting sqref="AI128">
    <cfRule type="expression" dxfId="2549" priority="13119">
      <formula>IF(RIGHT(TEXT(AI128,"0.#"),1)=".",FALSE,TRUE)</formula>
    </cfRule>
    <cfRule type="expression" dxfId="2548" priority="13120">
      <formula>IF(RIGHT(TEXT(AI128,"0.#"),1)=".",TRUE,FALSE)</formula>
    </cfRule>
  </conditionalFormatting>
  <conditionalFormatting sqref="AM128">
    <cfRule type="expression" dxfId="2547" priority="13117">
      <formula>IF(RIGHT(TEXT(AM128,"0.#"),1)=".",FALSE,TRUE)</formula>
    </cfRule>
    <cfRule type="expression" dxfId="2546" priority="13118">
      <formula>IF(RIGHT(TEXT(AM128,"0.#"),1)=".",TRUE,FALSE)</formula>
    </cfRule>
  </conditionalFormatting>
  <conditionalFormatting sqref="AQ129">
    <cfRule type="expression" dxfId="2545" priority="13109">
      <formula>IF(RIGHT(TEXT(AQ129,"0.#"),1)=".",FALSE,TRUE)</formula>
    </cfRule>
    <cfRule type="expression" dxfId="2544" priority="13110">
      <formula>IF(RIGHT(TEXT(AQ129,"0.#"),1)=".",TRUE,FALSE)</formula>
    </cfRule>
  </conditionalFormatting>
  <conditionalFormatting sqref="AE75">
    <cfRule type="expression" dxfId="2543" priority="13107">
      <formula>IF(RIGHT(TEXT(AE75,"0.#"),1)=".",FALSE,TRUE)</formula>
    </cfRule>
    <cfRule type="expression" dxfId="2542" priority="13108">
      <formula>IF(RIGHT(TEXT(AE75,"0.#"),1)=".",TRUE,FALSE)</formula>
    </cfRule>
  </conditionalFormatting>
  <conditionalFormatting sqref="AE76">
    <cfRule type="expression" dxfId="2541" priority="13105">
      <formula>IF(RIGHT(TEXT(AE76,"0.#"),1)=".",FALSE,TRUE)</formula>
    </cfRule>
    <cfRule type="expression" dxfId="2540" priority="13106">
      <formula>IF(RIGHT(TEXT(AE76,"0.#"),1)=".",TRUE,FALSE)</formula>
    </cfRule>
  </conditionalFormatting>
  <conditionalFormatting sqref="AE77">
    <cfRule type="expression" dxfId="2539" priority="13103">
      <formula>IF(RIGHT(TEXT(AE77,"0.#"),1)=".",FALSE,TRUE)</formula>
    </cfRule>
    <cfRule type="expression" dxfId="2538" priority="13104">
      <formula>IF(RIGHT(TEXT(AE77,"0.#"),1)=".",TRUE,FALSE)</formula>
    </cfRule>
  </conditionalFormatting>
  <conditionalFormatting sqref="AI77">
    <cfRule type="expression" dxfId="2537" priority="13101">
      <formula>IF(RIGHT(TEXT(AI77,"0.#"),1)=".",FALSE,TRUE)</formula>
    </cfRule>
    <cfRule type="expression" dxfId="2536" priority="13102">
      <formula>IF(RIGHT(TEXT(AI77,"0.#"),1)=".",TRUE,FALSE)</formula>
    </cfRule>
  </conditionalFormatting>
  <conditionalFormatting sqref="AI76">
    <cfRule type="expression" dxfId="2535" priority="13099">
      <formula>IF(RIGHT(TEXT(AI76,"0.#"),1)=".",FALSE,TRUE)</formula>
    </cfRule>
    <cfRule type="expression" dxfId="2534" priority="13100">
      <formula>IF(RIGHT(TEXT(AI76,"0.#"),1)=".",TRUE,FALSE)</formula>
    </cfRule>
  </conditionalFormatting>
  <conditionalFormatting sqref="AI75">
    <cfRule type="expression" dxfId="2533" priority="13097">
      <formula>IF(RIGHT(TEXT(AI75,"0.#"),1)=".",FALSE,TRUE)</formula>
    </cfRule>
    <cfRule type="expression" dxfId="2532" priority="13098">
      <formula>IF(RIGHT(TEXT(AI75,"0.#"),1)=".",TRUE,FALSE)</formula>
    </cfRule>
  </conditionalFormatting>
  <conditionalFormatting sqref="AM75">
    <cfRule type="expression" dxfId="2531" priority="13095">
      <formula>IF(RIGHT(TEXT(AM75,"0.#"),1)=".",FALSE,TRUE)</formula>
    </cfRule>
    <cfRule type="expression" dxfId="2530" priority="13096">
      <formula>IF(RIGHT(TEXT(AM75,"0.#"),1)=".",TRUE,FALSE)</formula>
    </cfRule>
  </conditionalFormatting>
  <conditionalFormatting sqref="AM76">
    <cfRule type="expression" dxfId="2529" priority="13093">
      <formula>IF(RIGHT(TEXT(AM76,"0.#"),1)=".",FALSE,TRUE)</formula>
    </cfRule>
    <cfRule type="expression" dxfId="2528" priority="13094">
      <formula>IF(RIGHT(TEXT(AM76,"0.#"),1)=".",TRUE,FALSE)</formula>
    </cfRule>
  </conditionalFormatting>
  <conditionalFormatting sqref="AM77">
    <cfRule type="expression" dxfId="2527" priority="13091">
      <formula>IF(RIGHT(TEXT(AM77,"0.#"),1)=".",FALSE,TRUE)</formula>
    </cfRule>
    <cfRule type="expression" dxfId="2526" priority="13092">
      <formula>IF(RIGHT(TEXT(AM77,"0.#"),1)=".",TRUE,FALSE)</formula>
    </cfRule>
  </conditionalFormatting>
  <conditionalFormatting sqref="AE134:AE135 AI134:AI135 AM134:AM135 AQ134:AQ135 AU134:AU135">
    <cfRule type="expression" dxfId="2525" priority="13077">
      <formula>IF(RIGHT(TEXT(AE134,"0.#"),1)=".",FALSE,TRUE)</formula>
    </cfRule>
    <cfRule type="expression" dxfId="2524" priority="13078">
      <formula>IF(RIGHT(TEXT(AE134,"0.#"),1)=".",TRUE,FALSE)</formula>
    </cfRule>
  </conditionalFormatting>
  <conditionalFormatting sqref="AE433:AE435">
    <cfRule type="expression" dxfId="2523" priority="13047">
      <formula>IF(RIGHT(TEXT(AE433,"0.#"),1)=".",FALSE,TRUE)</formula>
    </cfRule>
    <cfRule type="expression" dxfId="2522" priority="13048">
      <formula>IF(RIGHT(TEXT(AE433,"0.#"),1)=".",TRUE,FALSE)</formula>
    </cfRule>
  </conditionalFormatting>
  <conditionalFormatting sqref="AM433:AM435">
    <cfRule type="expression" dxfId="2521" priority="13035">
      <formula>IF(RIGHT(TEXT(AM433,"0.#"),1)=".",FALSE,TRUE)</formula>
    </cfRule>
    <cfRule type="expression" dxfId="2520" priority="13036">
      <formula>IF(RIGHT(TEXT(AM433,"0.#"),1)=".",TRUE,FALSE)</formula>
    </cfRule>
  </conditionalFormatting>
  <conditionalFormatting sqref="AI433:AI435">
    <cfRule type="expression" dxfId="2519" priority="12957">
      <formula>IF(RIGHT(TEXT(AI433,"0.#"),1)=".",FALSE,TRUE)</formula>
    </cfRule>
    <cfRule type="expression" dxfId="2518" priority="12958">
      <formula>IF(RIGHT(TEXT(AI433,"0.#"),1)=".",TRUE,FALSE)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M129">
    <cfRule type="expression" dxfId="2447" priority="2979">
      <formula>IF(RIGHT(TEXT(AM129,"0.#"),1)=".",FALSE,TRUE)</formula>
    </cfRule>
    <cfRule type="expression" dxfId="2446" priority="2980">
      <formula>IF(RIGHT(TEXT(AM129,"0.#"),1)=".",TRUE,FALSE)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1">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1">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8:AO838">
    <cfRule type="expression" dxfId="2401" priority="2833">
      <formula>IF(AND(AL838&gt;=0, RIGHT(TEXT(AL838,"0.#"),1)&lt;&gt;"."),TRUE,FALSE)</formula>
    </cfRule>
    <cfRule type="expression" dxfId="2400" priority="2834">
      <formula>IF(AND(AL838&gt;=0, RIGHT(TEXT(AL838,"0.#"),1)="."),TRUE,FALSE)</formula>
    </cfRule>
    <cfRule type="expression" dxfId="2399" priority="2835">
      <formula>IF(AND(AL838&lt;0, RIGHT(TEXT(AL838,"0.#"),1)&lt;&gt;"."),TRUE,FALSE)</formula>
    </cfRule>
    <cfRule type="expression" dxfId="2398" priority="2836">
      <formula>IF(AND(AL838&lt;0, RIGHT(TEXT(AL838,"0.#"),1)="."),TRUE,FALSE)</formula>
    </cfRule>
  </conditionalFormatting>
  <conditionalFormatting sqref="Y838">
    <cfRule type="expression" dxfId="2397" priority="2831">
      <formula>IF(RIGHT(TEXT(Y838,"0.#"),1)=".",FALSE,TRUE)</formula>
    </cfRule>
    <cfRule type="expression" dxfId="2396" priority="2832">
      <formula>IF(RIGHT(TEXT(Y838,"0.#"),1)=".",TRUE,FALSE)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29">
    <cfRule type="expression" dxfId="721" priority="21">
      <formula>IF(RIGHT(TEXT(AE129,"0.#"),1)=".",FALSE,TRUE)</formula>
    </cfRule>
    <cfRule type="expression" dxfId="720" priority="22">
      <formula>IF(RIGHT(TEXT(AE129,"0.#"),1)=".",TRUE,FALSE)</formula>
    </cfRule>
  </conditionalFormatting>
  <conditionalFormatting sqref="AI129">
    <cfRule type="expression" dxfId="719" priority="19">
      <formula>IF(RIGHT(TEXT(AI129,"0.#"),1)=".",FALSE,TRUE)</formula>
    </cfRule>
    <cfRule type="expression" dxfId="718" priority="20">
      <formula>IF(RIGHT(TEXT(AI129,"0.#"),1)=".",TRUE,FALSE)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Q433:AQ435">
    <cfRule type="expression" dxfId="703" priority="3">
      <formula>IF(RIGHT(TEXT(AQ433,"0.#"),1)=".",FALSE,TRUE)</formula>
    </cfRule>
    <cfRule type="expression" dxfId="702" priority="4">
      <formula>IF(RIGHT(TEXT(AQ433,"0.#"),1)=".",TRUE,FALSE)</formula>
    </cfRule>
  </conditionalFormatting>
  <conditionalFormatting sqref="AU433:AU435">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699" min="1" max="49" man="1"/>
    <brk id="735" min="1" max="49" man="1"/>
    <brk id="1102" min="1"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576</v>
      </c>
      <c r="R8" s="13" t="str">
        <f t="shared" si="3"/>
        <v>その他</v>
      </c>
      <c r="S8" s="13" t="str">
        <f t="shared" si="4"/>
        <v>その他</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558</v>
      </c>
      <c r="AF2" s="1033"/>
      <c r="AG2" s="1033"/>
      <c r="AH2" s="1033"/>
      <c r="AI2" s="1033" t="s">
        <v>555</v>
      </c>
      <c r="AJ2" s="1033"/>
      <c r="AK2" s="1033"/>
      <c r="AL2" s="1033"/>
      <c r="AM2" s="1033" t="s">
        <v>529</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559</v>
      </c>
      <c r="AF9" s="1033"/>
      <c r="AG9" s="1033"/>
      <c r="AH9" s="1033"/>
      <c r="AI9" s="1033" t="s">
        <v>555</v>
      </c>
      <c r="AJ9" s="1033"/>
      <c r="AK9" s="1033"/>
      <c r="AL9" s="1033"/>
      <c r="AM9" s="1033" t="s">
        <v>529</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558</v>
      </c>
      <c r="AF16" s="1033"/>
      <c r="AG16" s="1033"/>
      <c r="AH16" s="1033"/>
      <c r="AI16" s="1033" t="s">
        <v>556</v>
      </c>
      <c r="AJ16" s="1033"/>
      <c r="AK16" s="1033"/>
      <c r="AL16" s="1033"/>
      <c r="AM16" s="1033" t="s">
        <v>529</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560</v>
      </c>
      <c r="AF23" s="1033"/>
      <c r="AG23" s="1033"/>
      <c r="AH23" s="1033"/>
      <c r="AI23" s="1033" t="s">
        <v>555</v>
      </c>
      <c r="AJ23" s="1033"/>
      <c r="AK23" s="1033"/>
      <c r="AL23" s="1033"/>
      <c r="AM23" s="1033" t="s">
        <v>529</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558</v>
      </c>
      <c r="AF30" s="1033"/>
      <c r="AG30" s="1033"/>
      <c r="AH30" s="1033"/>
      <c r="AI30" s="1033" t="s">
        <v>555</v>
      </c>
      <c r="AJ30" s="1033"/>
      <c r="AK30" s="1033"/>
      <c r="AL30" s="1033"/>
      <c r="AM30" s="1033" t="s">
        <v>553</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560</v>
      </c>
      <c r="AF37" s="1033"/>
      <c r="AG37" s="1033"/>
      <c r="AH37" s="1033"/>
      <c r="AI37" s="1033" t="s">
        <v>557</v>
      </c>
      <c r="AJ37" s="1033"/>
      <c r="AK37" s="1033"/>
      <c r="AL37" s="1033"/>
      <c r="AM37" s="1033" t="s">
        <v>554</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558</v>
      </c>
      <c r="AF44" s="1033"/>
      <c r="AG44" s="1033"/>
      <c r="AH44" s="1033"/>
      <c r="AI44" s="1033" t="s">
        <v>555</v>
      </c>
      <c r="AJ44" s="1033"/>
      <c r="AK44" s="1033"/>
      <c r="AL44" s="1033"/>
      <c r="AM44" s="1033" t="s">
        <v>529</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558</v>
      </c>
      <c r="AF51" s="1033"/>
      <c r="AG51" s="1033"/>
      <c r="AH51" s="1033"/>
      <c r="AI51" s="1033" t="s">
        <v>555</v>
      </c>
      <c r="AJ51" s="1033"/>
      <c r="AK51" s="1033"/>
      <c r="AL51" s="1033"/>
      <c r="AM51" s="1033" t="s">
        <v>529</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558</v>
      </c>
      <c r="AF58" s="1033"/>
      <c r="AG58" s="1033"/>
      <c r="AH58" s="1033"/>
      <c r="AI58" s="1033" t="s">
        <v>555</v>
      </c>
      <c r="AJ58" s="1033"/>
      <c r="AK58" s="1033"/>
      <c r="AL58" s="1033"/>
      <c r="AM58" s="1033" t="s">
        <v>529</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558</v>
      </c>
      <c r="AF65" s="1033"/>
      <c r="AG65" s="1033"/>
      <c r="AH65" s="1033"/>
      <c r="AI65" s="1033" t="s">
        <v>555</v>
      </c>
      <c r="AJ65" s="1033"/>
      <c r="AK65" s="1033"/>
      <c r="AL65" s="1033"/>
      <c r="AM65" s="1033" t="s">
        <v>529</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2019-08-14T11:37:21Z</cp:lastPrinted>
  <dcterms:created xsi:type="dcterms:W3CDTF">2012-03-13T00:50:25Z</dcterms:created>
  <dcterms:modified xsi:type="dcterms:W3CDTF">2019-08-20T13:56:46Z</dcterms:modified>
</cp:coreProperties>
</file>