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806①行政事業レビューシート（最終公表版）、②概算要求反映状況調（事業単位整理表）\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<sst xmlns="http://schemas.openxmlformats.org/spreadsheetml/2006/main" count="2963" uniqueCount="663">
  <si>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</si>
  <si>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</si>
  <si>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</si>
  <si>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</si>
  <si>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</si>
  <si>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</si>
  <si>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</si>
  <si>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</si>
  <si>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</si>
  <si>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</si>
  <si>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</si>
  <si>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</si>
  <si>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</si>
  <si>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</si>
  <si>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</si>
  <si>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</si>
  <si>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</si>
  <si>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</si>
  <si>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</si>
  <si>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</si>
  <si>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</si>
  <si>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</si>
  <si>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</si>
  <si>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</si>
  <si>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</si>
  <si>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</si>
  <si>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</si>
  <si>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</si>
  <si>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</si>
  <si>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</si>
  <si>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</si>
  <si>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</si>
  <si>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</si>
  <si>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</si>
  <si>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</si>
  <si>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</si>
  <si>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</si>
  <si>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</si>
  <si>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</si>
  <si>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</si>
  <si>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</si>
  <si>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</si>
  <si>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</si>
  <si>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</si>
  <si>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</si>
  <si>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</si>
  <si>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</si>
  <si>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</si>
  <si>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</si>
  <si>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</si>
  <si>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</si>
  <si>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</si>
  <si>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</si>
  <si>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</si>
  <si>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</si>
  <si>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</si>
  <si>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</si>
  <si>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</si>
  <si>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</si>
  <si>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</si>
  <si>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</si>
  <si>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</si>
  <si>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</si>
  <si>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</si>
  <si>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</si>
  <si>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</si>
  <si>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</si>
  <si>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</si>
  <si>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</si>
  <si>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</si>
  <si>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</si>
  <si>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</si>
  <si>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</si>
  <si>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</si>
  <si>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</si>
  <si>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</si>
  <si>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</si>
  <si>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</si>
  <si>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</si>
  <si>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</si>
  <si>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</si>
  <si>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</si>
  <si>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</si>
  <si>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</si>
  <si>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</si>
  <si>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</si>
  <si>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</si>
  <si>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</si>
  <si>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</si>
  <si>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</si>
  <si>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</si>
  <si>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</si>
  <si>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</si>
  <si>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</si>
  <si>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</si>
  <si>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</si>
  <si>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</si>
  <si>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</si>
  <si>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</si>
  <si>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</si>
  <si>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</si>
  <si>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</si>
  <si>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</si>
  <si>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</si>
  <si>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</si>
  <si>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</si>
  <si>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</si>
  <si>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</si>
  <si>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</si>
  <si>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</si>
  <si>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</si>
  <si>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</si>
  <si>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</si>
  <si>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</si>
  <si>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</si>
  <si>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</si>
  <si>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</si>
  <si>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</si>
  <si>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</si>
  <si>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</si>
  <si>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</si>
  <si>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</si>
  <si>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</si>
  <si>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</si>
  <si>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</si>
  <si>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</si>
  <si>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</si>
  <si>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</si>
  <si>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</si>
  <si>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</si>
  <si>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</si>
  <si>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</si>
  <si>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</si>
  <si>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</si>
  <si>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</si>
  <si>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</si>
  <si>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</si>
  <si>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</si>
  <si>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</si>
  <si>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</si>
  <si>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</si>
  <si>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</si>
  <si>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</si>
  <si>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</si>
  <si>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</si>
  <si>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</si>
  <si>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</si>
  <si>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</si>
  <si>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</si>
  <si>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</si>
  <si>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</si>
  <si>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</si>
  <si>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</si>
  <si>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</si>
  <si>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</si>
  <si>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</si>
  <si>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</si>
  <si>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</si>
  <si>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</si>
  <si>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</si>
  <si>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</si>
  <si>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</si>
  <si>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</si>
  <si>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</si>
  <si>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</si>
  <si>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</si>
  <si>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</si>
  <si>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</si>
  <si>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</si>
  <si>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</si>
  <si>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</si>
  <si>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</si>
  <si>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</si>
  <si>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</si>
  <si>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</si>
  <si>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</si>
  <si>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</si>
  <si>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</si>
  <si>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</si>
  <si>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</si>
  <si>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</si>
  <si>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</si>
  <si>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</si>
  <si>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</si>
  <si>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</si>
  <si>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</si>
  <si>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</si>
  <si>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</si>
  <si>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</si>
  <si>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</si>
  <si>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</si>
  <si>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</si>
  <si>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</si>
  <si>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</si>
  <si>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</si>
  <si>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</si>
  <si>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</si>
  <si>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</si>
  <si>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</si>
  <si>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</si>
  <si>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</si>
  <si>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</si>
  <si>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</si>
  <si>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</si>
  <si>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</si>
  <si>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</si>
  <si>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</si>
  <si>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</si>
  <si>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</si>
  <si>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</si>
  <si>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</si>
  <si>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</si>
  <si>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</si>
  <si>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</si>
  <si>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</si>
  <si>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</si>
  <si>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</si>
  <si>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</si>
  <si>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</si>
  <si>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</si>
  <si>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</si>
  <si>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</si>
  <si>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</si>
  <si>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</si>
  <si>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</si>
  <si>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</si>
  <si>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</si>
  <si>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</si>
  <si>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</si>
  <si>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</si>
  <si>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</si>
  <si>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</si>
  <si>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</si>
  <si>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</si>
  <si>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</si>
  <si>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</si>
  <si>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</si>
  <si>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</si>
  <si>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</si>
  <si>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</si>
  <si>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</si>
  <si>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</si>
  <si>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</si>
  <si>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</si>
  <si>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</si>
  <si>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</si>
  <si>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</si>
  <si>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</si>
  <si>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</si>
  <si>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</si>
  <si>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</si>
  <si>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</si>
  <si>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</si>
  <si>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</si>
  <si>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</si>
  <si>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</si>
  <si>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</si>
  <si>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</si>
  <si>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</si>
  <si>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</si>
  <si>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</si>
  <si>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</si>
  <si>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</si>
  <si>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</si>
  <si>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</si>
  <si>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</si>
  <si>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</si>
  <si>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</si>
  <si>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</si>
  <si>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</si>
  <si>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</si>
  <si>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</si>
  <si>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</si>
  <si>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</si>
  <si>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</si>
  <si>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</si>
  <si>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</si>
  <si>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</si>
  <si>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</si>
  <si>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</si>
  <si>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</si>
  <si>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</si>
  <si>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</si>
  <si>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</si>
  <si>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</si>
  <si>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</si>
  <si>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</si>
  <si>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</si>
  <si>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</si>
  <si>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</si>
  <si>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</si>
  <si>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</si>
  <si>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</si>
  <si>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</si>
  <si>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</si>
  <si>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</si>
  <si>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</si>
  <si>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</si>
  <si>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</si>
  <si>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</si>
  <si>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</si>
  <si>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</si>
  <si>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</si>
  <si>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</si>
  <si>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</si>
  <si>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</si>
  <si>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</si>
  <si>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</si>
  <si>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</si>
  <si>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</si>
  <si>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</si>
  <si>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</si>
  <si>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</si>
  <si>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</si>
  <si>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</si>
  <si>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</si>
  <si>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</si>
  <si>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</si>
  <si>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</si>
  <si>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</si>
  <si>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</si>
  <si>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</si>
  <si>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</si>
  <si>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</si>
  <si>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</si>
  <si>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</si>
  <si>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</si>
  <si>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</si>
  <si>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</si>
  <si>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</si>
  <si>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</si>
  <si>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</si>
  <si>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</si>
  <si>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</si>
  <si>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</si>
  <si>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</si>
  <si>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</si>
  <si>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</si>
  <si>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</si>
  <si>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</si>
  <si>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</si>
  <si>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</si>
  <si>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</si>
  <si>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</si>
  <si>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</si>
  <si>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</si>
  <si>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</si>
  <si>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</si>
  <si>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</si>
  <si>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</si>
  <si>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</si>
  <si>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</si>
  <si>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</si>
  <si>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</si>
  <si>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</si>
  <si>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</si>
  <si>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</si>
  <si>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</si>
  <si>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</si>
  <si>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</si>
  <si>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</si>
  <si>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</si>
  <si>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</si>
  <si>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</si>
  <si>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</si>
  <si>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</si>
  <si>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</si>
  <si>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</si>
  <si>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</si>
  <si>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</si>
  <si>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</si>
  <si>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</si>
  <si>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</si>
  <si>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</si>
  <si>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</si>
  <si>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</si>
  <si>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</si>
  <si>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</si>
  <si>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</si>
  <si>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</si>
  <si>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</si>
  <si>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</si>
  <si>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</si>
  <si>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</si>
  <si>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</si>
  <si>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</si>
  <si>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</si>
  <si>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</si>
  <si>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</si>
  <si>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</si>
  <si>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</si>
  <si>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</si>
  <si>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</si>
  <si>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</si>
  <si>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</si>
  <si>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</si>
  <si>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</si>
  <si>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</si>
  <si>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</si>
  <si>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</si>
  <si>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</si>
  <si>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</si>
  <si>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</si>
  <si>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</si>
  <si>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</si>
  <si>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</si>
  <si>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</si>
  <si>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</si>
  <si>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</si>
  <si>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</si>
  <si>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</si>
  <si>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</si>
  <si>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</si>
  <si>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</si>
  <si>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</si>
  <si>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</si>
  <si>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</si>
  <si>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</si>
  <si>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</si>
  <si>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</si>
  <si>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</si>
  <si>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</si>
  <si>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</si>
  <si>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</si>
  <si>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</si>
  <si>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</si>
  <si>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</si>
  <si>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</si>
  <si>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</si>
  <si>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</si>
  <si>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</si>
  <si>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</si>
  <si>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</si>
  <si>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</si>
  <si>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</si>
  <si>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</si>
  <si>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</si>
  <si>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</si>
  <si>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</si>
  <si>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</si>
  <si>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</si>
  <si>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</si>
  <si>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</si>
  <si>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</si>
  <si>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</si>
  <si>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</si>
  <si>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</si>
  <si>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</si>
  <si>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</si>
  <si>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</si>
  <si>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</si>
  <si>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</si>
  <si>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</si>
  <si>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</si>
  <si>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</si>
  <si>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</si>
  <si>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</si>
  <si>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</si>
  <si>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</si>
  <si>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</si>
  <si>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</si>
  <si>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</si>
  <si>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</si>
  <si>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</si>
  <si>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</si>
  <si>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</si>
  <si>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</si>
  <si>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</si>
  <si>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</si>
  <si>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</si>
  <si>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</si>
  <si>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</si>
  <si>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</si>
  <si>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</si>
  <si>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</si>
  <si>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</si>
  <si>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</si>
  <si>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</si>
  <si>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</si>
  <si>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</si>
  <si>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</si>
  <si>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</si>
  <si>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</si>
  <si>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</si>
  <si>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</si>
  <si>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</si>
  <si>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</si>
  <si>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</si>
  <si>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</si>
  <si>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</si>
  <si>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</si>
  <si>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</si>
  <si>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</si>
  <si>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</si>
  <si>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</si>
  <si>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</si>
  <si>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</si>
  <si>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</si>
  <si>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</si>
  <si>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</si>
  <si>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</si>
  <si>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</si>
  <si>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</si>
  <si>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</si>
  <si>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</si>
  <si>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</si>
  <si>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</si>
  <si>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</si>
  <si>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</si>
  <si>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</si>
  <si>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</si>
  <si>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</si>
  <si>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</si>
  <si>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</si>
  <si>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</si>
  <si>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</si>
  <si>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</si>
  <si>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</si>
  <si>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</si>
  <si>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</si>
  <si>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</si>
  <si>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</si>
  <si>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</si>
  <si>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</si>
  <si>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</si>
  <si>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</si>
  <si>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</si>
  <si>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</si>
  <si>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</si>
  <si>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</si>
  <si>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</si>
  <si>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</si>
  <si>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</si>
  <si>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</si>
  <si>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</si>
  <si>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</si>
  <si>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</si>
  <si>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</si>
  <si>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</si>
  <si>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</si>
  <si>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</si>
  <si>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</si>
  <si>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</si>
  <si>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</si>
  <si>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</si>
  <si>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</si>
  <si>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</si>
  <si>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</si>
  <si>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</si>
  <si>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</si>
  <si>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</si>
  <si>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</si>
  <si>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</si>
  <si>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</si>
  <si>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</si>
  <si>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</si>
  <si>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</si>
  <si>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</si>
  <si>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</si>
  <si>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</si>
  <si>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</si>
  <si>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</si>
  <si>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</si>
  <si>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</si>
  <si>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</si>
  <si>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</si>
  <si>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</si>
  <si>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</si>
  <si>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</si>
  <si>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</si>
  <si>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保険者機能強化推進交付金</t>
    <rPh sb="0" eb="3">
      <t>ホケンシャ</t>
    </rPh>
    <rPh sb="3" eb="5">
      <t>キノウ</t>
    </rPh>
    <rPh sb="5" eb="7">
      <t>キョウカ</t>
    </rPh>
    <rPh sb="7" eb="9">
      <t>スイシン</t>
    </rPh>
    <rPh sb="9" eb="11">
      <t>コウフ</t>
    </rPh>
    <rPh sb="11" eb="12">
      <t>カネ</t>
    </rPh>
    <phoneticPr fontId="5"/>
  </si>
  <si>
    <t>老健局</t>
    <rPh sb="0" eb="2">
      <t>ロウケン</t>
    </rPh>
    <rPh sb="2" eb="3">
      <t>キョク</t>
    </rPh>
    <phoneticPr fontId="5"/>
  </si>
  <si>
    <t>介護保険計画課</t>
    <rPh sb="0" eb="2">
      <t>カイゴ</t>
    </rPh>
    <rPh sb="2" eb="4">
      <t>ホケン</t>
    </rPh>
    <rPh sb="4" eb="7">
      <t>ケイカクカ</t>
    </rPh>
    <phoneticPr fontId="5"/>
  </si>
  <si>
    <t>介護保険法第122条の３
介護保険の国庫負担金の算定等に関する政令第１条の４
介護保険の調整交付金等の交付額の算定に関する省令第10条</t>
    <phoneticPr fontId="5"/>
  </si>
  <si>
    <t>新経済・財政再生計画 改革工程表2018
（平成30年(2018年)12月20日経済財政諮問会議資料）</t>
    <rPh sb="0" eb="1">
      <t>シン</t>
    </rPh>
    <phoneticPr fontId="5"/>
  </si>
  <si>
    <t>○</t>
  </si>
  <si>
    <t>高齢者の自立支援・重度化防止等に向けた市町村の取組や都道府県による市町村支援の取組を支援するため、市町村及び都道府県の様々な取組の達成状況を評価できるよう、客観的な評価指標を設定した上で、市町村及び都道府県に対して交付金（保険者機能強化推進交付金）を交付する。</t>
    <phoneticPr fontId="5"/>
  </si>
  <si>
    <t>-</t>
  </si>
  <si>
    <t>-</t>
    <phoneticPr fontId="5"/>
  </si>
  <si>
    <t>-</t>
    <phoneticPr fontId="5"/>
  </si>
  <si>
    <t>-</t>
    <phoneticPr fontId="5"/>
  </si>
  <si>
    <t>-</t>
    <phoneticPr fontId="5"/>
  </si>
  <si>
    <t>-</t>
    <phoneticPr fontId="5"/>
  </si>
  <si>
    <t>-</t>
    <phoneticPr fontId="5"/>
  </si>
  <si>
    <t>-</t>
    <phoneticPr fontId="5"/>
  </si>
  <si>
    <t>保険者機能強化推進交付金</t>
    <rPh sb="0" eb="3">
      <t>ホケンシャ</t>
    </rPh>
    <rPh sb="3" eb="5">
      <t>キノウ</t>
    </rPh>
    <rPh sb="5" eb="7">
      <t>キョウカ</t>
    </rPh>
    <rPh sb="7" eb="9">
      <t>スイシン</t>
    </rPh>
    <rPh sb="9" eb="12">
      <t>コウフキン</t>
    </rPh>
    <phoneticPr fontId="5"/>
  </si>
  <si>
    <t>-</t>
    <phoneticPr fontId="5"/>
  </si>
  <si>
    <t>-</t>
    <phoneticPr fontId="5"/>
  </si>
  <si>
    <t>-</t>
    <phoneticPr fontId="5"/>
  </si>
  <si>
    <t>-</t>
    <phoneticPr fontId="5"/>
  </si>
  <si>
    <t>-</t>
    <phoneticPr fontId="5"/>
  </si>
  <si>
    <t>保険者機能強化推進交付金は、市町村及び都道府県の様々な取組の達成状況を評価できるよう、客観的な評価指標を設定した上で、市町村及び都道府県に対して交付金を交付するものであり、国が一定の目標を定めて執行をするものではないため。</t>
    <phoneticPr fontId="5"/>
  </si>
  <si>
    <t>-</t>
    <phoneticPr fontId="5"/>
  </si>
  <si>
    <t>全市町村及び都道府県として設定</t>
    <rPh sb="0" eb="1">
      <t>ゼン</t>
    </rPh>
    <rPh sb="1" eb="4">
      <t>シチョウソン</t>
    </rPh>
    <rPh sb="4" eb="5">
      <t>オヨ</t>
    </rPh>
    <rPh sb="6" eb="10">
      <t>トドウフケン</t>
    </rPh>
    <rPh sb="13" eb="15">
      <t>セッテイ</t>
    </rPh>
    <phoneticPr fontId="5"/>
  </si>
  <si>
    <t>当該交付金の交付市町村及び都道府県数</t>
    <rPh sb="0" eb="2">
      <t>トウガイ</t>
    </rPh>
    <rPh sb="2" eb="5">
      <t>コウフキン</t>
    </rPh>
    <rPh sb="6" eb="8">
      <t>コウフ</t>
    </rPh>
    <rPh sb="8" eb="11">
      <t>シチョウソン</t>
    </rPh>
    <rPh sb="11" eb="12">
      <t>オヨ</t>
    </rPh>
    <rPh sb="13" eb="17">
      <t>トドウフケン</t>
    </rPh>
    <rPh sb="17" eb="18">
      <t>スウ</t>
    </rPh>
    <phoneticPr fontId="5"/>
  </si>
  <si>
    <t>自治体数</t>
    <rPh sb="0" eb="3">
      <t>ジチタイ</t>
    </rPh>
    <rPh sb="3" eb="4">
      <t>スウ</t>
    </rPh>
    <phoneticPr fontId="5"/>
  </si>
  <si>
    <t>-</t>
    <phoneticPr fontId="5"/>
  </si>
  <si>
    <t>　単位当たりコスト＝X／Y　
　　　X:「執行額（百万円）」
　　　Y:「保険者数」　　</t>
    <phoneticPr fontId="5"/>
  </si>
  <si>
    <t>百万円</t>
    <rPh sb="0" eb="2">
      <t>ヒャクマン</t>
    </rPh>
    <rPh sb="2" eb="3">
      <t>エン</t>
    </rPh>
    <phoneticPr fontId="5"/>
  </si>
  <si>
    <t>20,000／1,788</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</si>
  <si>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</si>
  <si>
    <t>介護保険制度の適切な運営を図るとともに、質・量両面にわたり介護サービス基盤の整備を図ること（施策目標Ⅺ－１－４）</t>
  </si>
  <si>
    <t>-</t>
    <phoneticPr fontId="5"/>
  </si>
  <si>
    <t>-</t>
    <phoneticPr fontId="5"/>
  </si>
  <si>
    <t>-</t>
    <phoneticPr fontId="5"/>
  </si>
  <si>
    <t>高齢者がその有する能力に応じて自立した日常生活を営むことができるように支援することや、要介護状態等となることの予防、要介護状態等の軽減、悪化の防止といった介護保険制度の理念を踏まえ、各市町村及び都道府県において、地域の実情に応じて、具体的な取組を推進することができる。</t>
    <phoneticPr fontId="5"/>
  </si>
  <si>
    <t>・地域差を分析し、給付費の適正化の方策を策定した保険者</t>
    <phoneticPr fontId="5"/>
  </si>
  <si>
    <t>-</t>
    <phoneticPr fontId="5"/>
  </si>
  <si>
    <t>-</t>
    <phoneticPr fontId="5"/>
  </si>
  <si>
    <t>・年齢調整後の要介護度別認定率の地域差
・年齢調整後の一人当たり介護費の地域差（施設／居住系／在宅／合計）</t>
    <phoneticPr fontId="5"/>
  </si>
  <si>
    <t>-</t>
    <phoneticPr fontId="5"/>
  </si>
  <si>
    <t>-</t>
    <phoneticPr fontId="5"/>
  </si>
  <si>
    <t>-</t>
    <phoneticPr fontId="5"/>
  </si>
  <si>
    <t>-</t>
    <phoneticPr fontId="5"/>
  </si>
  <si>
    <t>保険者機能を強化し、市町村による高齢者の自立支援・介護予防等を通じた給付の適正化を推進することにより、介護保険財政の安定化につながるとともに、給付費の地域差が縮小すると考えられる。</t>
    <phoneticPr fontId="5"/>
  </si>
  <si>
    <t>高齢者の自立支援・重度化防止等に向けた市町村の取組や都道府県による市町村支援の取組を支援するため必要な事業である</t>
    <rPh sb="48" eb="50">
      <t>ヒツヨウ</t>
    </rPh>
    <rPh sb="51" eb="53">
      <t>ジギョウ</t>
    </rPh>
    <phoneticPr fontId="5"/>
  </si>
  <si>
    <t>介護保険法において、国は交付金を交付すると定められているため国費で対応する必要がある</t>
    <rPh sb="0" eb="2">
      <t>カイゴ</t>
    </rPh>
    <rPh sb="2" eb="5">
      <t>ホケンホウ</t>
    </rPh>
    <rPh sb="10" eb="11">
      <t>クニ</t>
    </rPh>
    <rPh sb="12" eb="15">
      <t>コウフキン</t>
    </rPh>
    <rPh sb="16" eb="18">
      <t>コウフ</t>
    </rPh>
    <rPh sb="21" eb="22">
      <t>サダ</t>
    </rPh>
    <rPh sb="30" eb="32">
      <t>コクヒ</t>
    </rPh>
    <rPh sb="33" eb="35">
      <t>タイオウ</t>
    </rPh>
    <rPh sb="37" eb="39">
      <t>ヒツヨウ</t>
    </rPh>
    <phoneticPr fontId="5"/>
  </si>
  <si>
    <t>高齢者の自立支援・重度化防止等に向けた市町村の取組や都道府県による市町村支援の取組を支援するためのものであり、優先度の高い事業である</t>
    <rPh sb="55" eb="58">
      <t>ユウセンド</t>
    </rPh>
    <rPh sb="59" eb="60">
      <t>タカ</t>
    </rPh>
    <rPh sb="61" eb="63">
      <t>ジギョウ</t>
    </rPh>
    <phoneticPr fontId="5"/>
  </si>
  <si>
    <t>‐</t>
  </si>
  <si>
    <t>無</t>
  </si>
  <si>
    <t>-</t>
    <phoneticPr fontId="5"/>
  </si>
  <si>
    <t>点検対象外</t>
    <rPh sb="0" eb="2">
      <t>テンケン</t>
    </rPh>
    <rPh sb="2" eb="5">
      <t>タイショウガイ</t>
    </rPh>
    <phoneticPr fontId="5"/>
  </si>
  <si>
    <t>厚生労働省</t>
  </si>
  <si>
    <t>交付金を交付</t>
    <rPh sb="0" eb="3">
      <t>コウフキン</t>
    </rPh>
    <rPh sb="4" eb="6">
      <t>コウフ</t>
    </rPh>
    <phoneticPr fontId="5"/>
  </si>
  <si>
    <t>平成30年度</t>
    <phoneticPr fontId="5"/>
  </si>
  <si>
    <t>-</t>
    <phoneticPr fontId="5"/>
  </si>
  <si>
    <t>横浜市</t>
    <rPh sb="0" eb="3">
      <t>ヨコハマシ</t>
    </rPh>
    <phoneticPr fontId="5"/>
  </si>
  <si>
    <t>大阪市</t>
    <rPh sb="0" eb="3">
      <t>オオサカシ</t>
    </rPh>
    <phoneticPr fontId="5"/>
  </si>
  <si>
    <t>名古屋市</t>
    <rPh sb="0" eb="4">
      <t>ナゴヤシ</t>
    </rPh>
    <phoneticPr fontId="5"/>
  </si>
  <si>
    <t>札幌市</t>
    <rPh sb="0" eb="3">
      <t>サッポロシ</t>
    </rPh>
    <phoneticPr fontId="5"/>
  </si>
  <si>
    <t>神戸市</t>
    <rPh sb="0" eb="3">
      <t>コウベシ</t>
    </rPh>
    <phoneticPr fontId="5"/>
  </si>
  <si>
    <t>京都市</t>
    <rPh sb="0" eb="3">
      <t>キョウトシ</t>
    </rPh>
    <phoneticPr fontId="5"/>
  </si>
  <si>
    <t>福岡市</t>
    <rPh sb="0" eb="3">
      <t>フクオカシ</t>
    </rPh>
    <phoneticPr fontId="5"/>
  </si>
  <si>
    <t>北九州市</t>
    <rPh sb="0" eb="4">
      <t>キタキュウシュウシ</t>
    </rPh>
    <phoneticPr fontId="5"/>
  </si>
  <si>
    <t>広島市</t>
    <rPh sb="0" eb="3">
      <t>ヒロシマシ</t>
    </rPh>
    <phoneticPr fontId="5"/>
  </si>
  <si>
    <t>川崎市</t>
    <rPh sb="0" eb="3">
      <t>カワサキシ</t>
    </rPh>
    <phoneticPr fontId="5"/>
  </si>
  <si>
    <t>-</t>
    <phoneticPr fontId="5"/>
  </si>
  <si>
    <t>-</t>
    <phoneticPr fontId="5"/>
  </si>
  <si>
    <t>-</t>
    <phoneticPr fontId="5"/>
  </si>
  <si>
    <t>-</t>
    <phoneticPr fontId="5"/>
  </si>
  <si>
    <t>-</t>
    <phoneticPr fontId="5"/>
  </si>
  <si>
    <t>A.横浜市</t>
    <rPh sb="2" eb="5">
      <t>ヨコハマシ</t>
    </rPh>
    <phoneticPr fontId="5"/>
  </si>
  <si>
    <t>介護予防・日常生活支援総合事業</t>
    <phoneticPr fontId="5"/>
  </si>
  <si>
    <t>高齢者の自立支援・重度化防止等に向けた市町村の取組</t>
    <rPh sb="0" eb="3">
      <t>コウレイシャ</t>
    </rPh>
    <rPh sb="4" eb="6">
      <t>ジリツ</t>
    </rPh>
    <rPh sb="6" eb="8">
      <t>シエン</t>
    </rPh>
    <rPh sb="9" eb="12">
      <t>ジュウドカ</t>
    </rPh>
    <rPh sb="12" eb="14">
      <t>ボウシ</t>
    </rPh>
    <rPh sb="14" eb="15">
      <t>トウ</t>
    </rPh>
    <rPh sb="16" eb="17">
      <t>ム</t>
    </rPh>
    <rPh sb="19" eb="22">
      <t>シチョウソン</t>
    </rPh>
    <rPh sb="23" eb="25">
      <t>トリクミ</t>
    </rPh>
    <phoneticPr fontId="5"/>
  </si>
  <si>
    <t>高齢者の自立支援・重度化防止等に向けた市町村の取組</t>
    <phoneticPr fontId="5"/>
  </si>
  <si>
    <t>補助金等交付</t>
  </si>
  <si>
    <t>％</t>
    <phoneticPr fontId="5"/>
  </si>
  <si>
    <t>32.介護保険制度における財政的インセンティブの評価指標による評価結果の公表及び取組状況の「見える化」や改善の推進</t>
    <rPh sb="3" eb="5">
      <t>カイゴ</t>
    </rPh>
    <rPh sb="5" eb="7">
      <t>ホケン</t>
    </rPh>
    <rPh sb="7" eb="9">
      <t>セイド</t>
    </rPh>
    <rPh sb="13" eb="15">
      <t>ザイセイ</t>
    </rPh>
    <rPh sb="15" eb="16">
      <t>テキ</t>
    </rPh>
    <rPh sb="24" eb="26">
      <t>ヒョウカ</t>
    </rPh>
    <rPh sb="26" eb="28">
      <t>シヒョウ</t>
    </rPh>
    <rPh sb="31" eb="33">
      <t>ヒョウカ</t>
    </rPh>
    <rPh sb="33" eb="35">
      <t>ケッカ</t>
    </rPh>
    <rPh sb="36" eb="38">
      <t>コウヒョウ</t>
    </rPh>
    <rPh sb="38" eb="39">
      <t>オヨ</t>
    </rPh>
    <rPh sb="40" eb="42">
      <t>トリクミ</t>
    </rPh>
    <rPh sb="42" eb="44">
      <t>ジョウキョウ</t>
    </rPh>
    <rPh sb="46" eb="47">
      <t>ミ</t>
    </rPh>
    <rPh sb="49" eb="50">
      <t>バ</t>
    </rPh>
    <rPh sb="52" eb="54">
      <t>カイゼン</t>
    </rPh>
    <rPh sb="55" eb="57">
      <t>スイシン</t>
    </rPh>
    <phoneticPr fontId="5"/>
  </si>
  <si>
    <t>-</t>
    <phoneticPr fontId="5"/>
  </si>
  <si>
    <t>-</t>
    <phoneticPr fontId="5"/>
  </si>
  <si>
    <t>活動実績については、十分に見込みに見合ったものになっている。</t>
    <phoneticPr fontId="5"/>
  </si>
  <si>
    <t>本事業は、介護保険法第１２２条の３に規定する市町村による被保険者の日常生活支援、要介護状態等となることの予防等及び介護給付等に要する費用の適正化に関する取組等を支援するための交付金であり、創設年度の平成３０年度においては１，７４１の保険者及び４７都道府県に対し本交付金を交付した。引き続き、各自治体による取組を支援していく必要がある。</t>
    <rPh sb="22" eb="25">
      <t>シチョウソン</t>
    </rPh>
    <rPh sb="28" eb="32">
      <t>ヒホケンシャ</t>
    </rPh>
    <rPh sb="33" eb="35">
      <t>ニチジョウ</t>
    </rPh>
    <rPh sb="35" eb="37">
      <t>セイカツ</t>
    </rPh>
    <rPh sb="37" eb="39">
      <t>シエン</t>
    </rPh>
    <rPh sb="40" eb="43">
      <t>ヨウカイゴ</t>
    </rPh>
    <rPh sb="43" eb="45">
      <t>ジョウタイ</t>
    </rPh>
    <rPh sb="45" eb="46">
      <t>トウ</t>
    </rPh>
    <rPh sb="52" eb="54">
      <t>ヨボウ</t>
    </rPh>
    <rPh sb="54" eb="55">
      <t>トウ</t>
    </rPh>
    <rPh sb="55" eb="56">
      <t>オヨ</t>
    </rPh>
    <rPh sb="57" eb="59">
      <t>カイゴ</t>
    </rPh>
    <rPh sb="73" eb="74">
      <t>カン</t>
    </rPh>
    <rPh sb="78" eb="79">
      <t>トウ</t>
    </rPh>
    <rPh sb="94" eb="96">
      <t>ソウセツ</t>
    </rPh>
    <rPh sb="96" eb="98">
      <t>ネンド</t>
    </rPh>
    <rPh sb="103" eb="105">
      <t>ネンド</t>
    </rPh>
    <rPh sb="119" eb="120">
      <t>オヨ</t>
    </rPh>
    <rPh sb="123" eb="127">
      <t>トドウフケン</t>
    </rPh>
    <rPh sb="131" eb="133">
      <t>コウフ</t>
    </rPh>
    <rPh sb="140" eb="141">
      <t>ヒ</t>
    </rPh>
    <rPh sb="142" eb="143">
      <t>ツヅ</t>
    </rPh>
    <rPh sb="146" eb="149">
      <t>ジチタイ</t>
    </rPh>
    <rPh sb="152" eb="154">
      <t>トリクミ</t>
    </rPh>
    <rPh sb="155" eb="157">
      <t>シエン</t>
    </rPh>
    <rPh sb="161" eb="163">
      <t>ヒツヨウ</t>
    </rPh>
    <phoneticPr fontId="5"/>
  </si>
  <si>
    <t>介護予防等に関するインセンティブ措置の強化を図ること当により、各自治体が行う取組を支援する。</t>
    <rPh sb="4" eb="5">
      <t>トウ</t>
    </rPh>
    <rPh sb="22" eb="23">
      <t>ハカ</t>
    </rPh>
    <rPh sb="26" eb="27">
      <t>トウ</t>
    </rPh>
    <rPh sb="31" eb="32">
      <t>カク</t>
    </rPh>
    <rPh sb="32" eb="35">
      <t>ジチタイ</t>
    </rPh>
    <rPh sb="36" eb="37">
      <t>オコナ</t>
    </rPh>
    <rPh sb="38" eb="40">
      <t>トリクミ</t>
    </rPh>
    <rPh sb="41" eb="43">
      <t>シエン</t>
    </rPh>
    <phoneticPr fontId="5"/>
  </si>
  <si>
    <t>-</t>
    <phoneticPr fontId="5"/>
  </si>
  <si>
    <t>-</t>
    <phoneticPr fontId="5"/>
  </si>
  <si>
    <t>-</t>
    <phoneticPr fontId="5"/>
  </si>
  <si>
    <t>-</t>
    <phoneticPr fontId="5"/>
  </si>
  <si>
    <t>市町村及び都道府県に対して交付金（保険者機能強化推進交付金）を交付することにより、高齢者の自立支援・重度化防止等に向けた市町村の取組や都道府県による市町村支援の取組を支援することを目的とする。</t>
    <phoneticPr fontId="5"/>
  </si>
  <si>
    <t>高齢者の自立支援・重度化防止等に向けた市町村の取組や都道府県による市町村支援の取組を支援する交付金であり、引き続き、必要な予算額を確保し、適正な執行に努めること。</t>
    <rPh sb="46" eb="49">
      <t>コウフキン</t>
    </rPh>
    <rPh sb="53" eb="54">
      <t>ヒ</t>
    </rPh>
    <rPh sb="55" eb="56">
      <t>ツヅ</t>
    </rPh>
    <rPh sb="58" eb="60">
      <t>ヒツヨウ</t>
    </rPh>
    <rPh sb="61" eb="64">
      <t>ヨサンガク</t>
    </rPh>
    <rPh sb="65" eb="67">
      <t>カクホ</t>
    </rPh>
    <rPh sb="69" eb="71">
      <t>テキセイ</t>
    </rPh>
    <rPh sb="72" eb="74">
      <t>シッコウ</t>
    </rPh>
    <rPh sb="75" eb="76">
      <t>ツト</t>
    </rPh>
    <phoneticPr fontId="5"/>
  </si>
  <si>
    <t>（平成30年度秋レビューにおける指摘への対応）
・都道府県は、創意工夫のある好事例を横展開するなどを通じて、市町村に対する支援の強化・充実を促進すべき
・都道府県や市町村による取組度合いや進捗状況を確認できるよう、適切な評価指標を盛り込むことで「見える化」を一層進めていくべき。加えて、財政的インセンティブによる機能強化を図るため、定量的なアウトカム指標の比重を高めることや、地域支援事業の介護予防サービスを受ける「要支援者」の状態変化等に関するアウトカム指標を追加することなどを次回平成31年度交付分に向けて検討すべき。
→都道府県による市町村支援の充実に向け、令和元年度の都道府県分評価指標において、管内市町村の「通いの場参加率」の状況等を評価する指標、管内に得点の低い市町村があった場合にマイナス評価をする指標を導入。
　また、アウトカム指標について、要介護１～５全体で改善・維持当の状況を評価していたが、要介護１・２と要介護３～５に分けて評価し、配点も引き上げることにより、アウトカム指標の比重を高めた。</t>
    <rPh sb="1" eb="3">
      <t>ヘイセイ</t>
    </rPh>
    <rPh sb="5" eb="7">
      <t>ネンド</t>
    </rPh>
    <rPh sb="7" eb="8">
      <t>アキ</t>
    </rPh>
    <rPh sb="16" eb="18">
      <t>シテキ</t>
    </rPh>
    <rPh sb="20" eb="22">
      <t>タイオウ</t>
    </rPh>
    <rPh sb="372" eb="374">
      <t>シヒョウ</t>
    </rPh>
    <rPh sb="379" eb="382">
      <t>ヨウカイゴ</t>
    </rPh>
    <rPh sb="385" eb="387">
      <t>ゼンタイ</t>
    </rPh>
    <rPh sb="388" eb="390">
      <t>カイゼン</t>
    </rPh>
    <rPh sb="391" eb="393">
      <t>イジ</t>
    </rPh>
    <rPh sb="393" eb="394">
      <t>トウ</t>
    </rPh>
    <rPh sb="395" eb="397">
      <t>ジョウキョウ</t>
    </rPh>
    <rPh sb="398" eb="400">
      <t>ヒョウカ</t>
    </rPh>
    <rPh sb="406" eb="409">
      <t>ヨウカイゴ</t>
    </rPh>
    <rPh sb="413" eb="416">
      <t>ヨウカイゴ</t>
    </rPh>
    <rPh sb="420" eb="421">
      <t>ワ</t>
    </rPh>
    <rPh sb="423" eb="425">
      <t>ヒョウカ</t>
    </rPh>
    <rPh sb="427" eb="429">
      <t>ハイテン</t>
    </rPh>
    <rPh sb="430" eb="431">
      <t>ヒ</t>
    </rPh>
    <rPh sb="432" eb="433">
      <t>ア</t>
    </rPh>
    <rPh sb="446" eb="448">
      <t>シヒョウ</t>
    </rPh>
    <rPh sb="449" eb="451">
      <t>ヒジュウ</t>
    </rPh>
    <rPh sb="452" eb="453">
      <t>タカ</t>
    </rPh>
    <phoneticPr fontId="5"/>
  </si>
  <si>
    <t>介護保険計画課長
山口　高志</t>
    <rPh sb="0" eb="2">
      <t>カイゴ</t>
    </rPh>
    <rPh sb="2" eb="4">
      <t>ホケン</t>
    </rPh>
    <rPh sb="4" eb="6">
      <t>ケイカク</t>
    </rPh>
    <rPh sb="6" eb="8">
      <t>カチョウ</t>
    </rPh>
    <phoneticPr fontId="6"/>
  </si>
  <si>
    <t>「新しい日本のための優先課題推進枠」2,000</t>
    <rPh sb="1" eb="2">
      <t>アタラ</t>
    </rPh>
    <rPh sb="4" eb="6">
      <t>ニホン</t>
    </rPh>
    <rPh sb="10" eb="12">
      <t>ユウセン</t>
    </rPh>
    <rPh sb="12" eb="14">
      <t>カダイ</t>
    </rPh>
    <rPh sb="14" eb="16">
      <t>スイシン</t>
    </rPh>
    <rPh sb="16" eb="17">
      <t>ワク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</si>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</sst>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23812</xdr:colOff>
      <xdr:row>744</xdr:row>
      <xdr:rowOff>119075</xdr:rowOff>
    </xdr:from>
    <xdr:to>
      <xdr:col>35</xdr:col>
      <xdr:colOff>11906</xdr:colOff>
      <xdr:row>748</xdr:row>
      <xdr:rowOff>95262</xdr:rowOff>
    </xdr:to>
    <xdr:sp macro="" textlink="">
      <xdr:nvSpPr>
        <xdr:cNvPr id="4" name="正方形/長方形 3"/>
        <xdr:cNvSpPr/>
      </xdr:nvSpPr>
      <xdr:spPr>
        <a:xfrm>
          <a:off x="4624387" y="43438775"/>
          <a:ext cx="2388394" cy="138588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latin typeface="+mn-ea"/>
              <a:ea typeface="+mn-ea"/>
            </a:rPr>
            <a:t>20,000</a:t>
          </a:r>
          <a:r>
            <a:rPr kumimoji="1" lang="ja-JP" altLang="en-US" sz="1100">
              <a:latin typeface="+mn-ea"/>
              <a:ea typeface="+mn-ea"/>
            </a:rPr>
            <a:t>百万</a:t>
          </a:r>
          <a:endParaRPr kumimoji="1" lang="en-US" altLang="ja-JP" sz="1100">
            <a:latin typeface="+mn-ea"/>
            <a:ea typeface="+mn-ea"/>
          </a:endParaRPr>
        </a:p>
      </xdr:txBody>
    </xdr:sp>
    <xdr:clientData/>
  </xdr:twoCellAnchor>
  <xdr:twoCellAnchor>
    <xdr:from>
      <xdr:col>23</xdr:col>
      <xdr:colOff>9524</xdr:colOff>
      <xdr:row>756</xdr:row>
      <xdr:rowOff>664312</xdr:rowOff>
    </xdr:from>
    <xdr:to>
      <xdr:col>34</xdr:col>
      <xdr:colOff>200024</xdr:colOff>
      <xdr:row>759</xdr:row>
      <xdr:rowOff>68999</xdr:rowOff>
    </xdr:to>
    <xdr:sp macro="" textlink="">
      <xdr:nvSpPr>
        <xdr:cNvPr id="5" name="正方形/長方形 4"/>
        <xdr:cNvSpPr/>
      </xdr:nvSpPr>
      <xdr:spPr>
        <a:xfrm>
          <a:off x="4610099" y="48213112"/>
          <a:ext cx="2390775" cy="140493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mn-ea"/>
              <a:ea typeface="+mn-ea"/>
            </a:rPr>
            <a:t>Ａ　</a:t>
          </a:r>
          <a:r>
            <a:rPr kumimoji="1" lang="en-US" altLang="ja-JP" sz="1100">
              <a:latin typeface="+mn-ea"/>
              <a:ea typeface="+mn-ea"/>
            </a:rPr>
            <a:t>47</a:t>
          </a:r>
          <a:r>
            <a:rPr kumimoji="1" lang="ja-JP" altLang="en-US" sz="1100">
              <a:latin typeface="+mn-ea"/>
              <a:ea typeface="+mn-ea"/>
            </a:rPr>
            <a:t>都道府県</a:t>
          </a:r>
          <a:endParaRPr kumimoji="1" lang="en-US" altLang="ja-JP" sz="1100">
            <a:latin typeface="+mn-ea"/>
            <a:ea typeface="+mn-ea"/>
          </a:endParaRPr>
        </a:p>
        <a:p>
          <a:pPr algn="ctr"/>
          <a:r>
            <a:rPr kumimoji="1" lang="en-US" altLang="ja-JP" sz="1100">
              <a:latin typeface="+mn-ea"/>
              <a:ea typeface="+mn-ea"/>
            </a:rPr>
            <a:t>1,741</a:t>
          </a:r>
          <a:r>
            <a:rPr kumimoji="1" lang="ja-JP" altLang="en-US" sz="1100">
              <a:latin typeface="+mn-ea"/>
              <a:ea typeface="+mn-ea"/>
            </a:rPr>
            <a:t>市町村（特別区を含む）</a:t>
          </a:r>
          <a:endParaRPr kumimoji="1" lang="en-US" altLang="ja-JP" sz="1100">
            <a:latin typeface="+mn-ea"/>
            <a:ea typeface="+mn-ea"/>
          </a:endParaRPr>
        </a:p>
      </xdr:txBody>
    </xdr:sp>
    <xdr:clientData/>
  </xdr:twoCellAnchor>
  <xdr:twoCellAnchor>
    <xdr:from>
      <xdr:col>29</xdr:col>
      <xdr:colOff>3572</xdr:colOff>
      <xdr:row>748</xdr:row>
      <xdr:rowOff>95262</xdr:rowOff>
    </xdr:from>
    <xdr:to>
      <xdr:col>29</xdr:col>
      <xdr:colOff>17860</xdr:colOff>
      <xdr:row>756</xdr:row>
      <xdr:rowOff>664312</xdr:rowOff>
    </xdr:to>
    <xdr:cxnSp macro="">
      <xdr:nvCxnSpPr>
        <xdr:cNvPr id="6" name="直線矢印コネクタ 5"/>
        <xdr:cNvCxnSpPr>
          <a:stCxn id="4" idx="2"/>
          <a:endCxn id="5" idx="0"/>
        </xdr:cNvCxnSpPr>
      </xdr:nvCxnSpPr>
      <xdr:spPr>
        <a:xfrm flipH="1">
          <a:off x="5804297" y="44824662"/>
          <a:ext cx="14288" cy="33884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76540</xdr:colOff>
      <xdr:row>458</xdr:row>
      <xdr:rowOff>17010</xdr:rowOff>
    </xdr:from>
    <xdr:to>
      <xdr:col>49</xdr:col>
      <xdr:colOff>255134</xdr:colOff>
      <xdr:row>458</xdr:row>
      <xdr:rowOff>289152</xdr:rowOff>
    </xdr:to>
    <xdr:sp macro="" textlink="">
      <xdr:nvSpPr>
        <xdr:cNvPr id="7" name="テキスト ボックス 6"/>
        <xdr:cNvSpPr txBox="1"/>
      </xdr:nvSpPr>
      <xdr:spPr>
        <a:xfrm>
          <a:off x="9669576" y="22621876"/>
          <a:ext cx="586808" cy="2721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縮減</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112" zoomScaleNormal="75" zoomScaleSheetLayoutView="112" zoomScalePageLayoutView="85" workbookViewId="0">
      <selection activeCell="BI22" sqref="BI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822</v>
      </c>
      <c r="AT2" s="220"/>
      <c r="AU2" s="220"/>
      <c r="AV2" s="52" t="str">
        <f>IF(AW2="", "", "-")</f>
        <v/>
      </c>
      <c r="AW2" s="399"/>
      <c r="AX2" s="399"/>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622</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660</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65.25" customHeight="1" x14ac:dyDescent="0.15">
      <c r="A7" s="826" t="s">
        <v>22</v>
      </c>
      <c r="B7" s="827"/>
      <c r="C7" s="827"/>
      <c r="D7" s="827"/>
      <c r="E7" s="827"/>
      <c r="F7" s="828"/>
      <c r="G7" s="829" t="s">
        <v>573</v>
      </c>
      <c r="H7" s="830"/>
      <c r="I7" s="830"/>
      <c r="J7" s="830"/>
      <c r="K7" s="830"/>
      <c r="L7" s="830"/>
      <c r="M7" s="830"/>
      <c r="N7" s="830"/>
      <c r="O7" s="830"/>
      <c r="P7" s="830"/>
      <c r="Q7" s="830"/>
      <c r="R7" s="830"/>
      <c r="S7" s="830"/>
      <c r="T7" s="830"/>
      <c r="U7" s="830"/>
      <c r="V7" s="830"/>
      <c r="W7" s="830"/>
      <c r="X7" s="831"/>
      <c r="Y7" s="397" t="s">
        <v>516</v>
      </c>
      <c r="Z7" s="296"/>
      <c r="AA7" s="296"/>
      <c r="AB7" s="296"/>
      <c r="AC7" s="296"/>
      <c r="AD7" s="398"/>
      <c r="AE7" s="385" t="s">
        <v>574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6" t="s">
        <v>378</v>
      </c>
      <c r="B8" s="827"/>
      <c r="C8" s="827"/>
      <c r="D8" s="827"/>
      <c r="E8" s="827"/>
      <c r="F8" s="828"/>
      <c r="G8" s="223" t="str">
        <f>入力規則等!A28</f>
        <v>高齢社会対策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583</v>
      </c>
      <c r="Q13" s="109"/>
      <c r="R13" s="109"/>
      <c r="S13" s="109"/>
      <c r="T13" s="109"/>
      <c r="U13" s="109"/>
      <c r="V13" s="110"/>
      <c r="W13" s="108" t="s">
        <v>589</v>
      </c>
      <c r="X13" s="109"/>
      <c r="Y13" s="109"/>
      <c r="Z13" s="109"/>
      <c r="AA13" s="109"/>
      <c r="AB13" s="109"/>
      <c r="AC13" s="110"/>
      <c r="AD13" s="108">
        <v>20000</v>
      </c>
      <c r="AE13" s="109"/>
      <c r="AF13" s="109"/>
      <c r="AG13" s="109"/>
      <c r="AH13" s="109"/>
      <c r="AI13" s="109"/>
      <c r="AJ13" s="110"/>
      <c r="AK13" s="108">
        <v>20000</v>
      </c>
      <c r="AL13" s="109"/>
      <c r="AM13" s="109"/>
      <c r="AN13" s="109"/>
      <c r="AO13" s="109"/>
      <c r="AP13" s="109"/>
      <c r="AQ13" s="110"/>
      <c r="AR13" s="105">
        <v>20000</v>
      </c>
      <c r="AS13" s="106"/>
      <c r="AT13" s="106"/>
      <c r="AU13" s="106"/>
      <c r="AV13" s="106"/>
      <c r="AW13" s="106"/>
      <c r="AX13" s="396"/>
    </row>
    <row r="14" spans="1:50" ht="21" customHeight="1" x14ac:dyDescent="0.15">
      <c r="A14" s="142"/>
      <c r="B14" s="143"/>
      <c r="C14" s="143"/>
      <c r="D14" s="143"/>
      <c r="E14" s="143"/>
      <c r="F14" s="144"/>
      <c r="G14" s="744"/>
      <c r="H14" s="745"/>
      <c r="I14" s="575" t="s">
        <v>8</v>
      </c>
      <c r="J14" s="629"/>
      <c r="K14" s="629"/>
      <c r="L14" s="629"/>
      <c r="M14" s="629"/>
      <c r="N14" s="629"/>
      <c r="O14" s="630"/>
      <c r="P14" s="108" t="s">
        <v>582</v>
      </c>
      <c r="Q14" s="109"/>
      <c r="R14" s="109"/>
      <c r="S14" s="109"/>
      <c r="T14" s="109"/>
      <c r="U14" s="109"/>
      <c r="V14" s="110"/>
      <c r="W14" s="108" t="s">
        <v>578</v>
      </c>
      <c r="X14" s="109"/>
      <c r="Y14" s="109"/>
      <c r="Z14" s="109"/>
      <c r="AA14" s="109"/>
      <c r="AB14" s="109"/>
      <c r="AC14" s="110"/>
      <c r="AD14" s="108" t="s">
        <v>653</v>
      </c>
      <c r="AE14" s="109"/>
      <c r="AF14" s="109"/>
      <c r="AG14" s="109"/>
      <c r="AH14" s="109"/>
      <c r="AI14" s="109"/>
      <c r="AJ14" s="110"/>
      <c r="AK14" s="108" t="s">
        <v>654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583</v>
      </c>
      <c r="Q15" s="109"/>
      <c r="R15" s="109"/>
      <c r="S15" s="109"/>
      <c r="T15" s="109"/>
      <c r="U15" s="109"/>
      <c r="V15" s="110"/>
      <c r="W15" s="108" t="s">
        <v>590</v>
      </c>
      <c r="X15" s="109"/>
      <c r="Y15" s="109"/>
      <c r="Z15" s="109"/>
      <c r="AA15" s="109"/>
      <c r="AB15" s="109"/>
      <c r="AC15" s="110"/>
      <c r="AD15" s="108" t="s">
        <v>653</v>
      </c>
      <c r="AE15" s="109"/>
      <c r="AF15" s="109"/>
      <c r="AG15" s="109"/>
      <c r="AH15" s="109"/>
      <c r="AI15" s="109"/>
      <c r="AJ15" s="110"/>
      <c r="AK15" s="108" t="s">
        <v>654</v>
      </c>
      <c r="AL15" s="109"/>
      <c r="AM15" s="109"/>
      <c r="AN15" s="109"/>
      <c r="AO15" s="109"/>
      <c r="AP15" s="109"/>
      <c r="AQ15" s="110"/>
      <c r="AR15" s="108" t="s">
        <v>654</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583</v>
      </c>
      <c r="Q16" s="109"/>
      <c r="R16" s="109"/>
      <c r="S16" s="109"/>
      <c r="T16" s="109"/>
      <c r="U16" s="109"/>
      <c r="V16" s="110"/>
      <c r="W16" s="108" t="s">
        <v>578</v>
      </c>
      <c r="X16" s="109"/>
      <c r="Y16" s="109"/>
      <c r="Z16" s="109"/>
      <c r="AA16" s="109"/>
      <c r="AB16" s="109"/>
      <c r="AC16" s="110"/>
      <c r="AD16" s="108" t="s">
        <v>654</v>
      </c>
      <c r="AE16" s="109"/>
      <c r="AF16" s="109"/>
      <c r="AG16" s="109"/>
      <c r="AH16" s="109"/>
      <c r="AI16" s="109"/>
      <c r="AJ16" s="110"/>
      <c r="AK16" s="108" t="s">
        <v>654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583</v>
      </c>
      <c r="Q17" s="109"/>
      <c r="R17" s="109"/>
      <c r="S17" s="109"/>
      <c r="T17" s="109"/>
      <c r="U17" s="109"/>
      <c r="V17" s="110"/>
      <c r="W17" s="108" t="s">
        <v>583</v>
      </c>
      <c r="X17" s="109"/>
      <c r="Y17" s="109"/>
      <c r="Z17" s="109"/>
      <c r="AA17" s="109"/>
      <c r="AB17" s="109"/>
      <c r="AC17" s="110"/>
      <c r="AD17" s="108" t="s">
        <v>654</v>
      </c>
      <c r="AE17" s="109"/>
      <c r="AF17" s="109"/>
      <c r="AG17" s="109"/>
      <c r="AH17" s="109"/>
      <c r="AI17" s="109"/>
      <c r="AJ17" s="110"/>
      <c r="AK17" s="108" t="s">
        <v>655</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20000</v>
      </c>
      <c r="AE18" s="115"/>
      <c r="AF18" s="115"/>
      <c r="AG18" s="115"/>
      <c r="AH18" s="115"/>
      <c r="AI18" s="115"/>
      <c r="AJ18" s="116"/>
      <c r="AK18" s="114">
        <f>SUM(AK13:AQ17)</f>
        <v>20000</v>
      </c>
      <c r="AL18" s="115"/>
      <c r="AM18" s="115"/>
      <c r="AN18" s="115"/>
      <c r="AO18" s="115"/>
      <c r="AP18" s="115"/>
      <c r="AQ18" s="116"/>
      <c r="AR18" s="114">
        <f>SUM(AR13:AX17)</f>
        <v>20000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578</v>
      </c>
      <c r="Q19" s="109"/>
      <c r="R19" s="109"/>
      <c r="S19" s="109"/>
      <c r="T19" s="109"/>
      <c r="U19" s="109"/>
      <c r="V19" s="110"/>
      <c r="W19" s="108" t="s">
        <v>583</v>
      </c>
      <c r="X19" s="109"/>
      <c r="Y19" s="109"/>
      <c r="Z19" s="109"/>
      <c r="AA19" s="109"/>
      <c r="AB19" s="109"/>
      <c r="AC19" s="110"/>
      <c r="AD19" s="108">
        <v>20000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585</v>
      </c>
      <c r="H23" s="187"/>
      <c r="I23" s="187"/>
      <c r="J23" s="187"/>
      <c r="K23" s="187"/>
      <c r="L23" s="187"/>
      <c r="M23" s="187"/>
      <c r="N23" s="187"/>
      <c r="O23" s="188"/>
      <c r="P23" s="105">
        <v>20000</v>
      </c>
      <c r="Q23" s="106"/>
      <c r="R23" s="106"/>
      <c r="S23" s="106"/>
      <c r="T23" s="106"/>
      <c r="U23" s="106"/>
      <c r="V23" s="107"/>
      <c r="W23" s="105">
        <v>20000</v>
      </c>
      <c r="X23" s="106"/>
      <c r="Y23" s="106"/>
      <c r="Z23" s="106"/>
      <c r="AA23" s="106"/>
      <c r="AB23" s="106"/>
      <c r="AC23" s="107"/>
      <c r="AD23" s="209" t="s">
        <v>661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20000</v>
      </c>
      <c r="Q29" s="109"/>
      <c r="R29" s="109"/>
      <c r="S29" s="109"/>
      <c r="T29" s="109"/>
      <c r="U29" s="109"/>
      <c r="V29" s="110"/>
      <c r="W29" s="227">
        <f>AR13</f>
        <v>20000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536</v>
      </c>
      <c r="AF30" s="389"/>
      <c r="AG30" s="389"/>
      <c r="AH30" s="390"/>
      <c r="AI30" s="388" t="s">
        <v>533</v>
      </c>
      <c r="AJ30" s="389"/>
      <c r="AK30" s="389"/>
      <c r="AL30" s="390"/>
      <c r="AM30" s="391" t="s">
        <v>528</v>
      </c>
      <c r="AN30" s="391"/>
      <c r="AO30" s="391"/>
      <c r="AP30" s="388"/>
      <c r="AQ30" s="638" t="s">
        <v>354</v>
      </c>
      <c r="AR30" s="639"/>
      <c r="AS30" s="639"/>
      <c r="AT30" s="640"/>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7" t="s">
        <v>587</v>
      </c>
      <c r="AR31" s="136"/>
      <c r="AS31" s="137" t="s">
        <v>355</v>
      </c>
      <c r="AT31" s="172"/>
      <c r="AU31" s="271" t="s">
        <v>578</v>
      </c>
      <c r="AV31" s="271"/>
      <c r="AW31" s="381" t="s">
        <v>300</v>
      </c>
      <c r="AX31" s="382"/>
    </row>
    <row r="32" spans="1:50" ht="23.25" customHeight="1" x14ac:dyDescent="0.15">
      <c r="A32" s="515"/>
      <c r="B32" s="513"/>
      <c r="C32" s="513"/>
      <c r="D32" s="513"/>
      <c r="E32" s="513"/>
      <c r="F32" s="514"/>
      <c r="G32" s="540" t="s">
        <v>578</v>
      </c>
      <c r="H32" s="541"/>
      <c r="I32" s="541"/>
      <c r="J32" s="541"/>
      <c r="K32" s="541"/>
      <c r="L32" s="541"/>
      <c r="M32" s="541"/>
      <c r="N32" s="541"/>
      <c r="O32" s="542"/>
      <c r="P32" s="161" t="s">
        <v>587</v>
      </c>
      <c r="Q32" s="161"/>
      <c r="R32" s="161"/>
      <c r="S32" s="161"/>
      <c r="T32" s="161"/>
      <c r="U32" s="161"/>
      <c r="V32" s="161"/>
      <c r="W32" s="161"/>
      <c r="X32" s="231"/>
      <c r="Y32" s="340" t="s">
        <v>12</v>
      </c>
      <c r="Z32" s="549"/>
      <c r="AA32" s="550"/>
      <c r="AB32" s="551" t="s">
        <v>578</v>
      </c>
      <c r="AC32" s="551"/>
      <c r="AD32" s="551"/>
      <c r="AE32" s="366" t="s">
        <v>578</v>
      </c>
      <c r="AF32" s="367"/>
      <c r="AG32" s="367"/>
      <c r="AH32" s="367"/>
      <c r="AI32" s="366" t="s">
        <v>578</v>
      </c>
      <c r="AJ32" s="367"/>
      <c r="AK32" s="367"/>
      <c r="AL32" s="367"/>
      <c r="AM32" s="366" t="s">
        <v>578</v>
      </c>
      <c r="AN32" s="367"/>
      <c r="AO32" s="367"/>
      <c r="AP32" s="367"/>
      <c r="AQ32" s="111" t="s">
        <v>580</v>
      </c>
      <c r="AR32" s="112"/>
      <c r="AS32" s="112"/>
      <c r="AT32" s="113"/>
      <c r="AU32" s="367" t="s">
        <v>578</v>
      </c>
      <c r="AV32" s="367"/>
      <c r="AW32" s="367"/>
      <c r="AX32" s="369"/>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578</v>
      </c>
      <c r="AC33" s="522"/>
      <c r="AD33" s="522"/>
      <c r="AE33" s="366" t="s">
        <v>578</v>
      </c>
      <c r="AF33" s="367"/>
      <c r="AG33" s="367"/>
      <c r="AH33" s="367"/>
      <c r="AI33" s="366" t="s">
        <v>578</v>
      </c>
      <c r="AJ33" s="367"/>
      <c r="AK33" s="367"/>
      <c r="AL33" s="367"/>
      <c r="AM33" s="366" t="s">
        <v>578</v>
      </c>
      <c r="AN33" s="367"/>
      <c r="AO33" s="367"/>
      <c r="AP33" s="367"/>
      <c r="AQ33" s="111" t="s">
        <v>578</v>
      </c>
      <c r="AR33" s="112"/>
      <c r="AS33" s="112"/>
      <c r="AT33" s="113"/>
      <c r="AU33" s="367" t="s">
        <v>578</v>
      </c>
      <c r="AV33" s="367"/>
      <c r="AW33" s="367"/>
      <c r="AX33" s="369"/>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6" t="s">
        <v>578</v>
      </c>
      <c r="AF34" s="367"/>
      <c r="AG34" s="367"/>
      <c r="AH34" s="367"/>
      <c r="AI34" s="366" t="s">
        <v>578</v>
      </c>
      <c r="AJ34" s="367"/>
      <c r="AK34" s="367"/>
      <c r="AL34" s="367"/>
      <c r="AM34" s="366" t="s">
        <v>578</v>
      </c>
      <c r="AN34" s="367"/>
      <c r="AO34" s="367"/>
      <c r="AP34" s="367"/>
      <c r="AQ34" s="111" t="s">
        <v>588</v>
      </c>
      <c r="AR34" s="112"/>
      <c r="AS34" s="112"/>
      <c r="AT34" s="113"/>
      <c r="AU34" s="367" t="s">
        <v>582</v>
      </c>
      <c r="AV34" s="367"/>
      <c r="AW34" s="367"/>
      <c r="AX34" s="369"/>
    </row>
    <row r="35" spans="1:50" ht="23.25" customHeight="1" x14ac:dyDescent="0.15">
      <c r="A35" s="897" t="s">
        <v>506</v>
      </c>
      <c r="B35" s="898"/>
      <c r="C35" s="898"/>
      <c r="D35" s="898"/>
      <c r="E35" s="898"/>
      <c r="F35" s="899"/>
      <c r="G35" s="903" t="s">
        <v>586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536</v>
      </c>
      <c r="AF37" s="371"/>
      <c r="AG37" s="371"/>
      <c r="AH37" s="372"/>
      <c r="AI37" s="370" t="s">
        <v>533</v>
      </c>
      <c r="AJ37" s="371"/>
      <c r="AK37" s="371"/>
      <c r="AL37" s="372"/>
      <c r="AM37" s="377" t="s">
        <v>528</v>
      </c>
      <c r="AN37" s="377"/>
      <c r="AO37" s="377"/>
      <c r="AP37" s="370"/>
      <c r="AQ37" s="267" t="s">
        <v>354</v>
      </c>
      <c r="AR37" s="268"/>
      <c r="AS37" s="268"/>
      <c r="AT37" s="269"/>
      <c r="AU37" s="383" t="s">
        <v>253</v>
      </c>
      <c r="AV37" s="383"/>
      <c r="AW37" s="383"/>
      <c r="AX37" s="384"/>
    </row>
    <row r="38" spans="1:50" ht="18.75" hidden="1"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0" t="s">
        <v>12</v>
      </c>
      <c r="Z39" s="549"/>
      <c r="AA39" s="550"/>
      <c r="AB39" s="551"/>
      <c r="AC39" s="551"/>
      <c r="AD39" s="551"/>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536</v>
      </c>
      <c r="AF44" s="371"/>
      <c r="AG44" s="371"/>
      <c r="AH44" s="372"/>
      <c r="AI44" s="370" t="s">
        <v>533</v>
      </c>
      <c r="AJ44" s="371"/>
      <c r="AK44" s="371"/>
      <c r="AL44" s="372"/>
      <c r="AM44" s="377" t="s">
        <v>528</v>
      </c>
      <c r="AN44" s="377"/>
      <c r="AO44" s="377"/>
      <c r="AP44" s="370"/>
      <c r="AQ44" s="267" t="s">
        <v>354</v>
      </c>
      <c r="AR44" s="268"/>
      <c r="AS44" s="268"/>
      <c r="AT44" s="269"/>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0" t="s">
        <v>12</v>
      </c>
      <c r="Z46" s="549"/>
      <c r="AA46" s="550"/>
      <c r="AB46" s="551"/>
      <c r="AC46" s="551"/>
      <c r="AD46" s="55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536</v>
      </c>
      <c r="AF51" s="371"/>
      <c r="AG51" s="371"/>
      <c r="AH51" s="372"/>
      <c r="AI51" s="370" t="s">
        <v>533</v>
      </c>
      <c r="AJ51" s="371"/>
      <c r="AK51" s="371"/>
      <c r="AL51" s="372"/>
      <c r="AM51" s="377" t="s">
        <v>529</v>
      </c>
      <c r="AN51" s="377"/>
      <c r="AO51" s="377"/>
      <c r="AP51" s="370"/>
      <c r="AQ51" s="267" t="s">
        <v>354</v>
      </c>
      <c r="AR51" s="268"/>
      <c r="AS51" s="268"/>
      <c r="AT51" s="269"/>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0" t="s">
        <v>12</v>
      </c>
      <c r="Z53" s="549"/>
      <c r="AA53" s="550"/>
      <c r="AB53" s="551"/>
      <c r="AC53" s="551"/>
      <c r="AD53" s="55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537</v>
      </c>
      <c r="AF58" s="371"/>
      <c r="AG58" s="371"/>
      <c r="AH58" s="372"/>
      <c r="AI58" s="370" t="s">
        <v>533</v>
      </c>
      <c r="AJ58" s="371"/>
      <c r="AK58" s="371"/>
      <c r="AL58" s="372"/>
      <c r="AM58" s="377" t="s">
        <v>528</v>
      </c>
      <c r="AN58" s="377"/>
      <c r="AO58" s="377"/>
      <c r="AP58" s="370"/>
      <c r="AQ58" s="267" t="s">
        <v>354</v>
      </c>
      <c r="AR58" s="268"/>
      <c r="AS58" s="268"/>
      <c r="AT58" s="269"/>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0" t="s">
        <v>12</v>
      </c>
      <c r="Z60" s="549"/>
      <c r="AA60" s="550"/>
      <c r="AB60" s="551"/>
      <c r="AC60" s="551"/>
      <c r="AD60" s="55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70" t="s">
        <v>536</v>
      </c>
      <c r="AF65" s="371"/>
      <c r="AG65" s="371"/>
      <c r="AH65" s="372"/>
      <c r="AI65" s="370" t="s">
        <v>533</v>
      </c>
      <c r="AJ65" s="371"/>
      <c r="AK65" s="371"/>
      <c r="AL65" s="372"/>
      <c r="AM65" s="377" t="s">
        <v>528</v>
      </c>
      <c r="AN65" s="377"/>
      <c r="AO65" s="377"/>
      <c r="AP65" s="370"/>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4"/>
      <c r="AF66" s="335"/>
      <c r="AG66" s="335"/>
      <c r="AH66" s="336"/>
      <c r="AI66" s="334"/>
      <c r="AJ66" s="335"/>
      <c r="AK66" s="335"/>
      <c r="AL66" s="336"/>
      <c r="AM66" s="378"/>
      <c r="AN66" s="378"/>
      <c r="AO66" s="378"/>
      <c r="AP66" s="334"/>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6"/>
      <c r="AR69" s="367"/>
      <c r="AS69" s="367"/>
      <c r="AT69" s="368"/>
      <c r="AU69" s="367"/>
      <c r="AV69" s="367"/>
      <c r="AW69" s="367"/>
      <c r="AX69" s="369"/>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0" t="s">
        <v>536</v>
      </c>
      <c r="AF73" s="371"/>
      <c r="AG73" s="371"/>
      <c r="AH73" s="372"/>
      <c r="AI73" s="370" t="s">
        <v>533</v>
      </c>
      <c r="AJ73" s="371"/>
      <c r="AK73" s="371"/>
      <c r="AL73" s="372"/>
      <c r="AM73" s="377" t="s">
        <v>528</v>
      </c>
      <c r="AN73" s="377"/>
      <c r="AO73" s="377"/>
      <c r="AP73" s="370"/>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customHeight="1" x14ac:dyDescent="0.15">
      <c r="A82" s="520"/>
      <c r="B82" s="849"/>
      <c r="C82" s="552"/>
      <c r="D82" s="552"/>
      <c r="E82" s="552"/>
      <c r="F82" s="553"/>
      <c r="G82" s="501" t="s">
        <v>591</v>
      </c>
      <c r="H82" s="501"/>
      <c r="I82" s="501"/>
      <c r="J82" s="501"/>
      <c r="K82" s="501"/>
      <c r="L82" s="501"/>
      <c r="M82" s="501"/>
      <c r="N82" s="501"/>
      <c r="O82" s="501"/>
      <c r="P82" s="501"/>
      <c r="Q82" s="501"/>
      <c r="R82" s="501"/>
      <c r="S82" s="501"/>
      <c r="T82" s="501"/>
      <c r="U82" s="501"/>
      <c r="V82" s="501"/>
      <c r="W82" s="501"/>
      <c r="X82" s="501"/>
      <c r="Y82" s="501"/>
      <c r="Z82" s="501"/>
      <c r="AA82" s="752"/>
      <c r="AB82" s="500" t="s">
        <v>592</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0" t="s">
        <v>536</v>
      </c>
      <c r="AF85" s="371"/>
      <c r="AG85" s="371"/>
      <c r="AH85" s="372"/>
      <c r="AI85" s="370" t="s">
        <v>533</v>
      </c>
      <c r="AJ85" s="371"/>
      <c r="AK85" s="371"/>
      <c r="AL85" s="372"/>
      <c r="AM85" s="377" t="s">
        <v>528</v>
      </c>
      <c r="AN85" s="377"/>
      <c r="AO85" s="377"/>
      <c r="AP85" s="370"/>
      <c r="AQ85" s="176" t="s">
        <v>354</v>
      </c>
      <c r="AR85" s="169"/>
      <c r="AS85" s="169"/>
      <c r="AT85" s="170"/>
      <c r="AU85" s="375" t="s">
        <v>253</v>
      </c>
      <c r="AV85" s="375"/>
      <c r="AW85" s="375"/>
      <c r="AX85" s="376"/>
      <c r="AY85" s="10"/>
      <c r="AZ85" s="10"/>
      <c r="BA85" s="10"/>
      <c r="BB85" s="10"/>
      <c r="BC85" s="10"/>
    </row>
    <row r="86" spans="1:60" ht="18.75"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3"/>
      <c r="Z86" s="174"/>
      <c r="AA86" s="175"/>
      <c r="AB86" s="334"/>
      <c r="AC86" s="335"/>
      <c r="AD86" s="336"/>
      <c r="AE86" s="334"/>
      <c r="AF86" s="335"/>
      <c r="AG86" s="335"/>
      <c r="AH86" s="336"/>
      <c r="AI86" s="334"/>
      <c r="AJ86" s="335"/>
      <c r="AK86" s="335"/>
      <c r="AL86" s="336"/>
      <c r="AM86" s="378"/>
      <c r="AN86" s="378"/>
      <c r="AO86" s="378"/>
      <c r="AP86" s="334"/>
      <c r="AQ86" s="270" t="s">
        <v>578</v>
      </c>
      <c r="AR86" s="271"/>
      <c r="AS86" s="137" t="s">
        <v>355</v>
      </c>
      <c r="AT86" s="172"/>
      <c r="AU86" s="271">
        <v>31</v>
      </c>
      <c r="AV86" s="271"/>
      <c r="AW86" s="381" t="s">
        <v>300</v>
      </c>
      <c r="AX86" s="382"/>
      <c r="AY86" s="10"/>
      <c r="AZ86" s="10"/>
      <c r="BA86" s="10"/>
      <c r="BB86" s="10"/>
      <c r="BC86" s="10"/>
      <c r="BD86" s="10"/>
      <c r="BE86" s="10"/>
      <c r="BF86" s="10"/>
      <c r="BG86" s="10"/>
      <c r="BH86" s="10"/>
    </row>
    <row r="87" spans="1:60" ht="23.25" customHeight="1" x14ac:dyDescent="0.15">
      <c r="A87" s="520"/>
      <c r="B87" s="552"/>
      <c r="C87" s="552"/>
      <c r="D87" s="552"/>
      <c r="E87" s="552"/>
      <c r="F87" s="553"/>
      <c r="G87" s="230" t="s">
        <v>593</v>
      </c>
      <c r="H87" s="161"/>
      <c r="I87" s="161"/>
      <c r="J87" s="161"/>
      <c r="K87" s="161"/>
      <c r="L87" s="161"/>
      <c r="M87" s="161"/>
      <c r="N87" s="161"/>
      <c r="O87" s="231"/>
      <c r="P87" s="161" t="s">
        <v>594</v>
      </c>
      <c r="Q87" s="799"/>
      <c r="R87" s="799"/>
      <c r="S87" s="799"/>
      <c r="T87" s="799"/>
      <c r="U87" s="799"/>
      <c r="V87" s="799"/>
      <c r="W87" s="799"/>
      <c r="X87" s="800"/>
      <c r="Y87" s="755" t="s">
        <v>62</v>
      </c>
      <c r="Z87" s="756"/>
      <c r="AA87" s="757"/>
      <c r="AB87" s="551" t="s">
        <v>595</v>
      </c>
      <c r="AC87" s="551"/>
      <c r="AD87" s="551"/>
      <c r="AE87" s="366" t="s">
        <v>578</v>
      </c>
      <c r="AF87" s="367"/>
      <c r="AG87" s="367"/>
      <c r="AH87" s="367"/>
      <c r="AI87" s="366" t="s">
        <v>578</v>
      </c>
      <c r="AJ87" s="367"/>
      <c r="AK87" s="367"/>
      <c r="AL87" s="367"/>
      <c r="AM87" s="366">
        <v>1788</v>
      </c>
      <c r="AN87" s="367"/>
      <c r="AO87" s="367"/>
      <c r="AP87" s="367"/>
      <c r="AQ87" s="111" t="s">
        <v>578</v>
      </c>
      <c r="AR87" s="112"/>
      <c r="AS87" s="112"/>
      <c r="AT87" s="113"/>
      <c r="AU87" s="367" t="s">
        <v>656</v>
      </c>
      <c r="AV87" s="367"/>
      <c r="AW87" s="367"/>
      <c r="AX87" s="369"/>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595</v>
      </c>
      <c r="AC88" s="522"/>
      <c r="AD88" s="522"/>
      <c r="AE88" s="366" t="s">
        <v>578</v>
      </c>
      <c r="AF88" s="367"/>
      <c r="AG88" s="367"/>
      <c r="AH88" s="367"/>
      <c r="AI88" s="366" t="s">
        <v>596</v>
      </c>
      <c r="AJ88" s="367"/>
      <c r="AK88" s="367"/>
      <c r="AL88" s="367"/>
      <c r="AM88" s="366">
        <v>1788</v>
      </c>
      <c r="AN88" s="367"/>
      <c r="AO88" s="367"/>
      <c r="AP88" s="367"/>
      <c r="AQ88" s="111" t="s">
        <v>578</v>
      </c>
      <c r="AR88" s="112"/>
      <c r="AS88" s="112"/>
      <c r="AT88" s="113"/>
      <c r="AU88" s="367">
        <v>1788</v>
      </c>
      <c r="AV88" s="367"/>
      <c r="AW88" s="367"/>
      <c r="AX88" s="369"/>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6" t="s">
        <v>578</v>
      </c>
      <c r="AF89" s="367"/>
      <c r="AG89" s="367"/>
      <c r="AH89" s="367"/>
      <c r="AI89" s="366" t="s">
        <v>580</v>
      </c>
      <c r="AJ89" s="367"/>
      <c r="AK89" s="367"/>
      <c r="AL89" s="367"/>
      <c r="AM89" s="366">
        <v>100</v>
      </c>
      <c r="AN89" s="367"/>
      <c r="AO89" s="367"/>
      <c r="AP89" s="367"/>
      <c r="AQ89" s="111" t="s">
        <v>578</v>
      </c>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0" t="s">
        <v>536</v>
      </c>
      <c r="AF90" s="371"/>
      <c r="AG90" s="371"/>
      <c r="AH90" s="372"/>
      <c r="AI90" s="370" t="s">
        <v>533</v>
      </c>
      <c r="AJ90" s="371"/>
      <c r="AK90" s="371"/>
      <c r="AL90" s="372"/>
      <c r="AM90" s="377" t="s">
        <v>528</v>
      </c>
      <c r="AN90" s="377"/>
      <c r="AO90" s="377"/>
      <c r="AP90" s="370"/>
      <c r="AQ90" s="176" t="s">
        <v>354</v>
      </c>
      <c r="AR90" s="169"/>
      <c r="AS90" s="169"/>
      <c r="AT90" s="170"/>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0" t="s">
        <v>536</v>
      </c>
      <c r="AF95" s="371"/>
      <c r="AG95" s="371"/>
      <c r="AH95" s="372"/>
      <c r="AI95" s="370" t="s">
        <v>533</v>
      </c>
      <c r="AJ95" s="371"/>
      <c r="AK95" s="371"/>
      <c r="AL95" s="372"/>
      <c r="AM95" s="377" t="s">
        <v>528</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595</v>
      </c>
      <c r="AC101" s="551"/>
      <c r="AD101" s="551"/>
      <c r="AE101" s="366" t="s">
        <v>588</v>
      </c>
      <c r="AF101" s="367"/>
      <c r="AG101" s="367"/>
      <c r="AH101" s="368"/>
      <c r="AI101" s="366" t="s">
        <v>578</v>
      </c>
      <c r="AJ101" s="367"/>
      <c r="AK101" s="367"/>
      <c r="AL101" s="368"/>
      <c r="AM101" s="366">
        <v>1788</v>
      </c>
      <c r="AN101" s="367"/>
      <c r="AO101" s="367"/>
      <c r="AP101" s="368"/>
      <c r="AQ101" s="366" t="s">
        <v>654</v>
      </c>
      <c r="AR101" s="367"/>
      <c r="AS101" s="367"/>
      <c r="AT101" s="368"/>
      <c r="AU101" s="366"/>
      <c r="AV101" s="367"/>
      <c r="AW101" s="367"/>
      <c r="AX101" s="368"/>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1"/>
      <c r="AA102" s="342"/>
      <c r="AB102" s="522" t="s">
        <v>595</v>
      </c>
      <c r="AC102" s="522"/>
      <c r="AD102" s="522"/>
      <c r="AE102" s="360" t="s">
        <v>588</v>
      </c>
      <c r="AF102" s="360"/>
      <c r="AG102" s="360"/>
      <c r="AH102" s="360"/>
      <c r="AI102" s="360" t="s">
        <v>588</v>
      </c>
      <c r="AJ102" s="360"/>
      <c r="AK102" s="360"/>
      <c r="AL102" s="360"/>
      <c r="AM102" s="360">
        <v>1788</v>
      </c>
      <c r="AN102" s="360"/>
      <c r="AO102" s="360"/>
      <c r="AP102" s="360"/>
      <c r="AQ102" s="814">
        <v>1788</v>
      </c>
      <c r="AR102" s="815"/>
      <c r="AS102" s="815"/>
      <c r="AT102" s="816"/>
      <c r="AU102" s="814">
        <v>1788</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2" t="s">
        <v>522</v>
      </c>
      <c r="AR103" s="363"/>
      <c r="AS103" s="363"/>
      <c r="AT103" s="364"/>
      <c r="AU103" s="362" t="s">
        <v>519</v>
      </c>
      <c r="AV103" s="363"/>
      <c r="AW103" s="363"/>
      <c r="AX103" s="365"/>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8"/>
      <c r="AC105" s="409"/>
      <c r="AD105" s="410"/>
      <c r="AE105" s="360"/>
      <c r="AF105" s="360"/>
      <c r="AG105" s="360"/>
      <c r="AH105" s="360"/>
      <c r="AI105" s="360"/>
      <c r="AJ105" s="360"/>
      <c r="AK105" s="360"/>
      <c r="AL105" s="360"/>
      <c r="AM105" s="360"/>
      <c r="AN105" s="360"/>
      <c r="AO105" s="360"/>
      <c r="AP105" s="360"/>
      <c r="AQ105" s="366"/>
      <c r="AR105" s="367"/>
      <c r="AS105" s="367"/>
      <c r="AT105" s="368"/>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2" t="s">
        <v>522</v>
      </c>
      <c r="AR106" s="363"/>
      <c r="AS106" s="363"/>
      <c r="AT106" s="364"/>
      <c r="AU106" s="362" t="s">
        <v>519</v>
      </c>
      <c r="AV106" s="363"/>
      <c r="AW106" s="363"/>
      <c r="AX106" s="365"/>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2" t="s">
        <v>522</v>
      </c>
      <c r="AR109" s="363"/>
      <c r="AS109" s="363"/>
      <c r="AT109" s="364"/>
      <c r="AU109" s="362" t="s">
        <v>519</v>
      </c>
      <c r="AV109" s="363"/>
      <c r="AW109" s="363"/>
      <c r="AX109" s="365"/>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2" t="s">
        <v>522</v>
      </c>
      <c r="AR112" s="363"/>
      <c r="AS112" s="363"/>
      <c r="AT112" s="364"/>
      <c r="AU112" s="362" t="s">
        <v>519</v>
      </c>
      <c r="AV112" s="363"/>
      <c r="AW112" s="363"/>
      <c r="AX112" s="365"/>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7" t="s">
        <v>523</v>
      </c>
      <c r="AR115" s="338"/>
      <c r="AS115" s="338"/>
      <c r="AT115" s="338"/>
      <c r="AU115" s="338"/>
      <c r="AV115" s="338"/>
      <c r="AW115" s="338"/>
      <c r="AX115" s="339"/>
    </row>
    <row r="116" spans="1:50" ht="23.25" customHeight="1" x14ac:dyDescent="0.15">
      <c r="A116" s="292"/>
      <c r="B116" s="293"/>
      <c r="C116" s="293"/>
      <c r="D116" s="293"/>
      <c r="E116" s="293"/>
      <c r="F116" s="294"/>
      <c r="G116" s="353" t="s">
        <v>597</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598</v>
      </c>
      <c r="AC116" s="301"/>
      <c r="AD116" s="302"/>
      <c r="AE116" s="360" t="s">
        <v>578</v>
      </c>
      <c r="AF116" s="360"/>
      <c r="AG116" s="360"/>
      <c r="AH116" s="360"/>
      <c r="AI116" s="360" t="s">
        <v>580</v>
      </c>
      <c r="AJ116" s="360"/>
      <c r="AK116" s="360"/>
      <c r="AL116" s="360"/>
      <c r="AM116" s="360">
        <v>11</v>
      </c>
      <c r="AN116" s="360"/>
      <c r="AO116" s="360"/>
      <c r="AP116" s="360"/>
      <c r="AQ116" s="366">
        <v>11</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482</v>
      </c>
      <c r="AC117" s="344"/>
      <c r="AD117" s="345"/>
      <c r="AE117" s="306" t="s">
        <v>588</v>
      </c>
      <c r="AF117" s="306"/>
      <c r="AG117" s="306"/>
      <c r="AH117" s="306"/>
      <c r="AI117" s="306" t="s">
        <v>584</v>
      </c>
      <c r="AJ117" s="306"/>
      <c r="AK117" s="306"/>
      <c r="AL117" s="306"/>
      <c r="AM117" s="306" t="s">
        <v>599</v>
      </c>
      <c r="AN117" s="306"/>
      <c r="AO117" s="306"/>
      <c r="AP117" s="306"/>
      <c r="AQ117" s="306" t="s">
        <v>599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7" t="s">
        <v>523</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7" t="s">
        <v>523</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7" t="s">
        <v>523</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536</v>
      </c>
      <c r="AF127" s="298"/>
      <c r="AG127" s="298"/>
      <c r="AH127" s="299"/>
      <c r="AI127" s="303" t="s">
        <v>533</v>
      </c>
      <c r="AJ127" s="298"/>
      <c r="AK127" s="298"/>
      <c r="AL127" s="299"/>
      <c r="AM127" s="303" t="s">
        <v>528</v>
      </c>
      <c r="AN127" s="298"/>
      <c r="AO127" s="298"/>
      <c r="AP127" s="299"/>
      <c r="AQ127" s="337" t="s">
        <v>523</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0" customHeight="1" x14ac:dyDescent="0.15">
      <c r="A134" s="994"/>
      <c r="B134" s="252"/>
      <c r="C134" s="251"/>
      <c r="D134" s="252"/>
      <c r="E134" s="251"/>
      <c r="F134" s="314"/>
      <c r="G134" s="230" t="s">
        <v>579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596</v>
      </c>
      <c r="AC134" s="221"/>
      <c r="AD134" s="221"/>
      <c r="AE134" s="266" t="s">
        <v>578</v>
      </c>
      <c r="AF134" s="112"/>
      <c r="AG134" s="112"/>
      <c r="AH134" s="112"/>
      <c r="AI134" s="266" t="s">
        <v>602</v>
      </c>
      <c r="AJ134" s="112"/>
      <c r="AK134" s="112"/>
      <c r="AL134" s="112"/>
      <c r="AM134" s="266" t="s">
        <v>581</v>
      </c>
      <c r="AN134" s="112"/>
      <c r="AO134" s="112"/>
      <c r="AP134" s="112"/>
      <c r="AQ134" s="266" t="s">
        <v>578</v>
      </c>
      <c r="AR134" s="112"/>
      <c r="AS134" s="112"/>
      <c r="AT134" s="112"/>
      <c r="AU134" s="266" t="s">
        <v>603</v>
      </c>
      <c r="AV134" s="112"/>
      <c r="AW134" s="112"/>
      <c r="AX134" s="222"/>
    </row>
    <row r="135" spans="1:50" ht="30"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604</v>
      </c>
      <c r="AC135" s="133"/>
      <c r="AD135" s="133"/>
      <c r="AE135" s="266" t="s">
        <v>583</v>
      </c>
      <c r="AF135" s="112"/>
      <c r="AG135" s="112"/>
      <c r="AH135" s="112"/>
      <c r="AI135" s="266" t="s">
        <v>583</v>
      </c>
      <c r="AJ135" s="112"/>
      <c r="AK135" s="112"/>
      <c r="AL135" s="112"/>
      <c r="AM135" s="266" t="s">
        <v>583</v>
      </c>
      <c r="AN135" s="112"/>
      <c r="AO135" s="112"/>
      <c r="AP135" s="112"/>
      <c r="AQ135" s="266" t="s">
        <v>583</v>
      </c>
      <c r="AR135" s="112"/>
      <c r="AS135" s="112"/>
      <c r="AT135" s="112"/>
      <c r="AU135" s="266" t="s">
        <v>583</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375</v>
      </c>
      <c r="K430" s="242"/>
      <c r="L430" s="242"/>
      <c r="M430" s="242"/>
      <c r="N430" s="242"/>
      <c r="O430" s="242"/>
      <c r="P430" s="242"/>
      <c r="Q430" s="242"/>
      <c r="R430" s="242"/>
      <c r="S430" s="242"/>
      <c r="T430" s="243"/>
      <c r="U430" s="244" t="s">
        <v>647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29</v>
      </c>
      <c r="AF432" s="136"/>
      <c r="AG432" s="137" t="s">
        <v>355</v>
      </c>
      <c r="AH432" s="172"/>
      <c r="AI432" s="182"/>
      <c r="AJ432" s="182"/>
      <c r="AK432" s="182"/>
      <c r="AL432" s="177"/>
      <c r="AM432" s="182"/>
      <c r="AN432" s="182"/>
      <c r="AO432" s="182"/>
      <c r="AP432" s="177"/>
      <c r="AQ432" s="217"/>
      <c r="AR432" s="136"/>
      <c r="AS432" s="137" t="s">
        <v>355</v>
      </c>
      <c r="AT432" s="172"/>
      <c r="AU432" s="136">
        <v>32</v>
      </c>
      <c r="AV432" s="136"/>
      <c r="AW432" s="137" t="s">
        <v>300</v>
      </c>
      <c r="AX432" s="138"/>
    </row>
    <row r="433" spans="1:50" ht="23.25" customHeight="1" x14ac:dyDescent="0.15">
      <c r="A433" s="994"/>
      <c r="B433" s="252"/>
      <c r="C433" s="251"/>
      <c r="D433" s="252"/>
      <c r="E433" s="166"/>
      <c r="F433" s="167"/>
      <c r="G433" s="230" t="s">
        <v>606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646</v>
      </c>
      <c r="AC433" s="133"/>
      <c r="AD433" s="133"/>
      <c r="AE433" s="111">
        <v>91.7</v>
      </c>
      <c r="AF433" s="112"/>
      <c r="AG433" s="112"/>
      <c r="AH433" s="112"/>
      <c r="AI433" s="111" t="s">
        <v>579</v>
      </c>
      <c r="AJ433" s="112"/>
      <c r="AK433" s="112"/>
      <c r="AL433" s="112"/>
      <c r="AM433" s="111" t="s">
        <v>578</v>
      </c>
      <c r="AN433" s="112"/>
      <c r="AO433" s="112"/>
      <c r="AP433" s="113"/>
      <c r="AQ433" s="111" t="s">
        <v>584</v>
      </c>
      <c r="AR433" s="112"/>
      <c r="AS433" s="112"/>
      <c r="AT433" s="113"/>
      <c r="AU433" s="112"/>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14</v>
      </c>
      <c r="AC434" s="221"/>
      <c r="AD434" s="221"/>
      <c r="AE434" s="111" t="s">
        <v>584</v>
      </c>
      <c r="AF434" s="112"/>
      <c r="AG434" s="112"/>
      <c r="AH434" s="113"/>
      <c r="AI434" s="111" t="s">
        <v>608</v>
      </c>
      <c r="AJ434" s="112"/>
      <c r="AK434" s="112"/>
      <c r="AL434" s="112"/>
      <c r="AM434" s="111" t="s">
        <v>584</v>
      </c>
      <c r="AN434" s="112"/>
      <c r="AO434" s="112"/>
      <c r="AP434" s="113"/>
      <c r="AQ434" s="111" t="s">
        <v>578</v>
      </c>
      <c r="AR434" s="112"/>
      <c r="AS434" s="112"/>
      <c r="AT434" s="113"/>
      <c r="AU434" s="112">
        <v>100</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578</v>
      </c>
      <c r="AF435" s="112"/>
      <c r="AG435" s="112"/>
      <c r="AH435" s="113"/>
      <c r="AI435" s="111" t="s">
        <v>588</v>
      </c>
      <c r="AJ435" s="112"/>
      <c r="AK435" s="112"/>
      <c r="AL435" s="112"/>
      <c r="AM435" s="111" t="s">
        <v>607</v>
      </c>
      <c r="AN435" s="112"/>
      <c r="AO435" s="112"/>
      <c r="AP435" s="113"/>
      <c r="AQ435" s="111" t="s">
        <v>588</v>
      </c>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v>32</v>
      </c>
      <c r="AV457" s="136"/>
      <c r="AW457" s="137" t="s">
        <v>300</v>
      </c>
      <c r="AX457" s="138"/>
    </row>
    <row r="458" spans="1:50" ht="23.25" customHeight="1" x14ac:dyDescent="0.15">
      <c r="A458" s="994"/>
      <c r="B458" s="252"/>
      <c r="C458" s="251"/>
      <c r="D458" s="252"/>
      <c r="E458" s="166"/>
      <c r="F458" s="167"/>
      <c r="G458" s="230" t="s">
        <v>609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578</v>
      </c>
      <c r="AC458" s="133"/>
      <c r="AD458" s="133"/>
      <c r="AE458" s="111" t="s">
        <v>579</v>
      </c>
      <c r="AF458" s="112"/>
      <c r="AG458" s="112"/>
      <c r="AH458" s="112"/>
      <c r="AI458" s="111" t="s">
        <v>578</v>
      </c>
      <c r="AJ458" s="112"/>
      <c r="AK458" s="112"/>
      <c r="AL458" s="112"/>
      <c r="AM458" s="111" t="s">
        <v>578</v>
      </c>
      <c r="AN458" s="112"/>
      <c r="AO458" s="112"/>
      <c r="AP458" s="113"/>
      <c r="AQ458" s="111" t="s">
        <v>578</v>
      </c>
      <c r="AR458" s="112"/>
      <c r="AS458" s="112"/>
      <c r="AT458" s="113"/>
      <c r="AU458" s="112"/>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612</v>
      </c>
      <c r="AC459" s="221"/>
      <c r="AD459" s="221"/>
      <c r="AE459" s="111" t="s">
        <v>613</v>
      </c>
      <c r="AF459" s="112"/>
      <c r="AG459" s="112"/>
      <c r="AH459" s="113"/>
      <c r="AI459" s="111" t="s">
        <v>596</v>
      </c>
      <c r="AJ459" s="112"/>
      <c r="AK459" s="112"/>
      <c r="AL459" s="112"/>
      <c r="AM459" s="111" t="s">
        <v>579</v>
      </c>
      <c r="AN459" s="112"/>
      <c r="AO459" s="112"/>
      <c r="AP459" s="113"/>
      <c r="AQ459" s="111" t="s">
        <v>596</v>
      </c>
      <c r="AR459" s="112"/>
      <c r="AS459" s="112"/>
      <c r="AT459" s="113"/>
      <c r="AU459" s="112"/>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578</v>
      </c>
      <c r="AF460" s="112"/>
      <c r="AG460" s="112"/>
      <c r="AH460" s="113"/>
      <c r="AI460" s="111" t="s">
        <v>610</v>
      </c>
      <c r="AJ460" s="112"/>
      <c r="AK460" s="112"/>
      <c r="AL460" s="112"/>
      <c r="AM460" s="111" t="s">
        <v>583</v>
      </c>
      <c r="AN460" s="112"/>
      <c r="AO460" s="112"/>
      <c r="AP460" s="113"/>
      <c r="AQ460" s="111" t="s">
        <v>611</v>
      </c>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614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4.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615</v>
      </c>
      <c r="AH702" s="886"/>
      <c r="AI702" s="886"/>
      <c r="AJ702" s="886"/>
      <c r="AK702" s="886"/>
      <c r="AL702" s="886"/>
      <c r="AM702" s="886"/>
      <c r="AN702" s="886"/>
      <c r="AO702" s="886"/>
      <c r="AP702" s="886"/>
      <c r="AQ702" s="886"/>
      <c r="AR702" s="886"/>
      <c r="AS702" s="886"/>
      <c r="AT702" s="886"/>
      <c r="AU702" s="886"/>
      <c r="AV702" s="886"/>
      <c r="AW702" s="886"/>
      <c r="AX702" s="887"/>
    </row>
    <row r="703" spans="1:50" ht="44.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616</v>
      </c>
      <c r="AH703" s="665"/>
      <c r="AI703" s="665"/>
      <c r="AJ703" s="665"/>
      <c r="AK703" s="665"/>
      <c r="AL703" s="665"/>
      <c r="AM703" s="665"/>
      <c r="AN703" s="665"/>
      <c r="AO703" s="665"/>
      <c r="AP703" s="665"/>
      <c r="AQ703" s="665"/>
      <c r="AR703" s="665"/>
      <c r="AS703" s="665"/>
      <c r="AT703" s="665"/>
      <c r="AU703" s="665"/>
      <c r="AV703" s="665"/>
      <c r="AW703" s="665"/>
      <c r="AX703" s="666"/>
    </row>
    <row r="704" spans="1:50" ht="44.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617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618</v>
      </c>
      <c r="AE705" s="733"/>
      <c r="AF705" s="733"/>
      <c r="AG705" s="160" t="s">
        <v>607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618</v>
      </c>
      <c r="AE708" s="668"/>
      <c r="AF708" s="668"/>
      <c r="AG708" s="526" t="s">
        <v>620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618</v>
      </c>
      <c r="AE709" s="155"/>
      <c r="AF709" s="155"/>
      <c r="AG709" s="664" t="s">
        <v>577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618</v>
      </c>
      <c r="AE710" s="155"/>
      <c r="AF710" s="155"/>
      <c r="AG710" s="664" t="s">
        <v>577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618</v>
      </c>
      <c r="AE711" s="155"/>
      <c r="AF711" s="155"/>
      <c r="AG711" s="664" t="s">
        <v>577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618</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618</v>
      </c>
      <c r="AE713" s="155"/>
      <c r="AF713" s="156"/>
      <c r="AG713" s="664" t="s">
        <v>577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618</v>
      </c>
      <c r="AE714" s="592"/>
      <c r="AF714" s="593"/>
      <c r="AG714" s="689" t="s">
        <v>577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618</v>
      </c>
      <c r="AE715" s="668"/>
      <c r="AF715" s="777"/>
      <c r="AG715" s="526" t="s">
        <v>577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618</v>
      </c>
      <c r="AE716" s="759"/>
      <c r="AF716" s="759"/>
      <c r="AG716" s="664" t="s">
        <v>577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6"/>
      <c r="AG717" s="664" t="s">
        <v>650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618</v>
      </c>
      <c r="AE718" s="155"/>
      <c r="AF718" s="155"/>
      <c r="AG718" s="163" t="s">
        <v>577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618</v>
      </c>
      <c r="AE719" s="668"/>
      <c r="AF719" s="668"/>
      <c r="AG719" s="160" t="s">
        <v>578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577</v>
      </c>
      <c r="D721" s="918"/>
      <c r="E721" s="918"/>
      <c r="F721" s="919"/>
      <c r="G721" s="937"/>
      <c r="H721" s="938"/>
      <c r="I721" s="83" t="str">
        <f>IF(OR(G721="　", G721=""), "", "-")</f>
        <v/>
      </c>
      <c r="J721" s="916" t="s">
        <v>649</v>
      </c>
      <c r="K721" s="916"/>
      <c r="L721" s="83" t="str">
        <f>IF(M721="","","-")</f>
        <v/>
      </c>
      <c r="M721" s="84"/>
      <c r="N721" s="913" t="s">
        <v>648</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651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652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621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658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662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29" customHeight="1" thickBot="1" x14ac:dyDescent="0.2">
      <c r="A735" s="611" t="s">
        <v>659</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
      <c r="A739" s="126" t="s">
        <v>530</v>
      </c>
      <c r="B739" s="127"/>
      <c r="C739" s="127"/>
      <c r="D739" s="128"/>
      <c r="E739" s="129" t="s">
        <v>622</v>
      </c>
      <c r="F739" s="117"/>
      <c r="G739" s="117"/>
      <c r="H739" s="93" t="str">
        <f>IF(E739="", "", "(")</f>
        <v>(</v>
      </c>
      <c r="I739" s="117" t="s">
        <v>551</v>
      </c>
      <c r="J739" s="117"/>
      <c r="K739" s="93" t="str">
        <f>IF(OR(I739="　", I739=""), "", "-")</f>
        <v>-</v>
      </c>
      <c r="L739" s="118">
        <v>36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t="s">
        <v>624</v>
      </c>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t="s">
        <v>623</v>
      </c>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950000000000003" customHeight="1" x14ac:dyDescent="0.15">
      <c r="A779" s="760" t="s">
        <v>512</v>
      </c>
      <c r="B779" s="761"/>
      <c r="C779" s="761"/>
      <c r="D779" s="761"/>
      <c r="E779" s="761"/>
      <c r="F779" s="762"/>
      <c r="G779" s="439" t="s">
        <v>641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39.950000000000003"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9.950000000000003" customHeight="1" x14ac:dyDescent="0.15">
      <c r="A781" s="556"/>
      <c r="B781" s="763"/>
      <c r="C781" s="763"/>
      <c r="D781" s="763"/>
      <c r="E781" s="763"/>
      <c r="F781" s="764"/>
      <c r="G781" s="449" t="s">
        <v>642</v>
      </c>
      <c r="H781" s="450"/>
      <c r="I781" s="450"/>
      <c r="J781" s="450"/>
      <c r="K781" s="451"/>
      <c r="L781" s="452" t="s">
        <v>644</v>
      </c>
      <c r="M781" s="453"/>
      <c r="N781" s="453"/>
      <c r="O781" s="453"/>
      <c r="P781" s="453"/>
      <c r="Q781" s="453"/>
      <c r="R781" s="453"/>
      <c r="S781" s="453"/>
      <c r="T781" s="453"/>
      <c r="U781" s="453"/>
      <c r="V781" s="453"/>
      <c r="W781" s="453"/>
      <c r="X781" s="454"/>
      <c r="Y781" s="455">
        <v>611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6"/>
      <c r="B783" s="763"/>
      <c r="C783" s="763"/>
      <c r="D783" s="763"/>
      <c r="E783" s="763"/>
      <c r="F783" s="76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6"/>
      <c r="B784" s="763"/>
      <c r="C784" s="763"/>
      <c r="D784" s="763"/>
      <c r="E784" s="763"/>
      <c r="F784" s="76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6"/>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6"/>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6"/>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6"/>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6"/>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6"/>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39.950000000000003" customHeight="1" x14ac:dyDescent="0.15">
      <c r="A791" s="556"/>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611</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63"/>
      <c r="C796" s="763"/>
      <c r="D796" s="763"/>
      <c r="E796" s="763"/>
      <c r="F796" s="76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3"/>
      <c r="C797" s="763"/>
      <c r="D797" s="763"/>
      <c r="E797" s="763"/>
      <c r="F797" s="76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3"/>
      <c r="C798" s="763"/>
      <c r="D798" s="763"/>
      <c r="E798" s="763"/>
      <c r="F798" s="76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3"/>
      <c r="C799" s="763"/>
      <c r="D799" s="763"/>
      <c r="E799" s="763"/>
      <c r="F799" s="76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6"/>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3"/>
      <c r="C809" s="763"/>
      <c r="D809" s="763"/>
      <c r="E809" s="763"/>
      <c r="F809" s="76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3"/>
      <c r="C810" s="763"/>
      <c r="D810" s="763"/>
      <c r="E810" s="763"/>
      <c r="F810" s="76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493</v>
      </c>
      <c r="AI836" s="348"/>
      <c r="AJ836" s="348"/>
      <c r="AK836" s="348"/>
      <c r="AL836" s="348" t="s">
        <v>21</v>
      </c>
      <c r="AM836" s="348"/>
      <c r="AN836" s="348"/>
      <c r="AO836" s="426"/>
      <c r="AP836" s="427" t="s">
        <v>420</v>
      </c>
      <c r="AQ836" s="427"/>
      <c r="AR836" s="427"/>
      <c r="AS836" s="427"/>
      <c r="AT836" s="427"/>
      <c r="AU836" s="427"/>
      <c r="AV836" s="427"/>
      <c r="AW836" s="427"/>
      <c r="AX836" s="427"/>
    </row>
    <row r="837" spans="1:50" ht="48" customHeight="1" x14ac:dyDescent="0.15">
      <c r="A837" s="406">
        <v>1</v>
      </c>
      <c r="B837" s="406">
        <v>1</v>
      </c>
      <c r="C837" s="425" t="s">
        <v>626</v>
      </c>
      <c r="D837" s="420"/>
      <c r="E837" s="420"/>
      <c r="F837" s="420"/>
      <c r="G837" s="420"/>
      <c r="H837" s="420"/>
      <c r="I837" s="420"/>
      <c r="J837" s="421">
        <v>3000020141003</v>
      </c>
      <c r="K837" s="422"/>
      <c r="L837" s="422"/>
      <c r="M837" s="422"/>
      <c r="N837" s="422"/>
      <c r="O837" s="422"/>
      <c r="P837" s="317" t="s">
        <v>643</v>
      </c>
      <c r="Q837" s="318"/>
      <c r="R837" s="318"/>
      <c r="S837" s="318"/>
      <c r="T837" s="318"/>
      <c r="U837" s="318"/>
      <c r="V837" s="318"/>
      <c r="W837" s="318"/>
      <c r="X837" s="318"/>
      <c r="Y837" s="319">
        <v>611</v>
      </c>
      <c r="Z837" s="320"/>
      <c r="AA837" s="320"/>
      <c r="AB837" s="321"/>
      <c r="AC837" s="329" t="s">
        <v>645</v>
      </c>
      <c r="AD837" s="330"/>
      <c r="AE837" s="330"/>
      <c r="AF837" s="330"/>
      <c r="AG837" s="330"/>
      <c r="AH837" s="423" t="s">
        <v>578</v>
      </c>
      <c r="AI837" s="424"/>
      <c r="AJ837" s="424"/>
      <c r="AK837" s="424"/>
      <c r="AL837" s="326" t="s">
        <v>578</v>
      </c>
      <c r="AM837" s="327"/>
      <c r="AN837" s="327"/>
      <c r="AO837" s="328"/>
      <c r="AP837" s="322" t="s">
        <v>578</v>
      </c>
      <c r="AQ837" s="322"/>
      <c r="AR837" s="322"/>
      <c r="AS837" s="322"/>
      <c r="AT837" s="322"/>
      <c r="AU837" s="322"/>
      <c r="AV837" s="322"/>
      <c r="AW837" s="322"/>
      <c r="AX837" s="322"/>
    </row>
    <row r="838" spans="1:50" ht="48" customHeight="1" x14ac:dyDescent="0.15">
      <c r="A838" s="406">
        <v>2</v>
      </c>
      <c r="B838" s="406">
        <v>1</v>
      </c>
      <c r="C838" s="425" t="s">
        <v>627</v>
      </c>
      <c r="D838" s="420"/>
      <c r="E838" s="420"/>
      <c r="F838" s="420"/>
      <c r="G838" s="420"/>
      <c r="H838" s="420"/>
      <c r="I838" s="420"/>
      <c r="J838" s="421">
        <v>6000020271004</v>
      </c>
      <c r="K838" s="422"/>
      <c r="L838" s="422"/>
      <c r="M838" s="422"/>
      <c r="N838" s="422"/>
      <c r="O838" s="422"/>
      <c r="P838" s="317" t="s">
        <v>643</v>
      </c>
      <c r="Q838" s="318"/>
      <c r="R838" s="318"/>
      <c r="S838" s="318"/>
      <c r="T838" s="318"/>
      <c r="U838" s="318"/>
      <c r="V838" s="318"/>
      <c r="W838" s="318"/>
      <c r="X838" s="318"/>
      <c r="Y838" s="319">
        <v>456</v>
      </c>
      <c r="Z838" s="320"/>
      <c r="AA838" s="320"/>
      <c r="AB838" s="321"/>
      <c r="AC838" s="329" t="s">
        <v>645</v>
      </c>
      <c r="AD838" s="330"/>
      <c r="AE838" s="330"/>
      <c r="AF838" s="330"/>
      <c r="AG838" s="330"/>
      <c r="AH838" s="423" t="s">
        <v>579</v>
      </c>
      <c r="AI838" s="424"/>
      <c r="AJ838" s="424"/>
      <c r="AK838" s="424"/>
      <c r="AL838" s="326" t="s">
        <v>638</v>
      </c>
      <c r="AM838" s="327"/>
      <c r="AN838" s="327"/>
      <c r="AO838" s="328"/>
      <c r="AP838" s="322" t="s">
        <v>578</v>
      </c>
      <c r="AQ838" s="322"/>
      <c r="AR838" s="322"/>
      <c r="AS838" s="322"/>
      <c r="AT838" s="322"/>
      <c r="AU838" s="322"/>
      <c r="AV838" s="322"/>
      <c r="AW838" s="322"/>
      <c r="AX838" s="322"/>
    </row>
    <row r="839" spans="1:50" ht="48" customHeight="1" x14ac:dyDescent="0.15">
      <c r="A839" s="406">
        <v>3</v>
      </c>
      <c r="B839" s="406">
        <v>1</v>
      </c>
      <c r="C839" s="425" t="s">
        <v>628</v>
      </c>
      <c r="D839" s="420"/>
      <c r="E839" s="420"/>
      <c r="F839" s="420"/>
      <c r="G839" s="420"/>
      <c r="H839" s="420"/>
      <c r="I839" s="420"/>
      <c r="J839" s="421">
        <v>3000020231002</v>
      </c>
      <c r="K839" s="422"/>
      <c r="L839" s="422"/>
      <c r="M839" s="422"/>
      <c r="N839" s="422"/>
      <c r="O839" s="422"/>
      <c r="P839" s="317" t="s">
        <v>643</v>
      </c>
      <c r="Q839" s="318"/>
      <c r="R839" s="318"/>
      <c r="S839" s="318"/>
      <c r="T839" s="318"/>
      <c r="U839" s="318"/>
      <c r="V839" s="318"/>
      <c r="W839" s="318"/>
      <c r="X839" s="318"/>
      <c r="Y839" s="319">
        <v>373</v>
      </c>
      <c r="Z839" s="320"/>
      <c r="AA839" s="320"/>
      <c r="AB839" s="321"/>
      <c r="AC839" s="329" t="s">
        <v>645</v>
      </c>
      <c r="AD839" s="330"/>
      <c r="AE839" s="330"/>
      <c r="AF839" s="330"/>
      <c r="AG839" s="330"/>
      <c r="AH839" s="324" t="s">
        <v>578</v>
      </c>
      <c r="AI839" s="325"/>
      <c r="AJ839" s="325"/>
      <c r="AK839" s="325"/>
      <c r="AL839" s="326" t="s">
        <v>578</v>
      </c>
      <c r="AM839" s="327"/>
      <c r="AN839" s="327"/>
      <c r="AO839" s="328"/>
      <c r="AP839" s="322" t="s">
        <v>639</v>
      </c>
      <c r="AQ839" s="322"/>
      <c r="AR839" s="322"/>
      <c r="AS839" s="322"/>
      <c r="AT839" s="322"/>
      <c r="AU839" s="322"/>
      <c r="AV839" s="322"/>
      <c r="AW839" s="322"/>
      <c r="AX839" s="322"/>
    </row>
    <row r="840" spans="1:50" ht="48" customHeight="1" x14ac:dyDescent="0.15">
      <c r="A840" s="406">
        <v>4</v>
      </c>
      <c r="B840" s="406">
        <v>1</v>
      </c>
      <c r="C840" s="425" t="s">
        <v>629</v>
      </c>
      <c r="D840" s="420"/>
      <c r="E840" s="420"/>
      <c r="F840" s="420"/>
      <c r="G840" s="420"/>
      <c r="H840" s="420"/>
      <c r="I840" s="420"/>
      <c r="J840" s="421">
        <v>9000020011002</v>
      </c>
      <c r="K840" s="422"/>
      <c r="L840" s="422"/>
      <c r="M840" s="422"/>
      <c r="N840" s="422"/>
      <c r="O840" s="422"/>
      <c r="P840" s="317" t="s">
        <v>643</v>
      </c>
      <c r="Q840" s="318"/>
      <c r="R840" s="318"/>
      <c r="S840" s="318"/>
      <c r="T840" s="318"/>
      <c r="U840" s="318"/>
      <c r="V840" s="318"/>
      <c r="W840" s="318"/>
      <c r="X840" s="318"/>
      <c r="Y840" s="319">
        <v>337</v>
      </c>
      <c r="Z840" s="320"/>
      <c r="AA840" s="320"/>
      <c r="AB840" s="321"/>
      <c r="AC840" s="329" t="s">
        <v>645</v>
      </c>
      <c r="AD840" s="330"/>
      <c r="AE840" s="330"/>
      <c r="AF840" s="330"/>
      <c r="AG840" s="330"/>
      <c r="AH840" s="324" t="s">
        <v>636</v>
      </c>
      <c r="AI840" s="325"/>
      <c r="AJ840" s="325"/>
      <c r="AK840" s="325"/>
      <c r="AL840" s="326" t="s">
        <v>638</v>
      </c>
      <c r="AM840" s="327"/>
      <c r="AN840" s="327"/>
      <c r="AO840" s="328"/>
      <c r="AP840" s="322" t="s">
        <v>640</v>
      </c>
      <c r="AQ840" s="322"/>
      <c r="AR840" s="322"/>
      <c r="AS840" s="322"/>
      <c r="AT840" s="322"/>
      <c r="AU840" s="322"/>
      <c r="AV840" s="322"/>
      <c r="AW840" s="322"/>
      <c r="AX840" s="322"/>
    </row>
    <row r="841" spans="1:50" ht="48" customHeight="1" x14ac:dyDescent="0.15">
      <c r="A841" s="406">
        <v>5</v>
      </c>
      <c r="B841" s="406">
        <v>1</v>
      </c>
      <c r="C841" s="425" t="s">
        <v>630</v>
      </c>
      <c r="D841" s="420"/>
      <c r="E841" s="420"/>
      <c r="F841" s="420"/>
      <c r="G841" s="420"/>
      <c r="H841" s="420"/>
      <c r="I841" s="420"/>
      <c r="J841" s="421">
        <v>9000020281000</v>
      </c>
      <c r="K841" s="422"/>
      <c r="L841" s="422"/>
      <c r="M841" s="422"/>
      <c r="N841" s="422"/>
      <c r="O841" s="422"/>
      <c r="P841" s="317" t="s">
        <v>643</v>
      </c>
      <c r="Q841" s="318"/>
      <c r="R841" s="318"/>
      <c r="S841" s="318"/>
      <c r="T841" s="318"/>
      <c r="U841" s="318"/>
      <c r="V841" s="318"/>
      <c r="W841" s="318"/>
      <c r="X841" s="318"/>
      <c r="Y841" s="319">
        <v>270</v>
      </c>
      <c r="Z841" s="320"/>
      <c r="AA841" s="320"/>
      <c r="AB841" s="321"/>
      <c r="AC841" s="329" t="s">
        <v>645</v>
      </c>
      <c r="AD841" s="330"/>
      <c r="AE841" s="330"/>
      <c r="AF841" s="330"/>
      <c r="AG841" s="330"/>
      <c r="AH841" s="324" t="s">
        <v>578</v>
      </c>
      <c r="AI841" s="325"/>
      <c r="AJ841" s="325"/>
      <c r="AK841" s="325"/>
      <c r="AL841" s="326" t="s">
        <v>578</v>
      </c>
      <c r="AM841" s="327"/>
      <c r="AN841" s="327"/>
      <c r="AO841" s="328"/>
      <c r="AP841" s="322" t="s">
        <v>639</v>
      </c>
      <c r="AQ841" s="322"/>
      <c r="AR841" s="322"/>
      <c r="AS841" s="322"/>
      <c r="AT841" s="322"/>
      <c r="AU841" s="322"/>
      <c r="AV841" s="322"/>
      <c r="AW841" s="322"/>
      <c r="AX841" s="322"/>
    </row>
    <row r="842" spans="1:50" ht="48" customHeight="1" x14ac:dyDescent="0.15">
      <c r="A842" s="406">
        <v>6</v>
      </c>
      <c r="B842" s="406">
        <v>1</v>
      </c>
      <c r="C842" s="425" t="s">
        <v>631</v>
      </c>
      <c r="D842" s="420"/>
      <c r="E842" s="420"/>
      <c r="F842" s="420"/>
      <c r="G842" s="420"/>
      <c r="H842" s="420"/>
      <c r="I842" s="420"/>
      <c r="J842" s="421">
        <v>2000020261009</v>
      </c>
      <c r="K842" s="422"/>
      <c r="L842" s="422"/>
      <c r="M842" s="422"/>
      <c r="N842" s="422"/>
      <c r="O842" s="422"/>
      <c r="P842" s="317" t="s">
        <v>643</v>
      </c>
      <c r="Q842" s="318"/>
      <c r="R842" s="318"/>
      <c r="S842" s="318"/>
      <c r="T842" s="318"/>
      <c r="U842" s="318"/>
      <c r="V842" s="318"/>
      <c r="W842" s="318"/>
      <c r="X842" s="318"/>
      <c r="Y842" s="319">
        <v>246</v>
      </c>
      <c r="Z842" s="320"/>
      <c r="AA842" s="320"/>
      <c r="AB842" s="321"/>
      <c r="AC842" s="329" t="s">
        <v>645</v>
      </c>
      <c r="AD842" s="330"/>
      <c r="AE842" s="330"/>
      <c r="AF842" s="330"/>
      <c r="AG842" s="330"/>
      <c r="AH842" s="324" t="s">
        <v>578</v>
      </c>
      <c r="AI842" s="325"/>
      <c r="AJ842" s="325"/>
      <c r="AK842" s="325"/>
      <c r="AL842" s="326" t="s">
        <v>582</v>
      </c>
      <c r="AM842" s="327"/>
      <c r="AN842" s="327"/>
      <c r="AO842" s="328"/>
      <c r="AP842" s="322" t="s">
        <v>578</v>
      </c>
      <c r="AQ842" s="322"/>
      <c r="AR842" s="322"/>
      <c r="AS842" s="322"/>
      <c r="AT842" s="322"/>
      <c r="AU842" s="322"/>
      <c r="AV842" s="322"/>
      <c r="AW842" s="322"/>
      <c r="AX842" s="322"/>
    </row>
    <row r="843" spans="1:50" ht="48" customHeight="1" x14ac:dyDescent="0.15">
      <c r="A843" s="406">
        <v>7</v>
      </c>
      <c r="B843" s="406">
        <v>1</v>
      </c>
      <c r="C843" s="425" t="s">
        <v>632</v>
      </c>
      <c r="D843" s="420"/>
      <c r="E843" s="420"/>
      <c r="F843" s="420"/>
      <c r="G843" s="420"/>
      <c r="H843" s="420"/>
      <c r="I843" s="420"/>
      <c r="J843" s="421">
        <v>3000020401307</v>
      </c>
      <c r="K843" s="422"/>
      <c r="L843" s="422"/>
      <c r="M843" s="422"/>
      <c r="N843" s="422"/>
      <c r="O843" s="422"/>
      <c r="P843" s="317" t="s">
        <v>643</v>
      </c>
      <c r="Q843" s="318"/>
      <c r="R843" s="318"/>
      <c r="S843" s="318"/>
      <c r="T843" s="318"/>
      <c r="U843" s="318"/>
      <c r="V843" s="318"/>
      <c r="W843" s="318"/>
      <c r="X843" s="318"/>
      <c r="Y843" s="319">
        <v>184</v>
      </c>
      <c r="Z843" s="320"/>
      <c r="AA843" s="320"/>
      <c r="AB843" s="321"/>
      <c r="AC843" s="329" t="s">
        <v>645</v>
      </c>
      <c r="AD843" s="330"/>
      <c r="AE843" s="330"/>
      <c r="AF843" s="330"/>
      <c r="AG843" s="330"/>
      <c r="AH843" s="324" t="s">
        <v>578</v>
      </c>
      <c r="AI843" s="325"/>
      <c r="AJ843" s="325"/>
      <c r="AK843" s="325"/>
      <c r="AL843" s="326" t="s">
        <v>578</v>
      </c>
      <c r="AM843" s="327"/>
      <c r="AN843" s="327"/>
      <c r="AO843" s="328"/>
      <c r="AP843" s="322" t="s">
        <v>639</v>
      </c>
      <c r="AQ843" s="322"/>
      <c r="AR843" s="322"/>
      <c r="AS843" s="322"/>
      <c r="AT843" s="322"/>
      <c r="AU843" s="322"/>
      <c r="AV843" s="322"/>
      <c r="AW843" s="322"/>
      <c r="AX843" s="322"/>
    </row>
    <row r="844" spans="1:50" ht="48" customHeight="1" x14ac:dyDescent="0.15">
      <c r="A844" s="406">
        <v>8</v>
      </c>
      <c r="B844" s="406">
        <v>1</v>
      </c>
      <c r="C844" s="425" t="s">
        <v>633</v>
      </c>
      <c r="D844" s="420"/>
      <c r="E844" s="420"/>
      <c r="F844" s="420"/>
      <c r="G844" s="420"/>
      <c r="H844" s="420"/>
      <c r="I844" s="420"/>
      <c r="J844" s="421">
        <v>8000020401005</v>
      </c>
      <c r="K844" s="422"/>
      <c r="L844" s="422"/>
      <c r="M844" s="422"/>
      <c r="N844" s="422"/>
      <c r="O844" s="422"/>
      <c r="P844" s="317" t="s">
        <v>643</v>
      </c>
      <c r="Q844" s="318"/>
      <c r="R844" s="318"/>
      <c r="S844" s="318"/>
      <c r="T844" s="318"/>
      <c r="U844" s="318"/>
      <c r="V844" s="318"/>
      <c r="W844" s="318"/>
      <c r="X844" s="318"/>
      <c r="Y844" s="319">
        <v>182</v>
      </c>
      <c r="Z844" s="320"/>
      <c r="AA844" s="320"/>
      <c r="AB844" s="321"/>
      <c r="AC844" s="329" t="s">
        <v>645</v>
      </c>
      <c r="AD844" s="330"/>
      <c r="AE844" s="330"/>
      <c r="AF844" s="330"/>
      <c r="AG844" s="330"/>
      <c r="AH844" s="324" t="s">
        <v>637</v>
      </c>
      <c r="AI844" s="325"/>
      <c r="AJ844" s="325"/>
      <c r="AK844" s="325"/>
      <c r="AL844" s="326" t="s">
        <v>638</v>
      </c>
      <c r="AM844" s="327"/>
      <c r="AN844" s="327"/>
      <c r="AO844" s="328"/>
      <c r="AP844" s="322" t="s">
        <v>578</v>
      </c>
      <c r="AQ844" s="322"/>
      <c r="AR844" s="322"/>
      <c r="AS844" s="322"/>
      <c r="AT844" s="322"/>
      <c r="AU844" s="322"/>
      <c r="AV844" s="322"/>
      <c r="AW844" s="322"/>
      <c r="AX844" s="322"/>
    </row>
    <row r="845" spans="1:50" ht="48" customHeight="1" x14ac:dyDescent="0.15">
      <c r="A845" s="406">
        <v>9</v>
      </c>
      <c r="B845" s="406">
        <v>1</v>
      </c>
      <c r="C845" s="425" t="s">
        <v>634</v>
      </c>
      <c r="D845" s="420"/>
      <c r="E845" s="420"/>
      <c r="F845" s="420"/>
      <c r="G845" s="420"/>
      <c r="H845" s="420"/>
      <c r="I845" s="420"/>
      <c r="J845" s="421">
        <v>9000020341002</v>
      </c>
      <c r="K845" s="422"/>
      <c r="L845" s="422"/>
      <c r="M845" s="422"/>
      <c r="N845" s="422"/>
      <c r="O845" s="422"/>
      <c r="P845" s="317" t="s">
        <v>643</v>
      </c>
      <c r="Q845" s="318"/>
      <c r="R845" s="318"/>
      <c r="S845" s="318"/>
      <c r="T845" s="318"/>
      <c r="U845" s="318"/>
      <c r="V845" s="318"/>
      <c r="W845" s="318"/>
      <c r="X845" s="318"/>
      <c r="Y845" s="319">
        <v>173</v>
      </c>
      <c r="Z845" s="320"/>
      <c r="AA845" s="320"/>
      <c r="AB845" s="321"/>
      <c r="AC845" s="329" t="s">
        <v>645</v>
      </c>
      <c r="AD845" s="330"/>
      <c r="AE845" s="330"/>
      <c r="AF845" s="330"/>
      <c r="AG845" s="330"/>
      <c r="AH845" s="324" t="s">
        <v>638</v>
      </c>
      <c r="AI845" s="325"/>
      <c r="AJ845" s="325"/>
      <c r="AK845" s="325"/>
      <c r="AL845" s="326" t="s">
        <v>578</v>
      </c>
      <c r="AM845" s="327"/>
      <c r="AN845" s="327"/>
      <c r="AO845" s="328"/>
      <c r="AP845" s="322" t="s">
        <v>578</v>
      </c>
      <c r="AQ845" s="322"/>
      <c r="AR845" s="322"/>
      <c r="AS845" s="322"/>
      <c r="AT845" s="322"/>
      <c r="AU845" s="322"/>
      <c r="AV845" s="322"/>
      <c r="AW845" s="322"/>
      <c r="AX845" s="322"/>
    </row>
    <row r="846" spans="1:50" ht="48" customHeight="1" x14ac:dyDescent="0.15">
      <c r="A846" s="406">
        <v>10</v>
      </c>
      <c r="B846" s="406">
        <v>1</v>
      </c>
      <c r="C846" s="425" t="s">
        <v>635</v>
      </c>
      <c r="D846" s="420"/>
      <c r="E846" s="420"/>
      <c r="F846" s="420"/>
      <c r="G846" s="420"/>
      <c r="H846" s="420"/>
      <c r="I846" s="420"/>
      <c r="J846" s="421">
        <v>7000020141305</v>
      </c>
      <c r="K846" s="422"/>
      <c r="L846" s="422"/>
      <c r="M846" s="422"/>
      <c r="N846" s="422"/>
      <c r="O846" s="422"/>
      <c r="P846" s="317" t="s">
        <v>643</v>
      </c>
      <c r="Q846" s="318"/>
      <c r="R846" s="318"/>
      <c r="S846" s="318"/>
      <c r="T846" s="318"/>
      <c r="U846" s="318"/>
      <c r="V846" s="318"/>
      <c r="W846" s="318"/>
      <c r="X846" s="318"/>
      <c r="Y846" s="319">
        <v>161</v>
      </c>
      <c r="Z846" s="320"/>
      <c r="AA846" s="320"/>
      <c r="AB846" s="321"/>
      <c r="AC846" s="329" t="s">
        <v>645</v>
      </c>
      <c r="AD846" s="330"/>
      <c r="AE846" s="330"/>
      <c r="AF846" s="330"/>
      <c r="AG846" s="330"/>
      <c r="AH846" s="324" t="s">
        <v>578</v>
      </c>
      <c r="AI846" s="325"/>
      <c r="AJ846" s="325"/>
      <c r="AK846" s="325"/>
      <c r="AL846" s="326" t="s">
        <v>638</v>
      </c>
      <c r="AM846" s="327"/>
      <c r="AN846" s="327"/>
      <c r="AO846" s="328"/>
      <c r="AP846" s="322" t="s">
        <v>578</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493</v>
      </c>
      <c r="AI869" s="348"/>
      <c r="AJ869" s="348"/>
      <c r="AK869" s="348"/>
      <c r="AL869" s="348" t="s">
        <v>21</v>
      </c>
      <c r="AM869" s="348"/>
      <c r="AN869" s="348"/>
      <c r="AO869" s="426"/>
      <c r="AP869" s="427" t="s">
        <v>420</v>
      </c>
      <c r="AQ869" s="427"/>
      <c r="AR869" s="427"/>
      <c r="AS869" s="427"/>
      <c r="AT869" s="427"/>
      <c r="AU869" s="427"/>
      <c r="AV869" s="427"/>
      <c r="AW869" s="427"/>
      <c r="AX869" s="427"/>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9"/>
      <c r="AD870" s="330"/>
      <c r="AE870" s="330"/>
      <c r="AF870" s="330"/>
      <c r="AG870" s="330"/>
      <c r="AH870" s="423"/>
      <c r="AI870" s="424"/>
      <c r="AJ870" s="424"/>
      <c r="AK870" s="424"/>
      <c r="AL870" s="326"/>
      <c r="AM870" s="327"/>
      <c r="AN870" s="327"/>
      <c r="AO870" s="328"/>
      <c r="AP870" s="322"/>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493</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493</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493</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493</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493</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493</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1"/>
      <c r="E1101" s="277" t="s">
        <v>384</v>
      </c>
      <c r="F1101" s="891"/>
      <c r="G1101" s="891"/>
      <c r="H1101" s="891"/>
      <c r="I1101" s="891"/>
      <c r="J1101" s="277" t="s">
        <v>419</v>
      </c>
      <c r="K1101" s="277"/>
      <c r="L1101" s="277"/>
      <c r="M1101" s="277"/>
      <c r="N1101" s="277"/>
      <c r="O1101" s="277"/>
      <c r="P1101" s="346" t="s">
        <v>27</v>
      </c>
      <c r="Q1101" s="346"/>
      <c r="R1101" s="346"/>
      <c r="S1101" s="346"/>
      <c r="T1101" s="346"/>
      <c r="U1101" s="346"/>
      <c r="V1101" s="346"/>
      <c r="W1101" s="346"/>
      <c r="X1101" s="346"/>
      <c r="Y1101" s="277" t="s">
        <v>421</v>
      </c>
      <c r="Z1101" s="891"/>
      <c r="AA1101" s="891"/>
      <c r="AB1101" s="891"/>
      <c r="AC1101" s="277" t="s">
        <v>367</v>
      </c>
      <c r="AD1101" s="277"/>
      <c r="AE1101" s="277"/>
      <c r="AF1101" s="277"/>
      <c r="AG1101" s="277"/>
      <c r="AH1101" s="346" t="s">
        <v>380</v>
      </c>
      <c r="AI1101" s="347"/>
      <c r="AJ1101" s="347"/>
      <c r="AK1101" s="347"/>
      <c r="AL1101" s="347" t="s">
        <v>21</v>
      </c>
      <c r="AM1101" s="347"/>
      <c r="AN1101" s="347"/>
      <c r="AO1101" s="894"/>
      <c r="AP1101" s="427" t="s">
        <v>453</v>
      </c>
      <c r="AQ1101" s="427"/>
      <c r="AR1101" s="427"/>
      <c r="AS1101" s="427"/>
      <c r="AT1101" s="427"/>
      <c r="AU1101" s="427"/>
      <c r="AV1101" s="427"/>
      <c r="AW1101" s="427"/>
      <c r="AX1101" s="427"/>
    </row>
    <row r="1102" spans="1:50" ht="30" customHeight="1" x14ac:dyDescent="0.15">
      <c r="A1102" s="406">
        <v>1</v>
      </c>
      <c r="B1102" s="406">
        <v>1</v>
      </c>
      <c r="C1102" s="893" t="s">
        <v>577</v>
      </c>
      <c r="D1102" s="893"/>
      <c r="E1102" s="261" t="s">
        <v>578</v>
      </c>
      <c r="F1102" s="892"/>
      <c r="G1102" s="892"/>
      <c r="H1102" s="892"/>
      <c r="I1102" s="892"/>
      <c r="J1102" s="421" t="s">
        <v>578</v>
      </c>
      <c r="K1102" s="422"/>
      <c r="L1102" s="422"/>
      <c r="M1102" s="422"/>
      <c r="N1102" s="422"/>
      <c r="O1102" s="422"/>
      <c r="P1102" s="317" t="s">
        <v>625</v>
      </c>
      <c r="Q1102" s="318"/>
      <c r="R1102" s="318"/>
      <c r="S1102" s="318"/>
      <c r="T1102" s="318"/>
      <c r="U1102" s="318"/>
      <c r="V1102" s="318"/>
      <c r="W1102" s="318"/>
      <c r="X1102" s="318"/>
      <c r="Y1102" s="319" t="s">
        <v>578</v>
      </c>
      <c r="Z1102" s="320"/>
      <c r="AA1102" s="320"/>
      <c r="AB1102" s="321"/>
      <c r="AC1102" s="323" t="s">
        <v>577</v>
      </c>
      <c r="AD1102" s="323"/>
      <c r="AE1102" s="323"/>
      <c r="AF1102" s="323"/>
      <c r="AG1102" s="323"/>
      <c r="AH1102" s="324" t="s">
        <v>578</v>
      </c>
      <c r="AI1102" s="325"/>
      <c r="AJ1102" s="325"/>
      <c r="AK1102" s="325"/>
      <c r="AL1102" s="326" t="s">
        <v>590</v>
      </c>
      <c r="AM1102" s="327"/>
      <c r="AN1102" s="327"/>
      <c r="AO1102" s="328"/>
      <c r="AP1102" s="322" t="s">
        <v>578</v>
      </c>
      <c r="AQ1102" s="322"/>
      <c r="AR1102" s="322"/>
      <c r="AS1102" s="322"/>
      <c r="AT1102" s="322"/>
      <c r="AU1102" s="322"/>
      <c r="AV1102" s="322"/>
      <c r="AW1102" s="322"/>
      <c r="AX1102" s="322"/>
    </row>
    <row r="1103" spans="1:50" ht="30" hidden="1" customHeight="1" x14ac:dyDescent="0.15">
      <c r="A1103" s="406">
        <v>2</v>
      </c>
      <c r="B1103" s="406">
        <v>1</v>
      </c>
      <c r="C1103" s="893"/>
      <c r="D1103" s="893"/>
      <c r="E1103" s="892"/>
      <c r="F1103" s="892"/>
      <c r="G1103" s="892"/>
      <c r="H1103" s="892"/>
      <c r="I1103" s="892"/>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3"/>
      <c r="D1104" s="893"/>
      <c r="E1104" s="892"/>
      <c r="F1104" s="892"/>
      <c r="G1104" s="892"/>
      <c r="H1104" s="892"/>
      <c r="I1104" s="892"/>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3"/>
      <c r="D1105" s="893"/>
      <c r="E1105" s="892"/>
      <c r="F1105" s="892"/>
      <c r="G1105" s="892"/>
      <c r="H1105" s="892"/>
      <c r="I1105" s="892"/>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3"/>
      <c r="D1106" s="893"/>
      <c r="E1106" s="892"/>
      <c r="F1106" s="892"/>
      <c r="G1106" s="892"/>
      <c r="H1106" s="892"/>
      <c r="I1106" s="892"/>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3"/>
      <c r="D1107" s="893"/>
      <c r="E1107" s="892"/>
      <c r="F1107" s="892"/>
      <c r="G1107" s="892"/>
      <c r="H1107" s="892"/>
      <c r="I1107" s="892"/>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3"/>
      <c r="D1108" s="893"/>
      <c r="E1108" s="892"/>
      <c r="F1108" s="892"/>
      <c r="G1108" s="892"/>
      <c r="H1108" s="892"/>
      <c r="I1108" s="892"/>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3"/>
      <c r="D1109" s="893"/>
      <c r="E1109" s="892"/>
      <c r="F1109" s="892"/>
      <c r="G1109" s="892"/>
      <c r="H1109" s="892"/>
      <c r="I1109" s="892"/>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3"/>
      <c r="D1110" s="893"/>
      <c r="E1110" s="892"/>
      <c r="F1110" s="892"/>
      <c r="G1110" s="892"/>
      <c r="H1110" s="892"/>
      <c r="I1110" s="892"/>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3"/>
      <c r="D1111" s="893"/>
      <c r="E1111" s="892"/>
      <c r="F1111" s="892"/>
      <c r="G1111" s="892"/>
      <c r="H1111" s="892"/>
      <c r="I1111" s="892"/>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3"/>
      <c r="D1112" s="893"/>
      <c r="E1112" s="892"/>
      <c r="F1112" s="892"/>
      <c r="G1112" s="892"/>
      <c r="H1112" s="892"/>
      <c r="I1112" s="892"/>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3"/>
      <c r="D1113" s="893"/>
      <c r="E1113" s="892"/>
      <c r="F1113" s="892"/>
      <c r="G1113" s="892"/>
      <c r="H1113" s="892"/>
      <c r="I1113" s="892"/>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3"/>
      <c r="D1114" s="893"/>
      <c r="E1114" s="892"/>
      <c r="F1114" s="892"/>
      <c r="G1114" s="892"/>
      <c r="H1114" s="892"/>
      <c r="I1114" s="892"/>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3"/>
      <c r="D1115" s="893"/>
      <c r="E1115" s="892"/>
      <c r="F1115" s="892"/>
      <c r="G1115" s="892"/>
      <c r="H1115" s="892"/>
      <c r="I1115" s="892"/>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3"/>
      <c r="D1116" s="893"/>
      <c r="E1116" s="892"/>
      <c r="F1116" s="892"/>
      <c r="G1116" s="892"/>
      <c r="H1116" s="892"/>
      <c r="I1116" s="892"/>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3"/>
      <c r="D1117" s="893"/>
      <c r="E1117" s="892"/>
      <c r="F1117" s="892"/>
      <c r="G1117" s="892"/>
      <c r="H1117" s="892"/>
      <c r="I1117" s="892"/>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3"/>
      <c r="D1118" s="893"/>
      <c r="E1118" s="892"/>
      <c r="F1118" s="892"/>
      <c r="G1118" s="892"/>
      <c r="H1118" s="892"/>
      <c r="I1118" s="892"/>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3"/>
      <c r="D1119" s="893"/>
      <c r="E1119" s="261"/>
      <c r="F1119" s="892"/>
      <c r="G1119" s="892"/>
      <c r="H1119" s="892"/>
      <c r="I1119" s="892"/>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3"/>
      <c r="D1120" s="893"/>
      <c r="E1120" s="892"/>
      <c r="F1120" s="892"/>
      <c r="G1120" s="892"/>
      <c r="H1120" s="892"/>
      <c r="I1120" s="892"/>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3"/>
      <c r="D1121" s="893"/>
      <c r="E1121" s="892"/>
      <c r="F1121" s="892"/>
      <c r="G1121" s="892"/>
      <c r="H1121" s="892"/>
      <c r="I1121" s="892"/>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3"/>
      <c r="D1122" s="893"/>
      <c r="E1122" s="892"/>
      <c r="F1122" s="892"/>
      <c r="G1122" s="892"/>
      <c r="H1122" s="892"/>
      <c r="I1122" s="892"/>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3"/>
      <c r="D1123" s="893"/>
      <c r="E1123" s="892"/>
      <c r="F1123" s="892"/>
      <c r="G1123" s="892"/>
      <c r="H1123" s="892"/>
      <c r="I1123" s="892"/>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3"/>
      <c r="D1124" s="893"/>
      <c r="E1124" s="892"/>
      <c r="F1124" s="892"/>
      <c r="G1124" s="892"/>
      <c r="H1124" s="892"/>
      <c r="I1124" s="892"/>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3"/>
      <c r="D1125" s="893"/>
      <c r="E1125" s="892"/>
      <c r="F1125" s="892"/>
      <c r="G1125" s="892"/>
      <c r="H1125" s="892"/>
      <c r="I1125" s="892"/>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3"/>
      <c r="D1126" s="893"/>
      <c r="E1126" s="892"/>
      <c r="F1126" s="892"/>
      <c r="G1126" s="892"/>
      <c r="H1126" s="892"/>
      <c r="I1126" s="892"/>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3"/>
      <c r="D1127" s="893"/>
      <c r="E1127" s="892"/>
      <c r="F1127" s="892"/>
      <c r="G1127" s="892"/>
      <c r="H1127" s="892"/>
      <c r="I1127" s="892"/>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3"/>
      <c r="D1128" s="893"/>
      <c r="E1128" s="892"/>
      <c r="F1128" s="892"/>
      <c r="G1128" s="892"/>
      <c r="H1128" s="892"/>
      <c r="I1128" s="892"/>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3"/>
      <c r="D1129" s="893"/>
      <c r="E1129" s="892"/>
      <c r="F1129" s="892"/>
      <c r="G1129" s="892"/>
      <c r="H1129" s="892"/>
      <c r="I1129" s="892"/>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3"/>
      <c r="D1130" s="893"/>
      <c r="E1130" s="892"/>
      <c r="F1130" s="892"/>
      <c r="G1130" s="892"/>
      <c r="H1130" s="892"/>
      <c r="I1130" s="892"/>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3"/>
      <c r="D1131" s="893"/>
      <c r="E1131" s="892"/>
      <c r="F1131" s="892"/>
      <c r="G1131" s="892"/>
      <c r="H1131" s="892"/>
      <c r="I1131" s="892"/>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14"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575</v>
      </c>
      <c r="R6" s="13" t="str">
        <f t="shared" si="3"/>
        <v>交付</v>
      </c>
      <c r="S6" s="13" t="str">
        <f t="shared" si="4"/>
        <v>交付</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4"/>
      <c r="AA2" s="415"/>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5"/>
      <c r="Z3" s="1006"/>
      <c r="AA3" s="1007"/>
      <c r="AB3" s="1011"/>
      <c r="AC3" s="1012"/>
      <c r="AD3" s="1013"/>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4"/>
      <c r="AA9" s="415"/>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5"/>
      <c r="Z10" s="1006"/>
      <c r="AA10" s="1007"/>
      <c r="AB10" s="1011"/>
      <c r="AC10" s="1012"/>
      <c r="AD10" s="1013"/>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4"/>
      <c r="AA16" s="415"/>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5"/>
      <c r="Z17" s="1006"/>
      <c r="AA17" s="1007"/>
      <c r="AB17" s="1011"/>
      <c r="AC17" s="1012"/>
      <c r="AD17" s="1013"/>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4"/>
      <c r="AA23" s="415"/>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5"/>
      <c r="Z24" s="1006"/>
      <c r="AA24" s="1007"/>
      <c r="AB24" s="1011"/>
      <c r="AC24" s="1012"/>
      <c r="AD24" s="1013"/>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4"/>
      <c r="AA30" s="415"/>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5"/>
      <c r="Z31" s="1006"/>
      <c r="AA31" s="1007"/>
      <c r="AB31" s="1011"/>
      <c r="AC31" s="1012"/>
      <c r="AD31" s="1013"/>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4"/>
      <c r="AA37" s="415"/>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5"/>
      <c r="Z38" s="1006"/>
      <c r="AA38" s="1007"/>
      <c r="AB38" s="1011"/>
      <c r="AC38" s="1012"/>
      <c r="AD38" s="1013"/>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4"/>
      <c r="AA44" s="415"/>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5"/>
      <c r="Z45" s="1006"/>
      <c r="AA45" s="1007"/>
      <c r="AB45" s="1011"/>
      <c r="AC45" s="1012"/>
      <c r="AD45" s="1013"/>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4"/>
      <c r="AA51" s="415"/>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5"/>
      <c r="Z52" s="1006"/>
      <c r="AA52" s="1007"/>
      <c r="AB52" s="1011"/>
      <c r="AC52" s="1012"/>
      <c r="AD52" s="1013"/>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4"/>
      <c r="AA58" s="415"/>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5"/>
      <c r="Z59" s="1006"/>
      <c r="AA59" s="1007"/>
      <c r="AB59" s="1011"/>
      <c r="AC59" s="1012"/>
      <c r="AD59" s="1013"/>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4"/>
      <c r="AA65" s="415"/>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5"/>
      <c r="Z66" s="1006"/>
      <c r="AA66" s="1007"/>
      <c r="AB66" s="1011"/>
      <c r="AC66" s="1012"/>
      <c r="AD66" s="1013"/>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6"/>
      <c r="B6" s="1037"/>
      <c r="C6" s="1037"/>
      <c r="D6" s="1037"/>
      <c r="E6" s="1037"/>
      <c r="F6" s="1038"/>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6"/>
      <c r="B7" s="1037"/>
      <c r="C7" s="1037"/>
      <c r="D7" s="1037"/>
      <c r="E7" s="1037"/>
      <c r="F7" s="1038"/>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6"/>
      <c r="B8" s="1037"/>
      <c r="C8" s="1037"/>
      <c r="D8" s="1037"/>
      <c r="E8" s="1037"/>
      <c r="F8" s="1038"/>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6"/>
      <c r="B9" s="1037"/>
      <c r="C9" s="1037"/>
      <c r="D9" s="1037"/>
      <c r="E9" s="1037"/>
      <c r="F9" s="1038"/>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6"/>
      <c r="B10" s="1037"/>
      <c r="C10" s="1037"/>
      <c r="D10" s="1037"/>
      <c r="E10" s="1037"/>
      <c r="F10" s="1038"/>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6"/>
      <c r="B11" s="1037"/>
      <c r="C11" s="1037"/>
      <c r="D11" s="1037"/>
      <c r="E11" s="1037"/>
      <c r="F11" s="1038"/>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6"/>
      <c r="B12" s="1037"/>
      <c r="C12" s="1037"/>
      <c r="D12" s="1037"/>
      <c r="E12" s="1037"/>
      <c r="F12" s="1038"/>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6"/>
      <c r="B13" s="1037"/>
      <c r="C13" s="1037"/>
      <c r="D13" s="1037"/>
      <c r="E13" s="1037"/>
      <c r="F13" s="1038"/>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6"/>
      <c r="B14" s="1037"/>
      <c r="C14" s="1037"/>
      <c r="D14" s="1037"/>
      <c r="E14" s="1037"/>
      <c r="F14" s="1038"/>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6"/>
      <c r="B19" s="1037"/>
      <c r="C19" s="1037"/>
      <c r="D19" s="1037"/>
      <c r="E19" s="1037"/>
      <c r="F19" s="1038"/>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6"/>
      <c r="B20" s="1037"/>
      <c r="C20" s="1037"/>
      <c r="D20" s="1037"/>
      <c r="E20" s="1037"/>
      <c r="F20" s="1038"/>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6"/>
      <c r="B21" s="1037"/>
      <c r="C21" s="1037"/>
      <c r="D21" s="1037"/>
      <c r="E21" s="1037"/>
      <c r="F21" s="1038"/>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6"/>
      <c r="B22" s="1037"/>
      <c r="C22" s="1037"/>
      <c r="D22" s="1037"/>
      <c r="E22" s="1037"/>
      <c r="F22" s="1038"/>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6"/>
      <c r="B23" s="1037"/>
      <c r="C23" s="1037"/>
      <c r="D23" s="1037"/>
      <c r="E23" s="1037"/>
      <c r="F23" s="1038"/>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6"/>
      <c r="B24" s="1037"/>
      <c r="C24" s="1037"/>
      <c r="D24" s="1037"/>
      <c r="E24" s="1037"/>
      <c r="F24" s="1038"/>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6"/>
      <c r="B25" s="1037"/>
      <c r="C25" s="1037"/>
      <c r="D25" s="1037"/>
      <c r="E25" s="1037"/>
      <c r="F25" s="1038"/>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6"/>
      <c r="B26" s="1037"/>
      <c r="C26" s="1037"/>
      <c r="D26" s="1037"/>
      <c r="E26" s="1037"/>
      <c r="F26" s="1038"/>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6"/>
      <c r="B27" s="1037"/>
      <c r="C27" s="1037"/>
      <c r="D27" s="1037"/>
      <c r="E27" s="1037"/>
      <c r="F27" s="1038"/>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6"/>
      <c r="B32" s="1037"/>
      <c r="C32" s="1037"/>
      <c r="D32" s="1037"/>
      <c r="E32" s="1037"/>
      <c r="F32" s="1038"/>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6"/>
      <c r="B33" s="1037"/>
      <c r="C33" s="1037"/>
      <c r="D33" s="1037"/>
      <c r="E33" s="1037"/>
      <c r="F33" s="1038"/>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6"/>
      <c r="B34" s="1037"/>
      <c r="C34" s="1037"/>
      <c r="D34" s="1037"/>
      <c r="E34" s="1037"/>
      <c r="F34" s="1038"/>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6"/>
      <c r="B35" s="1037"/>
      <c r="C35" s="1037"/>
      <c r="D35" s="1037"/>
      <c r="E35" s="1037"/>
      <c r="F35" s="1038"/>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6"/>
      <c r="B36" s="1037"/>
      <c r="C36" s="1037"/>
      <c r="D36" s="1037"/>
      <c r="E36" s="1037"/>
      <c r="F36" s="1038"/>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6"/>
      <c r="B37" s="1037"/>
      <c r="C37" s="1037"/>
      <c r="D37" s="1037"/>
      <c r="E37" s="1037"/>
      <c r="F37" s="1038"/>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6"/>
      <c r="B38" s="1037"/>
      <c r="C38" s="1037"/>
      <c r="D38" s="1037"/>
      <c r="E38" s="1037"/>
      <c r="F38" s="1038"/>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6"/>
      <c r="B39" s="1037"/>
      <c r="C39" s="1037"/>
      <c r="D39" s="1037"/>
      <c r="E39" s="1037"/>
      <c r="F39" s="1038"/>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6"/>
      <c r="B40" s="1037"/>
      <c r="C40" s="1037"/>
      <c r="D40" s="1037"/>
      <c r="E40" s="1037"/>
      <c r="F40" s="1038"/>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6"/>
      <c r="B45" s="1037"/>
      <c r="C45" s="1037"/>
      <c r="D45" s="1037"/>
      <c r="E45" s="1037"/>
      <c r="F45" s="1038"/>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6"/>
      <c r="B46" s="1037"/>
      <c r="C46" s="1037"/>
      <c r="D46" s="1037"/>
      <c r="E46" s="1037"/>
      <c r="F46" s="1038"/>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6"/>
      <c r="B47" s="1037"/>
      <c r="C47" s="1037"/>
      <c r="D47" s="1037"/>
      <c r="E47" s="1037"/>
      <c r="F47" s="1038"/>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6"/>
      <c r="B48" s="1037"/>
      <c r="C48" s="1037"/>
      <c r="D48" s="1037"/>
      <c r="E48" s="1037"/>
      <c r="F48" s="1038"/>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6"/>
      <c r="B49" s="1037"/>
      <c r="C49" s="1037"/>
      <c r="D49" s="1037"/>
      <c r="E49" s="1037"/>
      <c r="F49" s="1038"/>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6"/>
      <c r="B50" s="1037"/>
      <c r="C50" s="1037"/>
      <c r="D50" s="1037"/>
      <c r="E50" s="1037"/>
      <c r="F50" s="1038"/>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6"/>
      <c r="B51" s="1037"/>
      <c r="C51" s="1037"/>
      <c r="D51" s="1037"/>
      <c r="E51" s="1037"/>
      <c r="F51" s="1038"/>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6"/>
      <c r="B52" s="1037"/>
      <c r="C52" s="1037"/>
      <c r="D52" s="1037"/>
      <c r="E52" s="1037"/>
      <c r="F52" s="1038"/>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6"/>
      <c r="B59" s="1037"/>
      <c r="C59" s="1037"/>
      <c r="D59" s="1037"/>
      <c r="E59" s="1037"/>
      <c r="F59" s="1038"/>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6"/>
      <c r="B60" s="1037"/>
      <c r="C60" s="1037"/>
      <c r="D60" s="1037"/>
      <c r="E60" s="1037"/>
      <c r="F60" s="1038"/>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6"/>
      <c r="B61" s="1037"/>
      <c r="C61" s="1037"/>
      <c r="D61" s="1037"/>
      <c r="E61" s="1037"/>
      <c r="F61" s="1038"/>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6"/>
      <c r="B62" s="1037"/>
      <c r="C62" s="1037"/>
      <c r="D62" s="1037"/>
      <c r="E62" s="1037"/>
      <c r="F62" s="1038"/>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6"/>
      <c r="B63" s="1037"/>
      <c r="C63" s="1037"/>
      <c r="D63" s="1037"/>
      <c r="E63" s="1037"/>
      <c r="F63" s="1038"/>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6"/>
      <c r="B64" s="1037"/>
      <c r="C64" s="1037"/>
      <c r="D64" s="1037"/>
      <c r="E64" s="1037"/>
      <c r="F64" s="1038"/>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6"/>
      <c r="B65" s="1037"/>
      <c r="C65" s="1037"/>
      <c r="D65" s="1037"/>
      <c r="E65" s="1037"/>
      <c r="F65" s="1038"/>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6"/>
      <c r="B66" s="1037"/>
      <c r="C66" s="1037"/>
      <c r="D66" s="1037"/>
      <c r="E66" s="1037"/>
      <c r="F66" s="1038"/>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6"/>
      <c r="B67" s="1037"/>
      <c r="C67" s="1037"/>
      <c r="D67" s="1037"/>
      <c r="E67" s="1037"/>
      <c r="F67" s="1038"/>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6"/>
      <c r="B72" s="1037"/>
      <c r="C72" s="1037"/>
      <c r="D72" s="1037"/>
      <c r="E72" s="1037"/>
      <c r="F72" s="1038"/>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6"/>
      <c r="B73" s="1037"/>
      <c r="C73" s="1037"/>
      <c r="D73" s="1037"/>
      <c r="E73" s="1037"/>
      <c r="F73" s="1038"/>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6"/>
      <c r="B74" s="1037"/>
      <c r="C74" s="1037"/>
      <c r="D74" s="1037"/>
      <c r="E74" s="1037"/>
      <c r="F74" s="1038"/>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6"/>
      <c r="B75" s="1037"/>
      <c r="C75" s="1037"/>
      <c r="D75" s="1037"/>
      <c r="E75" s="1037"/>
      <c r="F75" s="1038"/>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6"/>
      <c r="B76" s="1037"/>
      <c r="C76" s="1037"/>
      <c r="D76" s="1037"/>
      <c r="E76" s="1037"/>
      <c r="F76" s="1038"/>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6"/>
      <c r="B77" s="1037"/>
      <c r="C77" s="1037"/>
      <c r="D77" s="1037"/>
      <c r="E77" s="1037"/>
      <c r="F77" s="1038"/>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6"/>
      <c r="B78" s="1037"/>
      <c r="C78" s="1037"/>
      <c r="D78" s="1037"/>
      <c r="E78" s="1037"/>
      <c r="F78" s="1038"/>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6"/>
      <c r="B79" s="1037"/>
      <c r="C79" s="1037"/>
      <c r="D79" s="1037"/>
      <c r="E79" s="1037"/>
      <c r="F79" s="1038"/>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6"/>
      <c r="B80" s="1037"/>
      <c r="C80" s="1037"/>
      <c r="D80" s="1037"/>
      <c r="E80" s="1037"/>
      <c r="F80" s="1038"/>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6"/>
      <c r="B85" s="1037"/>
      <c r="C85" s="1037"/>
      <c r="D85" s="1037"/>
      <c r="E85" s="1037"/>
      <c r="F85" s="1038"/>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6"/>
      <c r="B86" s="1037"/>
      <c r="C86" s="1037"/>
      <c r="D86" s="1037"/>
      <c r="E86" s="1037"/>
      <c r="F86" s="1038"/>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6"/>
      <c r="B87" s="1037"/>
      <c r="C87" s="1037"/>
      <c r="D87" s="1037"/>
      <c r="E87" s="1037"/>
      <c r="F87" s="1038"/>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6"/>
      <c r="B88" s="1037"/>
      <c r="C88" s="1037"/>
      <c r="D88" s="1037"/>
      <c r="E88" s="1037"/>
      <c r="F88" s="1038"/>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6"/>
      <c r="B89" s="1037"/>
      <c r="C89" s="1037"/>
      <c r="D89" s="1037"/>
      <c r="E89" s="1037"/>
      <c r="F89" s="1038"/>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6"/>
      <c r="B90" s="1037"/>
      <c r="C90" s="1037"/>
      <c r="D90" s="1037"/>
      <c r="E90" s="1037"/>
      <c r="F90" s="1038"/>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6"/>
      <c r="B91" s="1037"/>
      <c r="C91" s="1037"/>
      <c r="D91" s="1037"/>
      <c r="E91" s="1037"/>
      <c r="F91" s="1038"/>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6"/>
      <c r="B92" s="1037"/>
      <c r="C92" s="1037"/>
      <c r="D92" s="1037"/>
      <c r="E92" s="1037"/>
      <c r="F92" s="1038"/>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6"/>
      <c r="B93" s="1037"/>
      <c r="C93" s="1037"/>
      <c r="D93" s="1037"/>
      <c r="E93" s="1037"/>
      <c r="F93" s="1038"/>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6"/>
      <c r="B98" s="1037"/>
      <c r="C98" s="1037"/>
      <c r="D98" s="1037"/>
      <c r="E98" s="1037"/>
      <c r="F98" s="1038"/>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6"/>
      <c r="B99" s="1037"/>
      <c r="C99" s="1037"/>
      <c r="D99" s="1037"/>
      <c r="E99" s="1037"/>
      <c r="F99" s="1038"/>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6"/>
      <c r="B100" s="1037"/>
      <c r="C100" s="1037"/>
      <c r="D100" s="1037"/>
      <c r="E100" s="1037"/>
      <c r="F100" s="1038"/>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6"/>
      <c r="B101" s="1037"/>
      <c r="C101" s="1037"/>
      <c r="D101" s="1037"/>
      <c r="E101" s="1037"/>
      <c r="F101" s="1038"/>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6"/>
      <c r="B102" s="1037"/>
      <c r="C102" s="1037"/>
      <c r="D102" s="1037"/>
      <c r="E102" s="1037"/>
      <c r="F102" s="1038"/>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6"/>
      <c r="B103" s="1037"/>
      <c r="C103" s="1037"/>
      <c r="D103" s="1037"/>
      <c r="E103" s="1037"/>
      <c r="F103" s="1038"/>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6"/>
      <c r="B104" s="1037"/>
      <c r="C104" s="1037"/>
      <c r="D104" s="1037"/>
      <c r="E104" s="1037"/>
      <c r="F104" s="1038"/>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6"/>
      <c r="B105" s="1037"/>
      <c r="C105" s="1037"/>
      <c r="D105" s="1037"/>
      <c r="E105" s="1037"/>
      <c r="F105" s="1038"/>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6"/>
      <c r="B112" s="1037"/>
      <c r="C112" s="1037"/>
      <c r="D112" s="1037"/>
      <c r="E112" s="1037"/>
      <c r="F112" s="1038"/>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6"/>
      <c r="B113" s="1037"/>
      <c r="C113" s="1037"/>
      <c r="D113" s="1037"/>
      <c r="E113" s="1037"/>
      <c r="F113" s="1038"/>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6"/>
      <c r="B114" s="1037"/>
      <c r="C114" s="1037"/>
      <c r="D114" s="1037"/>
      <c r="E114" s="1037"/>
      <c r="F114" s="1038"/>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6"/>
      <c r="B115" s="1037"/>
      <c r="C115" s="1037"/>
      <c r="D115" s="1037"/>
      <c r="E115" s="1037"/>
      <c r="F115" s="1038"/>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6"/>
      <c r="B116" s="1037"/>
      <c r="C116" s="1037"/>
      <c r="D116" s="1037"/>
      <c r="E116" s="1037"/>
      <c r="F116" s="1038"/>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6"/>
      <c r="B117" s="1037"/>
      <c r="C117" s="1037"/>
      <c r="D117" s="1037"/>
      <c r="E117" s="1037"/>
      <c r="F117" s="1038"/>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6"/>
      <c r="B118" s="1037"/>
      <c r="C118" s="1037"/>
      <c r="D118" s="1037"/>
      <c r="E118" s="1037"/>
      <c r="F118" s="1038"/>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6"/>
      <c r="B119" s="1037"/>
      <c r="C119" s="1037"/>
      <c r="D119" s="1037"/>
      <c r="E119" s="1037"/>
      <c r="F119" s="1038"/>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6"/>
      <c r="B120" s="1037"/>
      <c r="C120" s="1037"/>
      <c r="D120" s="1037"/>
      <c r="E120" s="1037"/>
      <c r="F120" s="1038"/>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6"/>
      <c r="B125" s="1037"/>
      <c r="C125" s="1037"/>
      <c r="D125" s="1037"/>
      <c r="E125" s="1037"/>
      <c r="F125" s="1038"/>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6"/>
      <c r="B126" s="1037"/>
      <c r="C126" s="1037"/>
      <c r="D126" s="1037"/>
      <c r="E126" s="1037"/>
      <c r="F126" s="1038"/>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6"/>
      <c r="B127" s="1037"/>
      <c r="C127" s="1037"/>
      <c r="D127" s="1037"/>
      <c r="E127" s="1037"/>
      <c r="F127" s="1038"/>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6"/>
      <c r="B128" s="1037"/>
      <c r="C128" s="1037"/>
      <c r="D128" s="1037"/>
      <c r="E128" s="1037"/>
      <c r="F128" s="1038"/>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6"/>
      <c r="B129" s="1037"/>
      <c r="C129" s="1037"/>
      <c r="D129" s="1037"/>
      <c r="E129" s="1037"/>
      <c r="F129" s="1038"/>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6"/>
      <c r="B130" s="1037"/>
      <c r="C130" s="1037"/>
      <c r="D130" s="1037"/>
      <c r="E130" s="1037"/>
      <c r="F130" s="1038"/>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6"/>
      <c r="B131" s="1037"/>
      <c r="C131" s="1037"/>
      <c r="D131" s="1037"/>
      <c r="E131" s="1037"/>
      <c r="F131" s="1038"/>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6"/>
      <c r="B132" s="1037"/>
      <c r="C132" s="1037"/>
      <c r="D132" s="1037"/>
      <c r="E132" s="1037"/>
      <c r="F132" s="1038"/>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6"/>
      <c r="B133" s="1037"/>
      <c r="C133" s="1037"/>
      <c r="D133" s="1037"/>
      <c r="E133" s="1037"/>
      <c r="F133" s="1038"/>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6"/>
      <c r="B138" s="1037"/>
      <c r="C138" s="1037"/>
      <c r="D138" s="1037"/>
      <c r="E138" s="1037"/>
      <c r="F138" s="1038"/>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6"/>
      <c r="B139" s="1037"/>
      <c r="C139" s="1037"/>
      <c r="D139" s="1037"/>
      <c r="E139" s="1037"/>
      <c r="F139" s="1038"/>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6"/>
      <c r="B140" s="1037"/>
      <c r="C140" s="1037"/>
      <c r="D140" s="1037"/>
      <c r="E140" s="1037"/>
      <c r="F140" s="1038"/>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6"/>
      <c r="B141" s="1037"/>
      <c r="C141" s="1037"/>
      <c r="D141" s="1037"/>
      <c r="E141" s="1037"/>
      <c r="F141" s="1038"/>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6"/>
      <c r="B142" s="1037"/>
      <c r="C142" s="1037"/>
      <c r="D142" s="1037"/>
      <c r="E142" s="1037"/>
      <c r="F142" s="1038"/>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6"/>
      <c r="B143" s="1037"/>
      <c r="C143" s="1037"/>
      <c r="D143" s="1037"/>
      <c r="E143" s="1037"/>
      <c r="F143" s="1038"/>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6"/>
      <c r="B144" s="1037"/>
      <c r="C144" s="1037"/>
      <c r="D144" s="1037"/>
      <c r="E144" s="1037"/>
      <c r="F144" s="1038"/>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6"/>
      <c r="B145" s="1037"/>
      <c r="C145" s="1037"/>
      <c r="D145" s="1037"/>
      <c r="E145" s="1037"/>
      <c r="F145" s="1038"/>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6"/>
      <c r="B146" s="1037"/>
      <c r="C146" s="1037"/>
      <c r="D146" s="1037"/>
      <c r="E146" s="1037"/>
      <c r="F146" s="1038"/>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6"/>
      <c r="B151" s="1037"/>
      <c r="C151" s="1037"/>
      <c r="D151" s="1037"/>
      <c r="E151" s="1037"/>
      <c r="F151" s="1038"/>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6"/>
      <c r="B152" s="1037"/>
      <c r="C152" s="1037"/>
      <c r="D152" s="1037"/>
      <c r="E152" s="1037"/>
      <c r="F152" s="1038"/>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6"/>
      <c r="B153" s="1037"/>
      <c r="C153" s="1037"/>
      <c r="D153" s="1037"/>
      <c r="E153" s="1037"/>
      <c r="F153" s="1038"/>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6"/>
      <c r="B154" s="1037"/>
      <c r="C154" s="1037"/>
      <c r="D154" s="1037"/>
      <c r="E154" s="1037"/>
      <c r="F154" s="1038"/>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6"/>
      <c r="B155" s="1037"/>
      <c r="C155" s="1037"/>
      <c r="D155" s="1037"/>
      <c r="E155" s="1037"/>
      <c r="F155" s="1038"/>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6"/>
      <c r="B156" s="1037"/>
      <c r="C156" s="1037"/>
      <c r="D156" s="1037"/>
      <c r="E156" s="1037"/>
      <c r="F156" s="1038"/>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6"/>
      <c r="B157" s="1037"/>
      <c r="C157" s="1037"/>
      <c r="D157" s="1037"/>
      <c r="E157" s="1037"/>
      <c r="F157" s="1038"/>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6"/>
      <c r="B158" s="1037"/>
      <c r="C158" s="1037"/>
      <c r="D158" s="1037"/>
      <c r="E158" s="1037"/>
      <c r="F158" s="1038"/>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6"/>
      <c r="B165" s="1037"/>
      <c r="C165" s="1037"/>
      <c r="D165" s="1037"/>
      <c r="E165" s="1037"/>
      <c r="F165" s="1038"/>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6"/>
      <c r="B166" s="1037"/>
      <c r="C166" s="1037"/>
      <c r="D166" s="1037"/>
      <c r="E166" s="1037"/>
      <c r="F166" s="1038"/>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6"/>
      <c r="B167" s="1037"/>
      <c r="C167" s="1037"/>
      <c r="D167" s="1037"/>
      <c r="E167" s="1037"/>
      <c r="F167" s="1038"/>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6"/>
      <c r="B168" s="1037"/>
      <c r="C168" s="1037"/>
      <c r="D168" s="1037"/>
      <c r="E168" s="1037"/>
      <c r="F168" s="1038"/>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6"/>
      <c r="B169" s="1037"/>
      <c r="C169" s="1037"/>
      <c r="D169" s="1037"/>
      <c r="E169" s="1037"/>
      <c r="F169" s="1038"/>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6"/>
      <c r="B170" s="1037"/>
      <c r="C170" s="1037"/>
      <c r="D170" s="1037"/>
      <c r="E170" s="1037"/>
      <c r="F170" s="1038"/>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6"/>
      <c r="B171" s="1037"/>
      <c r="C171" s="1037"/>
      <c r="D171" s="1037"/>
      <c r="E171" s="1037"/>
      <c r="F171" s="1038"/>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6"/>
      <c r="B172" s="1037"/>
      <c r="C172" s="1037"/>
      <c r="D172" s="1037"/>
      <c r="E172" s="1037"/>
      <c r="F172" s="1038"/>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6"/>
      <c r="B173" s="1037"/>
      <c r="C173" s="1037"/>
      <c r="D173" s="1037"/>
      <c r="E173" s="1037"/>
      <c r="F173" s="1038"/>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6"/>
      <c r="B178" s="1037"/>
      <c r="C178" s="1037"/>
      <c r="D178" s="1037"/>
      <c r="E178" s="1037"/>
      <c r="F178" s="1038"/>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6"/>
      <c r="B179" s="1037"/>
      <c r="C179" s="1037"/>
      <c r="D179" s="1037"/>
      <c r="E179" s="1037"/>
      <c r="F179" s="1038"/>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6"/>
      <c r="B180" s="1037"/>
      <c r="C180" s="1037"/>
      <c r="D180" s="1037"/>
      <c r="E180" s="1037"/>
      <c r="F180" s="1038"/>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6"/>
      <c r="B181" s="1037"/>
      <c r="C181" s="1037"/>
      <c r="D181" s="1037"/>
      <c r="E181" s="1037"/>
      <c r="F181" s="1038"/>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6"/>
      <c r="B182" s="1037"/>
      <c r="C182" s="1037"/>
      <c r="D182" s="1037"/>
      <c r="E182" s="1037"/>
      <c r="F182" s="1038"/>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6"/>
      <c r="B183" s="1037"/>
      <c r="C183" s="1037"/>
      <c r="D183" s="1037"/>
      <c r="E183" s="1037"/>
      <c r="F183" s="1038"/>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6"/>
      <c r="B184" s="1037"/>
      <c r="C184" s="1037"/>
      <c r="D184" s="1037"/>
      <c r="E184" s="1037"/>
      <c r="F184" s="1038"/>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6"/>
      <c r="B185" s="1037"/>
      <c r="C185" s="1037"/>
      <c r="D185" s="1037"/>
      <c r="E185" s="1037"/>
      <c r="F185" s="1038"/>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6"/>
      <c r="B186" s="1037"/>
      <c r="C186" s="1037"/>
      <c r="D186" s="1037"/>
      <c r="E186" s="1037"/>
      <c r="F186" s="1038"/>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6"/>
      <c r="B191" s="1037"/>
      <c r="C191" s="1037"/>
      <c r="D191" s="1037"/>
      <c r="E191" s="1037"/>
      <c r="F191" s="1038"/>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6"/>
      <c r="B192" s="1037"/>
      <c r="C192" s="1037"/>
      <c r="D192" s="1037"/>
      <c r="E192" s="1037"/>
      <c r="F192" s="1038"/>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6"/>
      <c r="B193" s="1037"/>
      <c r="C193" s="1037"/>
      <c r="D193" s="1037"/>
      <c r="E193" s="1037"/>
      <c r="F193" s="1038"/>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6"/>
      <c r="B194" s="1037"/>
      <c r="C194" s="1037"/>
      <c r="D194" s="1037"/>
      <c r="E194" s="1037"/>
      <c r="F194" s="1038"/>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6"/>
      <c r="B195" s="1037"/>
      <c r="C195" s="1037"/>
      <c r="D195" s="1037"/>
      <c r="E195" s="1037"/>
      <c r="F195" s="1038"/>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6"/>
      <c r="B196" s="1037"/>
      <c r="C196" s="1037"/>
      <c r="D196" s="1037"/>
      <c r="E196" s="1037"/>
      <c r="F196" s="1038"/>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6"/>
      <c r="B197" s="1037"/>
      <c r="C197" s="1037"/>
      <c r="D197" s="1037"/>
      <c r="E197" s="1037"/>
      <c r="F197" s="1038"/>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6"/>
      <c r="B198" s="1037"/>
      <c r="C198" s="1037"/>
      <c r="D198" s="1037"/>
      <c r="E198" s="1037"/>
      <c r="F198" s="1038"/>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6"/>
      <c r="B199" s="1037"/>
      <c r="C199" s="1037"/>
      <c r="D199" s="1037"/>
      <c r="E199" s="1037"/>
      <c r="F199" s="1038"/>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6"/>
      <c r="B204" s="1037"/>
      <c r="C204" s="1037"/>
      <c r="D204" s="1037"/>
      <c r="E204" s="1037"/>
      <c r="F204" s="1038"/>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6"/>
      <c r="B205" s="1037"/>
      <c r="C205" s="1037"/>
      <c r="D205" s="1037"/>
      <c r="E205" s="1037"/>
      <c r="F205" s="1038"/>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6"/>
      <c r="B206" s="1037"/>
      <c r="C206" s="1037"/>
      <c r="D206" s="1037"/>
      <c r="E206" s="1037"/>
      <c r="F206" s="1038"/>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6"/>
      <c r="B207" s="1037"/>
      <c r="C207" s="1037"/>
      <c r="D207" s="1037"/>
      <c r="E207" s="1037"/>
      <c r="F207" s="1038"/>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6"/>
      <c r="B208" s="1037"/>
      <c r="C208" s="1037"/>
      <c r="D208" s="1037"/>
      <c r="E208" s="1037"/>
      <c r="F208" s="1038"/>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6"/>
      <c r="B209" s="1037"/>
      <c r="C209" s="1037"/>
      <c r="D209" s="1037"/>
      <c r="E209" s="1037"/>
      <c r="F209" s="1038"/>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6"/>
      <c r="B210" s="1037"/>
      <c r="C210" s="1037"/>
      <c r="D210" s="1037"/>
      <c r="E210" s="1037"/>
      <c r="F210" s="1038"/>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6"/>
      <c r="B211" s="1037"/>
      <c r="C211" s="1037"/>
      <c r="D211" s="1037"/>
      <c r="E211" s="1037"/>
      <c r="F211" s="1038"/>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6"/>
      <c r="B218" s="1037"/>
      <c r="C218" s="1037"/>
      <c r="D218" s="1037"/>
      <c r="E218" s="1037"/>
      <c r="F218" s="1038"/>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6"/>
      <c r="B219" s="1037"/>
      <c r="C219" s="1037"/>
      <c r="D219" s="1037"/>
      <c r="E219" s="1037"/>
      <c r="F219" s="1038"/>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6"/>
      <c r="B220" s="1037"/>
      <c r="C220" s="1037"/>
      <c r="D220" s="1037"/>
      <c r="E220" s="1037"/>
      <c r="F220" s="1038"/>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6"/>
      <c r="B221" s="1037"/>
      <c r="C221" s="1037"/>
      <c r="D221" s="1037"/>
      <c r="E221" s="1037"/>
      <c r="F221" s="1038"/>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6"/>
      <c r="B222" s="1037"/>
      <c r="C222" s="1037"/>
      <c r="D222" s="1037"/>
      <c r="E222" s="1037"/>
      <c r="F222" s="1038"/>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6"/>
      <c r="B223" s="1037"/>
      <c r="C223" s="1037"/>
      <c r="D223" s="1037"/>
      <c r="E223" s="1037"/>
      <c r="F223" s="1038"/>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6"/>
      <c r="B224" s="1037"/>
      <c r="C224" s="1037"/>
      <c r="D224" s="1037"/>
      <c r="E224" s="1037"/>
      <c r="F224" s="1038"/>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6"/>
      <c r="B225" s="1037"/>
      <c r="C225" s="1037"/>
      <c r="D225" s="1037"/>
      <c r="E225" s="1037"/>
      <c r="F225" s="1038"/>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6"/>
      <c r="B226" s="1037"/>
      <c r="C226" s="1037"/>
      <c r="D226" s="1037"/>
      <c r="E226" s="1037"/>
      <c r="F226" s="1038"/>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6"/>
      <c r="B231" s="1037"/>
      <c r="C231" s="1037"/>
      <c r="D231" s="1037"/>
      <c r="E231" s="1037"/>
      <c r="F231" s="1038"/>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6"/>
      <c r="B232" s="1037"/>
      <c r="C232" s="1037"/>
      <c r="D232" s="1037"/>
      <c r="E232" s="1037"/>
      <c r="F232" s="1038"/>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6"/>
      <c r="B233" s="1037"/>
      <c r="C233" s="1037"/>
      <c r="D233" s="1037"/>
      <c r="E233" s="1037"/>
      <c r="F233" s="1038"/>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6"/>
      <c r="B234" s="1037"/>
      <c r="C234" s="1037"/>
      <c r="D234" s="1037"/>
      <c r="E234" s="1037"/>
      <c r="F234" s="1038"/>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6"/>
      <c r="B235" s="1037"/>
      <c r="C235" s="1037"/>
      <c r="D235" s="1037"/>
      <c r="E235" s="1037"/>
      <c r="F235" s="1038"/>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6"/>
      <c r="B236" s="1037"/>
      <c r="C236" s="1037"/>
      <c r="D236" s="1037"/>
      <c r="E236" s="1037"/>
      <c r="F236" s="1038"/>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6"/>
      <c r="B237" s="1037"/>
      <c r="C237" s="1037"/>
      <c r="D237" s="1037"/>
      <c r="E237" s="1037"/>
      <c r="F237" s="1038"/>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6"/>
      <c r="B238" s="1037"/>
      <c r="C238" s="1037"/>
      <c r="D238" s="1037"/>
      <c r="E238" s="1037"/>
      <c r="F238" s="1038"/>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6"/>
      <c r="B239" s="1037"/>
      <c r="C239" s="1037"/>
      <c r="D239" s="1037"/>
      <c r="E239" s="1037"/>
      <c r="F239" s="1038"/>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6"/>
      <c r="B244" s="1037"/>
      <c r="C244" s="1037"/>
      <c r="D244" s="1037"/>
      <c r="E244" s="1037"/>
      <c r="F244" s="1038"/>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6"/>
      <c r="B245" s="1037"/>
      <c r="C245" s="1037"/>
      <c r="D245" s="1037"/>
      <c r="E245" s="1037"/>
      <c r="F245" s="1038"/>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6"/>
      <c r="B246" s="1037"/>
      <c r="C246" s="1037"/>
      <c r="D246" s="1037"/>
      <c r="E246" s="1037"/>
      <c r="F246" s="1038"/>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6"/>
      <c r="B247" s="1037"/>
      <c r="C247" s="1037"/>
      <c r="D247" s="1037"/>
      <c r="E247" s="1037"/>
      <c r="F247" s="1038"/>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6"/>
      <c r="B248" s="1037"/>
      <c r="C248" s="1037"/>
      <c r="D248" s="1037"/>
      <c r="E248" s="1037"/>
      <c r="F248" s="1038"/>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6"/>
      <c r="B249" s="1037"/>
      <c r="C249" s="1037"/>
      <c r="D249" s="1037"/>
      <c r="E249" s="1037"/>
      <c r="F249" s="1038"/>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6"/>
      <c r="B250" s="1037"/>
      <c r="C250" s="1037"/>
      <c r="D250" s="1037"/>
      <c r="E250" s="1037"/>
      <c r="F250" s="1038"/>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6"/>
      <c r="B251" s="1037"/>
      <c r="C251" s="1037"/>
      <c r="D251" s="1037"/>
      <c r="E251" s="1037"/>
      <c r="F251" s="1038"/>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6"/>
      <c r="B252" s="1037"/>
      <c r="C252" s="1037"/>
      <c r="D252" s="1037"/>
      <c r="E252" s="1037"/>
      <c r="F252" s="1038"/>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6"/>
      <c r="B257" s="1037"/>
      <c r="C257" s="1037"/>
      <c r="D257" s="1037"/>
      <c r="E257" s="1037"/>
      <c r="F257" s="1038"/>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6"/>
      <c r="B258" s="1037"/>
      <c r="C258" s="1037"/>
      <c r="D258" s="1037"/>
      <c r="E258" s="1037"/>
      <c r="F258" s="1038"/>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6"/>
      <c r="B259" s="1037"/>
      <c r="C259" s="1037"/>
      <c r="D259" s="1037"/>
      <c r="E259" s="1037"/>
      <c r="F259" s="1038"/>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6"/>
      <c r="B260" s="1037"/>
      <c r="C260" s="1037"/>
      <c r="D260" s="1037"/>
      <c r="E260" s="1037"/>
      <c r="F260" s="1038"/>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6"/>
      <c r="B261" s="1037"/>
      <c r="C261" s="1037"/>
      <c r="D261" s="1037"/>
      <c r="E261" s="1037"/>
      <c r="F261" s="1038"/>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6"/>
      <c r="B262" s="1037"/>
      <c r="C262" s="1037"/>
      <c r="D262" s="1037"/>
      <c r="E262" s="1037"/>
      <c r="F262" s="1038"/>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6"/>
      <c r="B263" s="1037"/>
      <c r="C263" s="1037"/>
      <c r="D263" s="1037"/>
      <c r="E263" s="1037"/>
      <c r="F263" s="1038"/>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6"/>
      <c r="B264" s="1037"/>
      <c r="C264" s="1037"/>
      <c r="D264" s="1037"/>
      <c r="E264" s="1037"/>
      <c r="F264" s="1038"/>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56">
        <v>1</v>
      </c>
      <c r="B4" s="1056">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56">
        <v>1</v>
      </c>
      <c r="B37" s="1056">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56">
        <v>1</v>
      </c>
      <c r="B70" s="1056">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56">
        <v>1</v>
      </c>
      <c r="B103" s="1056">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56">
        <v>1</v>
      </c>
      <c r="B136" s="1056">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56">
        <v>1</v>
      </c>
      <c r="B169" s="1056">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56">
        <v>1</v>
      </c>
      <c r="B202" s="1056">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56">
        <v>1</v>
      </c>
      <c r="B235" s="1056">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56">
        <v>1</v>
      </c>
      <c r="B268" s="1056">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56">
        <v>1</v>
      </c>
      <c r="B301" s="1056">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56">
        <v>1</v>
      </c>
      <c r="B334" s="1056">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56">
        <v>1</v>
      </c>
      <c r="B367" s="1056">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56">
        <v>1</v>
      </c>
      <c r="B400" s="1056">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56">
        <v>1</v>
      </c>
      <c r="B433" s="1056">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56">
        <v>1</v>
      </c>
      <c r="B466" s="1056">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56">
        <v>1</v>
      </c>
      <c r="B499" s="1056">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56">
        <v>1</v>
      </c>
      <c r="B532" s="1056">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56">
        <v>1</v>
      </c>
      <c r="B565" s="1056">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56">
        <v>1</v>
      </c>
      <c r="B598" s="1056">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56">
        <v>1</v>
      </c>
      <c r="B631" s="1056">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56">
        <v>1</v>
      </c>
      <c r="B664" s="1056">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56">
        <v>1</v>
      </c>
      <c r="B697" s="1056">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56">
        <v>1</v>
      </c>
      <c r="B730" s="1056">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56">
        <v>1</v>
      </c>
      <c r="B763" s="1056">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56">
        <v>1</v>
      </c>
      <c r="B796" s="1056">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56">
        <v>1</v>
      </c>
      <c r="B829" s="1056">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56">
        <v>1</v>
      </c>
      <c r="B862" s="105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56">
        <v>1</v>
      </c>
      <c r="B895" s="105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56">
        <v>1</v>
      </c>
      <c r="B928" s="105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56">
        <v>1</v>
      </c>
      <c r="B961" s="105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56">
        <v>1</v>
      </c>
      <c r="B994" s="105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56">
        <v>1</v>
      </c>
      <c r="B1027" s="105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56">
        <v>1</v>
      </c>
      <c r="B1060" s="105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56">
        <v>1</v>
      </c>
      <c r="B1093" s="105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56">
        <v>1</v>
      </c>
      <c r="B1126" s="1056">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56">
        <v>1</v>
      </c>
      <c r="B1159" s="1056">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56">
        <v>1</v>
      </c>
      <c r="B1192" s="1056">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56">
        <v>1</v>
      </c>
      <c r="B1225" s="1056">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56">
        <v>1</v>
      </c>
      <c r="B1258" s="1056">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56">
        <v>1</v>
      </c>
      <c r="B1291" s="1056">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2019-04-30T05:46:51Z</cp:lastPrinted>
  <dcterms:created xsi:type="dcterms:W3CDTF">2012-03-13T00:50:25Z</dcterms:created>
  <dcterms:modified xsi:type="dcterms:W3CDTF">2019-08-30T01:53:31Z</dcterms:modified>
</cp:coreProperties>
</file>