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OPO\Desktop\H31経理係員\H31行政事業レビュー\0806①行政事業レビューシート（最終公表版）、②概算要求反映状況調（事業単位整理表）\点検対象外\"/>
    </mc:Choice>
  </mc:AlternateContent>
  <bookViews>
    <workbookView xWindow="0" yWindow="0" windowWidth="1536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<sst xmlns="http://schemas.openxmlformats.org/spreadsheetml/2006/main" count="2973" uniqueCount="679">
  <si>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</si>
  <si>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</si>
  <si>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</si>
  <si>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</si>
  <si>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</si>
  <si>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</si>
  <si>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</si>
  <si>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</si>
  <si>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</si>
  <si>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</si>
  <si>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</si>
  <si>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</si>
  <si>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</si>
  <si>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</si>
  <si>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</si>
  <si>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</si>
  <si>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</si>
  <si>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</si>
  <si>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</si>
  <si>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</si>
  <si>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</si>
  <si>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</si>
  <si>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</si>
  <si>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</si>
  <si>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</si>
  <si>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</si>
  <si>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</si>
  <si>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</si>
  <si>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</si>
  <si>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</si>
  <si>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</si>
  <si>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</si>
  <si>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</si>
  <si>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</si>
  <si>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</si>
  <si>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</si>
  <si>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</si>
  <si>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</si>
  <si>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</si>
  <si>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</si>
  <si>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</si>
  <si>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</si>
  <si>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</si>
  <si>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</si>
  <si>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</si>
  <si>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</si>
  <si>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</si>
  <si>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</si>
  <si>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</si>
  <si>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</si>
  <si>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</si>
  <si>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</si>
  <si>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</si>
  <si>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</si>
  <si>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</si>
  <si>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</si>
  <si>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</si>
  <si>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</si>
  <si>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</si>
  <si>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</si>
  <si>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</si>
  <si>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</si>
  <si>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</si>
  <si>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</si>
  <si>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</si>
  <si>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</si>
  <si>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</si>
  <si>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</si>
  <si>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</si>
  <si>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</si>
  <si>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</si>
  <si>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</si>
  <si>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</si>
  <si>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</si>
  <si>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</si>
  <si>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</si>
  <si>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</si>
  <si>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</si>
  <si>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</si>
  <si>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</si>
  <si>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</si>
  <si>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</si>
  <si>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</si>
  <si>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</si>
  <si>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</si>
  <si>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</si>
  <si>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</si>
  <si>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</si>
  <si>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</si>
  <si>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</si>
  <si>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</si>
  <si>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</si>
  <si>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</si>
  <si>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</si>
  <si>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</si>
  <si>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</si>
  <si>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</si>
  <si>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</si>
  <si>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</si>
  <si>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</si>
  <si>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</si>
  <si>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</si>
  <si>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</si>
  <si>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</si>
  <si>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</si>
  <si>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</si>
  <si>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</si>
  <si>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</si>
  <si>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</si>
  <si>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</si>
  <si>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</si>
  <si>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</si>
  <si>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</si>
  <si>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</si>
  <si>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</si>
  <si>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</si>
  <si>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</si>
  <si>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</si>
  <si>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</si>
  <si>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</si>
  <si>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</si>
  <si>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</si>
  <si>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</si>
  <si>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</si>
  <si>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</si>
  <si>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</si>
  <si>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</si>
  <si>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</si>
  <si>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</si>
  <si>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</si>
  <si>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</si>
  <si>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</si>
  <si>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</si>
  <si>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</si>
  <si>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</si>
  <si>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</si>
  <si>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</si>
  <si>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</si>
  <si>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</si>
  <si>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</si>
  <si>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</si>
  <si>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</si>
  <si>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</si>
  <si>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</si>
  <si>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</si>
  <si>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</si>
  <si>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</si>
  <si>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</si>
  <si>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</si>
  <si>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</si>
  <si>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</si>
  <si>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</si>
  <si>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</si>
  <si>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</si>
  <si>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</si>
  <si>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</si>
  <si>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</si>
  <si>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</si>
  <si>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</si>
  <si>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</si>
  <si>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</si>
  <si>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</si>
  <si>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</si>
  <si>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</si>
  <si>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</si>
  <si>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</si>
  <si>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</si>
  <si>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</si>
  <si>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</si>
  <si>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</si>
  <si>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</si>
  <si>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</si>
  <si>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</si>
  <si>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</si>
  <si>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</si>
  <si>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</si>
  <si>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</si>
  <si>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</si>
  <si>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</si>
  <si>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</si>
  <si>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</si>
  <si>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</si>
  <si>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</si>
  <si>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</si>
  <si>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</si>
  <si>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</si>
  <si>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</si>
  <si>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</si>
  <si>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</si>
  <si>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</si>
  <si>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</si>
  <si>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</si>
  <si>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</si>
  <si>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</si>
  <si>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</si>
  <si>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</si>
  <si>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</si>
  <si>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</si>
  <si>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</si>
  <si>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</si>
  <si>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</si>
  <si>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</si>
  <si>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</si>
  <si>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</si>
  <si>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</si>
  <si>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</si>
  <si>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</si>
  <si>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</si>
  <si>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</si>
  <si>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</si>
  <si>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</si>
  <si>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</si>
  <si>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</si>
  <si>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</si>
  <si>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</si>
  <si>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</si>
  <si>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</si>
  <si>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</si>
  <si>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</si>
  <si>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</si>
  <si>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</si>
  <si>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</si>
  <si>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</si>
  <si>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</si>
  <si>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</si>
  <si>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</si>
  <si>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</si>
  <si>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</si>
  <si>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</si>
  <si>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</si>
  <si>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</si>
  <si>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</si>
  <si>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</si>
  <si>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</si>
  <si>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</si>
  <si>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</si>
  <si>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</si>
  <si>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</si>
  <si>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</si>
  <si>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</si>
  <si>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</si>
  <si>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</si>
  <si>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</si>
  <si>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</si>
  <si>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</si>
  <si>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</si>
  <si>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</si>
  <si>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</si>
  <si>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</si>
  <si>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</si>
  <si>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</si>
  <si>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</si>
  <si>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</si>
  <si>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</si>
  <si>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</si>
  <si>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</si>
  <si>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</si>
  <si>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</si>
  <si>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</si>
  <si>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</si>
  <si>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</si>
  <si>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</si>
  <si>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</si>
  <si>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</si>
  <si>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</si>
  <si>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</si>
  <si>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</si>
  <si>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</si>
  <si>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</si>
  <si>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</si>
  <si>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</si>
  <si>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</si>
  <si>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</si>
  <si>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</si>
  <si>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</si>
  <si>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</si>
  <si>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</si>
  <si>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</si>
  <si>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</si>
  <si>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</si>
  <si>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</si>
  <si>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</si>
  <si>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</si>
  <si>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</si>
  <si>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</si>
  <si>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</si>
  <si>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</si>
  <si>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</si>
  <si>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</si>
  <si>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</si>
  <si>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</si>
  <si>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</si>
  <si>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</si>
  <si>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</si>
  <si>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</si>
  <si>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</si>
  <si>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</si>
  <si>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</si>
  <si>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</si>
  <si>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</si>
  <si>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</si>
  <si>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</si>
  <si>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</si>
  <si>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</si>
  <si>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</si>
  <si>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</si>
  <si>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</si>
  <si>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</si>
  <si>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</si>
  <si>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</si>
  <si>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</si>
  <si>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</si>
  <si>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</si>
  <si>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</si>
  <si>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</si>
  <si>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</si>
  <si>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</si>
  <si>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</si>
  <si>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</si>
  <si>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</si>
  <si>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</si>
  <si>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</si>
  <si>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</si>
  <si>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</si>
  <si>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</si>
  <si>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</si>
  <si>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</si>
  <si>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</si>
  <si>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</si>
  <si>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</si>
  <si>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</si>
  <si>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</si>
  <si>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</si>
  <si>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</si>
  <si>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</si>
  <si>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</si>
  <si>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</si>
  <si>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</si>
  <si>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</si>
  <si>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</si>
  <si>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</si>
  <si>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</si>
  <si>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</si>
  <si>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</si>
  <si>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</si>
  <si>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</si>
  <si>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</si>
  <si>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</si>
  <si>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</si>
  <si>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</si>
  <si>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</si>
  <si>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</si>
  <si>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</si>
  <si>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</si>
  <si>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</si>
  <si>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</si>
  <si>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</si>
  <si>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</si>
  <si>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</si>
  <si>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</si>
  <si>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</si>
  <si>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</si>
  <si>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</si>
  <si>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</si>
  <si>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</si>
  <si>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</si>
  <si>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</si>
  <si>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</si>
  <si>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</si>
  <si>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</si>
  <si>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</si>
  <si>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</si>
  <si>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</si>
  <si>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</si>
  <si>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</si>
  <si>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</si>
  <si>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</si>
  <si>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</si>
  <si>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</si>
  <si>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</si>
  <si>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</si>
  <si>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</si>
  <si>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</si>
  <si>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</si>
  <si>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</si>
  <si>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</si>
  <si>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</si>
  <si>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</si>
  <si>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</si>
  <si>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</si>
  <si>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</si>
  <si>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</si>
  <si>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</si>
  <si>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</si>
  <si>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</si>
  <si>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</si>
  <si>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</si>
  <si>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</si>
  <si>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</si>
  <si>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</si>
  <si>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</si>
  <si>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</si>
  <si>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</si>
  <si>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</si>
  <si>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</si>
  <si>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</si>
  <si>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</si>
  <si>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</si>
  <si>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</si>
  <si>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</si>
  <si>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</si>
  <si>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</si>
  <si>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</si>
  <si>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</si>
  <si>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</si>
  <si>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</si>
  <si>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</si>
  <si>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</si>
  <si>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</si>
  <si>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</si>
  <si>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</si>
  <si>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</si>
  <si>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</si>
  <si>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</si>
  <si>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</si>
  <si>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</si>
  <si>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</si>
  <si>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</si>
  <si>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</si>
  <si>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</si>
  <si>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</si>
  <si>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</si>
  <si>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</si>
  <si>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</si>
  <si>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</si>
  <si>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</si>
  <si>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</si>
  <si>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</si>
  <si>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</si>
  <si>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</si>
  <si>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</si>
  <si>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</si>
  <si>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</si>
  <si>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</si>
  <si>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</si>
  <si>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</si>
  <si>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</si>
  <si>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</si>
  <si>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</si>
  <si>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</si>
  <si>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</si>
  <si>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</si>
  <si>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</si>
  <si>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</si>
  <si>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</si>
  <si>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</si>
  <si>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</si>
  <si>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</si>
  <si>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</si>
  <si>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</si>
  <si>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</si>
  <si>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</si>
  <si>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</si>
  <si>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</si>
  <si>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</si>
  <si>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</si>
  <si>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</si>
  <si>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</si>
  <si>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</si>
  <si>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</si>
  <si>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</si>
  <si>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</si>
  <si>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</si>
  <si>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</si>
  <si>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</si>
  <si>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</si>
  <si>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</si>
  <si>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</si>
  <si>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</si>
  <si>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</si>
  <si>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</si>
  <si>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</si>
  <si>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</si>
  <si>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</si>
  <si>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</si>
  <si>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</si>
  <si>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</si>
  <si>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</si>
  <si>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</si>
  <si>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</si>
  <si>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</si>
  <si>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</si>
  <si>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</si>
  <si>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</si>
  <si>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</si>
  <si>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</si>
  <si>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</si>
  <si>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</si>
  <si>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</si>
  <si>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</si>
  <si>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</si>
  <si>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</si>
  <si>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</si>
  <si>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</si>
  <si>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</si>
  <si>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</si>
  <si>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</si>
  <si>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</si>
  <si>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</si>
  <si>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</si>
  <si>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</si>
  <si>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</si>
  <si>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</si>
  <si>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</si>
  <si>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</si>
  <si>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</si>
  <si>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</si>
  <si>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</si>
  <si>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</si>
  <si>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</si>
  <si>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</si>
  <si>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</si>
  <si>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</si>
  <si>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</si>
  <si>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</si>
  <si>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</si>
  <si>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</si>
  <si>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</si>
  <si>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</si>
  <si>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</si>
  <si>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</si>
  <si>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</si>
  <si>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</si>
  <si>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</si>
  <si>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</si>
  <si>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</si>
  <si>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</si>
  <si>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</si>
  <si>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</si>
  <si>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</si>
  <si>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</si>
  <si>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</si>
  <si>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</si>
  <si>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</si>
  <si>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</si>
  <si>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</si>
  <si>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</si>
  <si>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</si>
  <si>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</si>
  <si>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</si>
  <si>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</si>
  <si>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</si>
  <si>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</si>
  <si>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</si>
  <si>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</si>
  <si>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</si>
  <si>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</si>
  <si>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</si>
  <si>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</si>
  <si>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</si>
  <si>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</si>
  <si>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</si>
  <si>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</si>
  <si>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</si>
  <si>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</si>
  <si>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</si>
  <si>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</si>
  <si>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</si>
  <si>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国民健康保険中央会施行経費等((項）介護保険制度運営推進費）</t>
  </si>
  <si>
    <t>老健局</t>
    <rPh sb="0" eb="3">
      <t>ロウケンキョク</t>
    </rPh>
    <phoneticPr fontId="5"/>
  </si>
  <si>
    <t>介護保険計画課</t>
    <rPh sb="0" eb="2">
      <t>カイゴ</t>
    </rPh>
    <rPh sb="2" eb="4">
      <t>ホケン</t>
    </rPh>
    <rPh sb="4" eb="7">
      <t>ケイカクカ</t>
    </rPh>
    <phoneticPr fontId="5"/>
  </si>
  <si>
    <t>○</t>
  </si>
  <si>
    <t>‐</t>
  </si>
  <si>
    <t>介護保険事業費補助金の国庫補助について（介護保険事業費補助金交付要綱）</t>
    <rPh sb="0" eb="2">
      <t>カイゴ</t>
    </rPh>
    <rPh sb="2" eb="4">
      <t>ホケン</t>
    </rPh>
    <rPh sb="4" eb="6">
      <t>ジギョウ</t>
    </rPh>
    <rPh sb="6" eb="7">
      <t>ヒ</t>
    </rPh>
    <rPh sb="7" eb="10">
      <t>ホジョキン</t>
    </rPh>
    <rPh sb="11" eb="13">
      <t>コッコ</t>
    </rPh>
    <rPh sb="13" eb="15">
      <t>ホジョ</t>
    </rPh>
    <rPh sb="20" eb="22">
      <t>カイゴ</t>
    </rPh>
    <rPh sb="22" eb="24">
      <t>ホケン</t>
    </rPh>
    <rPh sb="24" eb="27">
      <t>ジギョウヒ</t>
    </rPh>
    <rPh sb="27" eb="30">
      <t>ホジョキン</t>
    </rPh>
    <rPh sb="30" eb="32">
      <t>コウフ</t>
    </rPh>
    <rPh sb="32" eb="34">
      <t>ヨウコウ</t>
    </rPh>
    <phoneticPr fontId="5"/>
  </si>
  <si>
    <t>介護保険制度の安定的な運営を確保するため、介護報酬の審査支払等が円滑かつ適切に行われるよう、着実なシステム運用等に努める。</t>
    <rPh sb="0" eb="2">
      <t>カイゴ</t>
    </rPh>
    <rPh sb="2" eb="4">
      <t>ホケン</t>
    </rPh>
    <rPh sb="4" eb="6">
      <t>セイド</t>
    </rPh>
    <rPh sb="7" eb="10">
      <t>アンテイテキ</t>
    </rPh>
    <rPh sb="11" eb="13">
      <t>ウンエイ</t>
    </rPh>
    <rPh sb="14" eb="16">
      <t>カクホ</t>
    </rPh>
    <rPh sb="21" eb="23">
      <t>カイゴ</t>
    </rPh>
    <rPh sb="23" eb="25">
      <t>ホウシュウ</t>
    </rPh>
    <rPh sb="26" eb="28">
      <t>シンサ</t>
    </rPh>
    <rPh sb="28" eb="30">
      <t>シハライ</t>
    </rPh>
    <rPh sb="30" eb="31">
      <t>トウ</t>
    </rPh>
    <rPh sb="32" eb="34">
      <t>エンカツ</t>
    </rPh>
    <rPh sb="36" eb="38">
      <t>テキセツ</t>
    </rPh>
    <rPh sb="39" eb="40">
      <t>オコナ</t>
    </rPh>
    <rPh sb="46" eb="48">
      <t>チャクジツ</t>
    </rPh>
    <rPh sb="53" eb="55">
      <t>ウンヨウ</t>
    </rPh>
    <rPh sb="55" eb="56">
      <t>トウ</t>
    </rPh>
    <rPh sb="57" eb="58">
      <t>ツト</t>
    </rPh>
    <phoneticPr fontId="5"/>
  </si>
  <si>
    <t>介護保険制度における介護報酬の審査支払等が、円滑かつ適切に行われるよう、国民健康保険中央会等において、
①全国決済を可能とする統一的な仕様の介護保険審査支払等システムの構築及び運用等を行う。
②通常の介護給付費の審査では検出困難な不正又は不適切な疑いのある請求を抽出し、
　 確認することを可能とする国保連合会介護給付適正化システムの構築及び運用等を行う。
補助率：１０／１０</t>
    <rPh sb="0" eb="2">
      <t>カイゴ</t>
    </rPh>
    <rPh sb="2" eb="4">
      <t>ホケン</t>
    </rPh>
    <rPh sb="4" eb="6">
      <t>セイド</t>
    </rPh>
    <rPh sb="10" eb="12">
      <t>カイゴ</t>
    </rPh>
    <rPh sb="12" eb="14">
      <t>ホウシュウ</t>
    </rPh>
    <rPh sb="15" eb="17">
      <t>シンサ</t>
    </rPh>
    <rPh sb="17" eb="19">
      <t>シハライ</t>
    </rPh>
    <rPh sb="19" eb="20">
      <t>トウ</t>
    </rPh>
    <rPh sb="22" eb="24">
      <t>エンカツ</t>
    </rPh>
    <rPh sb="26" eb="28">
      <t>テキセツ</t>
    </rPh>
    <rPh sb="29" eb="30">
      <t>オコナ</t>
    </rPh>
    <rPh sb="36" eb="38">
      <t>コクミン</t>
    </rPh>
    <rPh sb="38" eb="40">
      <t>ケンコウ</t>
    </rPh>
    <rPh sb="40" eb="42">
      <t>ホケン</t>
    </rPh>
    <rPh sb="42" eb="45">
      <t>チュウオウカイ</t>
    </rPh>
    <rPh sb="45" eb="46">
      <t>トウ</t>
    </rPh>
    <rPh sb="53" eb="55">
      <t>ゼンコク</t>
    </rPh>
    <rPh sb="55" eb="57">
      <t>ケッサイ</t>
    </rPh>
    <rPh sb="58" eb="60">
      <t>カノウ</t>
    </rPh>
    <rPh sb="63" eb="66">
      <t>トウイツテキ</t>
    </rPh>
    <rPh sb="67" eb="69">
      <t>シヨウ</t>
    </rPh>
    <rPh sb="70" eb="72">
      <t>カイゴ</t>
    </rPh>
    <rPh sb="72" eb="74">
      <t>ホケン</t>
    </rPh>
    <rPh sb="74" eb="76">
      <t>シンサ</t>
    </rPh>
    <rPh sb="76" eb="78">
      <t>シハライ</t>
    </rPh>
    <rPh sb="78" eb="79">
      <t>トウ</t>
    </rPh>
    <rPh sb="84" eb="86">
      <t>コウチク</t>
    </rPh>
    <rPh sb="86" eb="87">
      <t>オヨ</t>
    </rPh>
    <rPh sb="88" eb="90">
      <t>ウンヨウ</t>
    </rPh>
    <rPh sb="90" eb="91">
      <t>トウ</t>
    </rPh>
    <rPh sb="92" eb="93">
      <t>オコナ</t>
    </rPh>
    <rPh sb="97" eb="99">
      <t>ツウジョウ</t>
    </rPh>
    <rPh sb="100" eb="102">
      <t>カイゴ</t>
    </rPh>
    <rPh sb="102" eb="104">
      <t>キュウフ</t>
    </rPh>
    <rPh sb="104" eb="105">
      <t>ヒ</t>
    </rPh>
    <rPh sb="106" eb="108">
      <t>シンサ</t>
    </rPh>
    <rPh sb="110" eb="112">
      <t>ケンシュツ</t>
    </rPh>
    <rPh sb="112" eb="114">
      <t>コンナン</t>
    </rPh>
    <rPh sb="115" eb="117">
      <t>フセイ</t>
    </rPh>
    <rPh sb="117" eb="118">
      <t>マタ</t>
    </rPh>
    <rPh sb="119" eb="122">
      <t>フテキセツ</t>
    </rPh>
    <rPh sb="123" eb="124">
      <t>ウタガ</t>
    </rPh>
    <rPh sb="128" eb="130">
      <t>セイキュウ</t>
    </rPh>
    <rPh sb="131" eb="133">
      <t>チュウシュツ</t>
    </rPh>
    <rPh sb="138" eb="140">
      <t>カクニン</t>
    </rPh>
    <rPh sb="145" eb="147">
      <t>カノウ</t>
    </rPh>
    <rPh sb="150" eb="152">
      <t>コクホ</t>
    </rPh>
    <rPh sb="152" eb="155">
      <t>レンゴウカイ</t>
    </rPh>
    <rPh sb="155" eb="157">
      <t>カイゴ</t>
    </rPh>
    <rPh sb="157" eb="159">
      <t>キュウフ</t>
    </rPh>
    <rPh sb="159" eb="162">
      <t>テキセイカ</t>
    </rPh>
    <rPh sb="167" eb="169">
      <t>コウチク</t>
    </rPh>
    <rPh sb="169" eb="170">
      <t>オヨ</t>
    </rPh>
    <rPh sb="171" eb="173">
      <t>ウンヨウ</t>
    </rPh>
    <rPh sb="173" eb="174">
      <t>トウ</t>
    </rPh>
    <rPh sb="175" eb="176">
      <t>オコナ</t>
    </rPh>
    <rPh sb="179" eb="182">
      <t>ホジョリツ</t>
    </rPh>
    <phoneticPr fontId="5"/>
  </si>
  <si>
    <t>-</t>
  </si>
  <si>
    <t>介護保険事業費補助金</t>
    <rPh sb="0" eb="2">
      <t>カイゴ</t>
    </rPh>
    <rPh sb="2" eb="4">
      <t>ホケン</t>
    </rPh>
    <rPh sb="4" eb="7">
      <t>ジギョウヒ</t>
    </rPh>
    <rPh sb="7" eb="10">
      <t>ホジョキン</t>
    </rPh>
    <phoneticPr fontId="5"/>
  </si>
  <si>
    <t>介護給付適正化システムの運用経費を上回る成果実績</t>
    <rPh sb="0" eb="2">
      <t>カイゴ</t>
    </rPh>
    <rPh sb="2" eb="4">
      <t>キュウフ</t>
    </rPh>
    <rPh sb="4" eb="7">
      <t>テキセイカ</t>
    </rPh>
    <rPh sb="12" eb="14">
      <t>ウンヨウ</t>
    </rPh>
    <rPh sb="14" eb="16">
      <t>ケイヒ</t>
    </rPh>
    <rPh sb="17" eb="19">
      <t>ウワマワ</t>
    </rPh>
    <rPh sb="20" eb="22">
      <t>セイカ</t>
    </rPh>
    <rPh sb="22" eb="24">
      <t>ジッセキ</t>
    </rPh>
    <phoneticPr fontId="5"/>
  </si>
  <si>
    <t>介護給付適正化システムによる過誤調整額（＝効果額）</t>
    <rPh sb="0" eb="2">
      <t>カイゴ</t>
    </rPh>
    <rPh sb="2" eb="4">
      <t>キュウフ</t>
    </rPh>
    <rPh sb="4" eb="7">
      <t>テキセイカ</t>
    </rPh>
    <rPh sb="14" eb="16">
      <t>カゴ</t>
    </rPh>
    <rPh sb="16" eb="18">
      <t>チョウセイ</t>
    </rPh>
    <rPh sb="18" eb="19">
      <t>ガク</t>
    </rPh>
    <rPh sb="21" eb="24">
      <t>コウカガク</t>
    </rPh>
    <phoneticPr fontId="5"/>
  </si>
  <si>
    <t>百万円</t>
    <rPh sb="0" eb="3">
      <t>ヒャクマンエン</t>
    </rPh>
    <phoneticPr fontId="5"/>
  </si>
  <si>
    <t>国保中央会調べ</t>
  </si>
  <si>
    <t>介護給付審査支払システムによる審査件数</t>
    <rPh sb="0" eb="2">
      <t>カイゴ</t>
    </rPh>
    <rPh sb="2" eb="4">
      <t>キュウフ</t>
    </rPh>
    <rPh sb="4" eb="6">
      <t>シンサ</t>
    </rPh>
    <rPh sb="6" eb="8">
      <t>シハライ</t>
    </rPh>
    <rPh sb="15" eb="17">
      <t>シンサ</t>
    </rPh>
    <rPh sb="17" eb="19">
      <t>ケンスウ</t>
    </rPh>
    <phoneticPr fontId="5"/>
  </si>
  <si>
    <t>千件</t>
    <rPh sb="0" eb="2">
      <t>センケン</t>
    </rPh>
    <phoneticPr fontId="5"/>
  </si>
  <si>
    <t>単位当たりコスト＝Ｘ／Ｙ
Ｘ：「執行額」
Ｙ：「審査件数」</t>
    <rPh sb="0" eb="2">
      <t>タンイ</t>
    </rPh>
    <rPh sb="2" eb="3">
      <t>ア</t>
    </rPh>
    <rPh sb="17" eb="19">
      <t>シッコウ</t>
    </rPh>
    <rPh sb="19" eb="20">
      <t>ガク</t>
    </rPh>
    <rPh sb="25" eb="27">
      <t>シンサ</t>
    </rPh>
    <rPh sb="27" eb="29">
      <t>ケンスウ</t>
    </rPh>
    <phoneticPr fontId="5"/>
  </si>
  <si>
    <t>円</t>
    <rPh sb="0" eb="1">
      <t>エン</t>
    </rPh>
    <phoneticPr fontId="5"/>
  </si>
  <si>
    <t>　Ｘ/Ｙ</t>
  </si>
  <si>
    <t>480,125千円
/157,208千件</t>
    <rPh sb="7" eb="9">
      <t>センエン</t>
    </rPh>
    <rPh sb="18" eb="20">
      <t>センケン</t>
    </rPh>
    <phoneticPr fontId="5"/>
  </si>
  <si>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高齢者が住み慣れた地域で安心して暮らし続けることができるよう必要なサービスが切れ目なく包括的に確保される地域包括ケアシステムを構築すること</t>
    <rPh sb="81" eb="82">
      <t>ツヅ</t>
    </rPh>
    <rPh sb="92" eb="94">
      <t>ヒツヨウ</t>
    </rPh>
    <rPh sb="100" eb="101">
      <t>キ</t>
    </rPh>
    <rPh sb="102" eb="103">
      <t>メ</t>
    </rPh>
    <rPh sb="105" eb="108">
      <t>ホウカツテキ</t>
    </rPh>
    <rPh sb="109" eb="111">
      <t>カクホ</t>
    </rPh>
    <rPh sb="114" eb="116">
      <t>チイキ</t>
    </rPh>
    <rPh sb="116" eb="118">
      <t>ホウカツ</t>
    </rPh>
    <rPh sb="125" eb="127">
      <t>コウチク</t>
    </rPh>
    <phoneticPr fontId="5"/>
  </si>
  <si>
    <t>介護保険制度の適切な運営を図るとともに、質・量両面にわたり介護サービス基盤の整備を図ること（施策目標Ⅺ－１－４）</t>
  </si>
  <si>
    <t>・介護保険制度における介護報酬の審査支払等が、円滑かつ適切に行われるよう、国民健康保険中央会等において、
　①統一的な仕様の介護保険審査支払等システムの構築及び運用等を行う
　②通常の介護報酬の審査では検出困難な不正又は不適切な請求を容易に発見し、解消することを可能とする国保連合会介護給付適正化
　　　システムの構築及び運用等を行う
・介護報酬の審査支払等が円滑かつ適切に行われるよう、着実にシステムを運用することにより、介護保険制度の円滑かつ安定的な運営を
　確保することができる。</t>
    <rPh sb="1" eb="3">
      <t>カイゴ</t>
    </rPh>
    <rPh sb="3" eb="5">
      <t>ホケン</t>
    </rPh>
    <rPh sb="5" eb="7">
      <t>セイド</t>
    </rPh>
    <rPh sb="11" eb="13">
      <t>カイゴ</t>
    </rPh>
    <rPh sb="13" eb="15">
      <t>ホウシュウ</t>
    </rPh>
    <rPh sb="16" eb="18">
      <t>シンサ</t>
    </rPh>
    <rPh sb="18" eb="20">
      <t>シハライ</t>
    </rPh>
    <rPh sb="20" eb="21">
      <t>トウ</t>
    </rPh>
    <rPh sb="23" eb="25">
      <t>エンカツ</t>
    </rPh>
    <rPh sb="27" eb="29">
      <t>テキセツ</t>
    </rPh>
    <rPh sb="30" eb="31">
      <t>オコナ</t>
    </rPh>
    <rPh sb="37" eb="39">
      <t>コクミン</t>
    </rPh>
    <rPh sb="39" eb="41">
      <t>ケンコウ</t>
    </rPh>
    <rPh sb="41" eb="43">
      <t>ホケン</t>
    </rPh>
    <rPh sb="43" eb="46">
      <t>チュウオウカイ</t>
    </rPh>
    <rPh sb="46" eb="47">
      <t>トウ</t>
    </rPh>
    <rPh sb="55" eb="58">
      <t>トウイツテキ</t>
    </rPh>
    <rPh sb="59" eb="61">
      <t>シヨウ</t>
    </rPh>
    <rPh sb="62" eb="64">
      <t>カイゴ</t>
    </rPh>
    <rPh sb="64" eb="66">
      <t>ホケン</t>
    </rPh>
    <rPh sb="66" eb="68">
      <t>シンサ</t>
    </rPh>
    <rPh sb="68" eb="70">
      <t>シハライ</t>
    </rPh>
    <rPh sb="70" eb="71">
      <t>トウ</t>
    </rPh>
    <rPh sb="76" eb="78">
      <t>コウチク</t>
    </rPh>
    <rPh sb="78" eb="79">
      <t>オヨ</t>
    </rPh>
    <rPh sb="80" eb="82">
      <t>ウンヨウ</t>
    </rPh>
    <rPh sb="82" eb="83">
      <t>トウ</t>
    </rPh>
    <rPh sb="84" eb="85">
      <t>オコナ</t>
    </rPh>
    <rPh sb="89" eb="91">
      <t>ツウジョウ</t>
    </rPh>
    <rPh sb="92" eb="94">
      <t>カイゴ</t>
    </rPh>
    <rPh sb="94" eb="96">
      <t>ホウシュウ</t>
    </rPh>
    <rPh sb="97" eb="99">
      <t>シンサ</t>
    </rPh>
    <rPh sb="101" eb="103">
      <t>ケンシュツ</t>
    </rPh>
    <rPh sb="103" eb="105">
      <t>コンナン</t>
    </rPh>
    <rPh sb="106" eb="108">
      <t>フセイ</t>
    </rPh>
    <rPh sb="108" eb="109">
      <t>マタ</t>
    </rPh>
    <rPh sb="110" eb="113">
      <t>フテキセツ</t>
    </rPh>
    <rPh sb="114" eb="116">
      <t>セイキュウ</t>
    </rPh>
    <rPh sb="117" eb="119">
      <t>ヨウイ</t>
    </rPh>
    <rPh sb="120" eb="122">
      <t>ハッケン</t>
    </rPh>
    <rPh sb="124" eb="126">
      <t>カイショウ</t>
    </rPh>
    <rPh sb="131" eb="133">
      <t>カノウ</t>
    </rPh>
    <phoneticPr fontId="5"/>
  </si>
  <si>
    <t>地域差を分析し、介護給付費の適正化の方策を策定した保険者【2020年度までに100％】</t>
    <phoneticPr fontId="5"/>
  </si>
  <si>
    <t>年齢調整後の要介護度別認定率の地域差【2020年度末までに縮減】</t>
    <phoneticPr fontId="5"/>
  </si>
  <si>
    <t>本事業の実施により、改革項目である市町村による給付費の適正化に向けた取組を促す。</t>
    <rPh sb="0" eb="1">
      <t>ホン</t>
    </rPh>
    <rPh sb="1" eb="3">
      <t>ジギョウ</t>
    </rPh>
    <rPh sb="4" eb="6">
      <t>ジッシ</t>
    </rPh>
    <rPh sb="10" eb="12">
      <t>カイカク</t>
    </rPh>
    <rPh sb="12" eb="14">
      <t>コウモク</t>
    </rPh>
    <rPh sb="17" eb="20">
      <t>シチョウソン</t>
    </rPh>
    <rPh sb="23" eb="25">
      <t>キュウフ</t>
    </rPh>
    <rPh sb="25" eb="26">
      <t>ヒ</t>
    </rPh>
    <rPh sb="27" eb="30">
      <t>テキセイカ</t>
    </rPh>
    <rPh sb="31" eb="32">
      <t>ム</t>
    </rPh>
    <rPh sb="34" eb="36">
      <t>トリクミ</t>
    </rPh>
    <rPh sb="37" eb="38">
      <t>ウナガ</t>
    </rPh>
    <phoneticPr fontId="5"/>
  </si>
  <si>
    <t>有</t>
  </si>
  <si>
    <t>無</t>
  </si>
  <si>
    <t>介護保険における介護報酬の審査支払業務は、介護保険制度の運営に不可欠な事業である。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phoneticPr fontId="5"/>
  </si>
  <si>
    <t>介護保険における介護報酬の審査支払業務は、介護保険法第176条に基づき国民健康保険団体連合会が行うこととされている。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6">
      <t>ホウ</t>
    </rPh>
    <rPh sb="26" eb="27">
      <t>ダイ</t>
    </rPh>
    <rPh sb="30" eb="31">
      <t>ジョウ</t>
    </rPh>
    <rPh sb="32" eb="33">
      <t>モト</t>
    </rPh>
    <rPh sb="35" eb="37">
      <t>コクミン</t>
    </rPh>
    <rPh sb="37" eb="39">
      <t>ケンコウ</t>
    </rPh>
    <rPh sb="39" eb="41">
      <t>ホケン</t>
    </rPh>
    <rPh sb="41" eb="43">
      <t>ダンタイ</t>
    </rPh>
    <rPh sb="43" eb="46">
      <t>レンゴウカイ</t>
    </rPh>
    <rPh sb="47" eb="48">
      <t>オコナ</t>
    </rPh>
    <phoneticPr fontId="5"/>
  </si>
  <si>
    <t>介護保険における介護報酬の審査支払業務は、介護保険制度の運営に不可欠な事業であり、優先度の高い事業である。</t>
    <rPh sb="0" eb="2">
      <t>カイゴ</t>
    </rPh>
    <rPh sb="2" eb="4">
      <t>ホケン</t>
    </rPh>
    <rPh sb="8" eb="10">
      <t>カイゴ</t>
    </rPh>
    <rPh sb="10" eb="12">
      <t>ホウシュウ</t>
    </rPh>
    <rPh sb="13" eb="15">
      <t>シンサ</t>
    </rPh>
    <rPh sb="15" eb="17">
      <t>シハライ</t>
    </rPh>
    <rPh sb="17" eb="19">
      <t>ギョウム</t>
    </rPh>
    <rPh sb="21" eb="23">
      <t>カイゴ</t>
    </rPh>
    <rPh sb="23" eb="25">
      <t>ホケン</t>
    </rPh>
    <rPh sb="25" eb="27">
      <t>セイド</t>
    </rPh>
    <rPh sb="28" eb="30">
      <t>ウンエイ</t>
    </rPh>
    <rPh sb="31" eb="34">
      <t>フカケツ</t>
    </rPh>
    <rPh sb="35" eb="37">
      <t>ジギョウ</t>
    </rPh>
    <rPh sb="41" eb="44">
      <t>ユウセンド</t>
    </rPh>
    <rPh sb="45" eb="46">
      <t>タカ</t>
    </rPh>
    <rPh sb="47" eb="49">
      <t>ジギョウ</t>
    </rPh>
    <phoneticPr fontId="5"/>
  </si>
  <si>
    <t>国保中央会が行う全国決済業務や適正な審査支払業務の支援は、安定的な制度運営を確保するために重要であり、妥当である。</t>
    <rPh sb="0" eb="2">
      <t>コクホ</t>
    </rPh>
    <rPh sb="2" eb="5">
      <t>チュウオウカイ</t>
    </rPh>
    <rPh sb="6" eb="7">
      <t>オコナ</t>
    </rPh>
    <rPh sb="8" eb="10">
      <t>ゼンコク</t>
    </rPh>
    <rPh sb="10" eb="12">
      <t>ケッサイ</t>
    </rPh>
    <rPh sb="12" eb="14">
      <t>ギョウム</t>
    </rPh>
    <rPh sb="15" eb="17">
      <t>テキセイ</t>
    </rPh>
    <rPh sb="18" eb="20">
      <t>シンサ</t>
    </rPh>
    <rPh sb="20" eb="22">
      <t>シハライ</t>
    </rPh>
    <rPh sb="22" eb="24">
      <t>ギョウム</t>
    </rPh>
    <rPh sb="25" eb="27">
      <t>シエン</t>
    </rPh>
    <rPh sb="29" eb="32">
      <t>アンテイテキ</t>
    </rPh>
    <rPh sb="33" eb="35">
      <t>セイド</t>
    </rPh>
    <rPh sb="35" eb="37">
      <t>ウンエイ</t>
    </rPh>
    <rPh sb="38" eb="40">
      <t>カクホ</t>
    </rPh>
    <rPh sb="45" eb="47">
      <t>ジュウヨウ</t>
    </rPh>
    <rPh sb="51" eb="53">
      <t>ダトウ</t>
    </rPh>
    <phoneticPr fontId="5"/>
  </si>
  <si>
    <t>毎年安定したコストで推移しており、妥当な水準である。</t>
    <rPh sb="0" eb="2">
      <t>マイトシ</t>
    </rPh>
    <rPh sb="2" eb="4">
      <t>アンテイ</t>
    </rPh>
    <rPh sb="10" eb="12">
      <t>スイイ</t>
    </rPh>
    <rPh sb="17" eb="19">
      <t>ダトウ</t>
    </rPh>
    <rPh sb="20" eb="22">
      <t>スイジュン</t>
    </rPh>
    <phoneticPr fontId="5"/>
  </si>
  <si>
    <t>業務の遂行に必要な経費として合理的な支出となっている。</t>
    <rPh sb="0" eb="2">
      <t>ギョウム</t>
    </rPh>
    <rPh sb="3" eb="5">
      <t>スイコウ</t>
    </rPh>
    <rPh sb="6" eb="8">
      <t>ヒツヨウ</t>
    </rPh>
    <rPh sb="9" eb="11">
      <t>ケイヒ</t>
    </rPh>
    <rPh sb="14" eb="17">
      <t>ゴウリテキ</t>
    </rPh>
    <rPh sb="18" eb="20">
      <t>シシュツ</t>
    </rPh>
    <phoneticPr fontId="5"/>
  </si>
  <si>
    <t>交付要綱に定める範囲で適切に補助を行っている。</t>
    <rPh sb="0" eb="2">
      <t>コウフ</t>
    </rPh>
    <rPh sb="2" eb="4">
      <t>ヨウコウ</t>
    </rPh>
    <rPh sb="5" eb="6">
      <t>サダ</t>
    </rPh>
    <rPh sb="8" eb="10">
      <t>ハンイ</t>
    </rPh>
    <rPh sb="11" eb="13">
      <t>テキセツ</t>
    </rPh>
    <rPh sb="14" eb="16">
      <t>ホジョ</t>
    </rPh>
    <rPh sb="17" eb="18">
      <t>オコナ</t>
    </rPh>
    <phoneticPr fontId="5"/>
  </si>
  <si>
    <t>毎年度成果目標を達成した成果実績となっている。</t>
    <rPh sb="0" eb="3">
      <t>マイネンド</t>
    </rPh>
    <rPh sb="3" eb="5">
      <t>セイカ</t>
    </rPh>
    <rPh sb="5" eb="7">
      <t>モクヒョウ</t>
    </rPh>
    <rPh sb="8" eb="10">
      <t>タッセイ</t>
    </rPh>
    <rPh sb="12" eb="14">
      <t>セイカ</t>
    </rPh>
    <rPh sb="14" eb="16">
      <t>ジッセキ</t>
    </rPh>
    <phoneticPr fontId="5"/>
  </si>
  <si>
    <t>介護保険における介護報酬の審査支払業務のために必要なシステムであり、活動実績に基づく支出がなされている。</t>
    <rPh sb="15" eb="17">
      <t>シハライ</t>
    </rPh>
    <rPh sb="17" eb="19">
      <t>ギョウム</t>
    </rPh>
    <rPh sb="23" eb="25">
      <t>ヒツヨウ</t>
    </rPh>
    <rPh sb="34" eb="36">
      <t>カツドウ</t>
    </rPh>
    <rPh sb="36" eb="38">
      <t>ジッセキ</t>
    </rPh>
    <rPh sb="39" eb="40">
      <t>モト</t>
    </rPh>
    <rPh sb="42" eb="44">
      <t>シシュツ</t>
    </rPh>
    <phoneticPr fontId="5"/>
  </si>
  <si>
    <t>介護報酬の審査支払業務等に必要不可欠なシステムとして活用されている。</t>
    <rPh sb="0" eb="2">
      <t>カイゴ</t>
    </rPh>
    <rPh sb="2" eb="4">
      <t>ホウシュウ</t>
    </rPh>
    <rPh sb="5" eb="7">
      <t>シンサ</t>
    </rPh>
    <rPh sb="7" eb="9">
      <t>シハライ</t>
    </rPh>
    <rPh sb="9" eb="11">
      <t>ギョウム</t>
    </rPh>
    <rPh sb="11" eb="12">
      <t>トウ</t>
    </rPh>
    <rPh sb="13" eb="15">
      <t>ヒツヨウ</t>
    </rPh>
    <rPh sb="15" eb="18">
      <t>フカケツ</t>
    </rPh>
    <rPh sb="26" eb="28">
      <t>カツヨウ</t>
    </rPh>
    <phoneticPr fontId="5"/>
  </si>
  <si>
    <t>今後においても、介護保険制度の安定的な運営を確保するため、介護保険審査支払システムの運用等について引き続き効率的・適正な執行に努めてまいりたい。</t>
    <rPh sb="0" eb="2">
      <t>コンゴ</t>
    </rPh>
    <rPh sb="8" eb="10">
      <t>カイゴ</t>
    </rPh>
    <rPh sb="10" eb="12">
      <t>ホケン</t>
    </rPh>
    <rPh sb="12" eb="14">
      <t>セイド</t>
    </rPh>
    <rPh sb="15" eb="18">
      <t>アンテイテキ</t>
    </rPh>
    <rPh sb="19" eb="21">
      <t>ウンエイ</t>
    </rPh>
    <rPh sb="22" eb="24">
      <t>カクホ</t>
    </rPh>
    <rPh sb="29" eb="31">
      <t>カイゴ</t>
    </rPh>
    <rPh sb="31" eb="33">
      <t>ホケン</t>
    </rPh>
    <rPh sb="33" eb="35">
      <t>シンサ</t>
    </rPh>
    <rPh sb="35" eb="37">
      <t>シハライ</t>
    </rPh>
    <rPh sb="42" eb="44">
      <t>ウンヨウ</t>
    </rPh>
    <rPh sb="44" eb="45">
      <t>トウ</t>
    </rPh>
    <rPh sb="49" eb="50">
      <t>ヒ</t>
    </rPh>
    <rPh sb="51" eb="52">
      <t>ツヅ</t>
    </rPh>
    <rPh sb="53" eb="56">
      <t>コウリツテキ</t>
    </rPh>
    <rPh sb="57" eb="59">
      <t>テキセイ</t>
    </rPh>
    <rPh sb="60" eb="62">
      <t>シッコウ</t>
    </rPh>
    <rPh sb="63" eb="64">
      <t>ツト</t>
    </rPh>
    <phoneticPr fontId="5"/>
  </si>
  <si>
    <t>540</t>
  </si>
  <si>
    <t>492</t>
  </si>
  <si>
    <t>436</t>
  </si>
  <si>
    <t>823</t>
  </si>
  <si>
    <t>825</t>
  </si>
  <si>
    <t>835</t>
  </si>
  <si>
    <t>805</t>
  </si>
  <si>
    <t>804</t>
    <phoneticPr fontId="5"/>
  </si>
  <si>
    <t>役務費</t>
    <rPh sb="0" eb="3">
      <t>エキムヒ</t>
    </rPh>
    <phoneticPr fontId="5"/>
  </si>
  <si>
    <t>通信回線料</t>
    <rPh sb="0" eb="2">
      <t>ツウシン</t>
    </rPh>
    <rPh sb="2" eb="4">
      <t>カイセン</t>
    </rPh>
    <rPh sb="4" eb="5">
      <t>リョウ</t>
    </rPh>
    <phoneticPr fontId="5"/>
  </si>
  <si>
    <t>介護報酬の審査支払等が円滑かつ適切に行われるためのシステム運用等業務</t>
  </si>
  <si>
    <t>補助金等交付</t>
  </si>
  <si>
    <t>福岡県国民健康保険団体連合会</t>
  </si>
  <si>
    <t>岡山県国民健康保険団体連合会</t>
  </si>
  <si>
    <t>福島県国民健康保険団体連合会</t>
  </si>
  <si>
    <t>鹿児島県国民健康保険団体連合会</t>
    <rPh sb="0" eb="3">
      <t>カゴシマ</t>
    </rPh>
    <phoneticPr fontId="5"/>
  </si>
  <si>
    <t>徳島県国民健康保険団体連合会</t>
    <rPh sb="0" eb="2">
      <t>トクシマ</t>
    </rPh>
    <phoneticPr fontId="5"/>
  </si>
  <si>
    <t>奈良県国民健康保険団体連合会</t>
    <phoneticPr fontId="5"/>
  </si>
  <si>
    <t>兵庫県国民健康保険団体連合会</t>
    <phoneticPr fontId="5"/>
  </si>
  <si>
    <t>熊本県国民健康保険団体連合会</t>
    <phoneticPr fontId="5"/>
  </si>
  <si>
    <t>三重県国民健康保険団体連合会</t>
    <phoneticPr fontId="5"/>
  </si>
  <si>
    <t>愛知県国民健康保険団体連合会</t>
    <phoneticPr fontId="5"/>
  </si>
  <si>
    <t>-</t>
    <phoneticPr fontId="5"/>
  </si>
  <si>
    <t>-</t>
    <phoneticPr fontId="5"/>
  </si>
  <si>
    <t>-</t>
    <phoneticPr fontId="5"/>
  </si>
  <si>
    <t>-</t>
    <phoneticPr fontId="5"/>
  </si>
  <si>
    <t>-</t>
    <phoneticPr fontId="5"/>
  </si>
  <si>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5"/>
  </si>
  <si>
    <t>介護報酬の審査支払等が円滑かつ適切に行われるためのシステム運用等業務</t>
    <rPh sb="0" eb="2">
      <t>カイゴ</t>
    </rPh>
    <rPh sb="2" eb="4">
      <t>ホウシュウ</t>
    </rPh>
    <rPh sb="5" eb="7">
      <t>シンサ</t>
    </rPh>
    <rPh sb="7" eb="9">
      <t>シハライ</t>
    </rPh>
    <rPh sb="9" eb="10">
      <t>トウ</t>
    </rPh>
    <rPh sb="11" eb="13">
      <t>エンカツ</t>
    </rPh>
    <rPh sb="15" eb="17">
      <t>テキセツ</t>
    </rPh>
    <rPh sb="18" eb="19">
      <t>オコナ</t>
    </rPh>
    <rPh sb="29" eb="31">
      <t>ウンヨウ</t>
    </rPh>
    <rPh sb="31" eb="32">
      <t>トウ</t>
    </rPh>
    <rPh sb="32" eb="34">
      <t>ギョウム</t>
    </rPh>
    <phoneticPr fontId="5"/>
  </si>
  <si>
    <t>日本電気㈱</t>
    <rPh sb="0" eb="2">
      <t>ニホン</t>
    </rPh>
    <rPh sb="2" eb="4">
      <t>デンキ</t>
    </rPh>
    <phoneticPr fontId="5"/>
  </si>
  <si>
    <t>介護報酬の審査支払等に必要なシステム運用</t>
    <rPh sb="0" eb="2">
      <t>カイゴ</t>
    </rPh>
    <rPh sb="2" eb="4">
      <t>ホウシュウ</t>
    </rPh>
    <rPh sb="5" eb="7">
      <t>シンサ</t>
    </rPh>
    <rPh sb="7" eb="9">
      <t>シハライ</t>
    </rPh>
    <rPh sb="9" eb="10">
      <t>トウ</t>
    </rPh>
    <rPh sb="11" eb="13">
      <t>ヒツヨウ</t>
    </rPh>
    <rPh sb="18" eb="20">
      <t>ウンヨウ</t>
    </rPh>
    <phoneticPr fontId="5"/>
  </si>
  <si>
    <t>日本システムウェア㈱</t>
    <rPh sb="0" eb="2">
      <t>ニホン</t>
    </rPh>
    <phoneticPr fontId="5"/>
  </si>
  <si>
    <t>A.公益社団法人国民健康保険中央会</t>
  </si>
  <si>
    <t>B.日本電気㈱</t>
  </si>
  <si>
    <t>Ｃ.日本システムウェア㈱</t>
  </si>
  <si>
    <t>雑役務費</t>
    <rPh sb="0" eb="1">
      <t>ザツ</t>
    </rPh>
    <rPh sb="1" eb="4">
      <t>エキムヒ</t>
    </rPh>
    <phoneticPr fontId="5"/>
  </si>
  <si>
    <t>システム運用経費</t>
    <rPh sb="4" eb="6">
      <t>ウンヨウ</t>
    </rPh>
    <rPh sb="6" eb="8">
      <t>ケイヒ</t>
    </rPh>
    <phoneticPr fontId="5"/>
  </si>
  <si>
    <t>委託料</t>
    <rPh sb="0" eb="3">
      <t>イタクリョウ</t>
    </rPh>
    <phoneticPr fontId="5"/>
  </si>
  <si>
    <t>人件費</t>
    <rPh sb="0" eb="3">
      <t>ジンケンヒ</t>
    </rPh>
    <phoneticPr fontId="5"/>
  </si>
  <si>
    <t>使用料及び賃借料</t>
    <rPh sb="0" eb="3">
      <t>シヨウリョウ</t>
    </rPh>
    <rPh sb="3" eb="4">
      <t>オヨ</t>
    </rPh>
    <rPh sb="5" eb="8">
      <t>チンシャクリョウ</t>
    </rPh>
    <phoneticPr fontId="5"/>
  </si>
  <si>
    <t>システム運用委託費</t>
    <rPh sb="4" eb="6">
      <t>ウンヨウ</t>
    </rPh>
    <rPh sb="6" eb="8">
      <t>イタク</t>
    </rPh>
    <rPh sb="8" eb="9">
      <t>ヒ</t>
    </rPh>
    <phoneticPr fontId="5"/>
  </si>
  <si>
    <t>介護保険関係業務に係る人件費</t>
    <rPh sb="0" eb="2">
      <t>カイゴ</t>
    </rPh>
    <rPh sb="2" eb="4">
      <t>ホケン</t>
    </rPh>
    <rPh sb="4" eb="6">
      <t>カンケイ</t>
    </rPh>
    <rPh sb="6" eb="8">
      <t>ギョウム</t>
    </rPh>
    <rPh sb="9" eb="10">
      <t>カカ</t>
    </rPh>
    <rPh sb="11" eb="14">
      <t>ジンケンヒ</t>
    </rPh>
    <phoneticPr fontId="5"/>
  </si>
  <si>
    <t>研修会会場使用料等</t>
    <rPh sb="0" eb="2">
      <t>ケンシュウ</t>
    </rPh>
    <rPh sb="2" eb="3">
      <t>カイ</t>
    </rPh>
    <rPh sb="3" eb="5">
      <t>カイジョウ</t>
    </rPh>
    <rPh sb="5" eb="8">
      <t>シヨウリョウ</t>
    </rPh>
    <rPh sb="8" eb="9">
      <t>トウ</t>
    </rPh>
    <phoneticPr fontId="5"/>
  </si>
  <si>
    <t>-</t>
    <phoneticPr fontId="5"/>
  </si>
  <si>
    <t>-</t>
    <phoneticPr fontId="5"/>
  </si>
  <si>
    <t>-</t>
    <phoneticPr fontId="5"/>
  </si>
  <si>
    <t>482,450千円
/165,139千件</t>
    <rPh sb="7" eb="9">
      <t>センエン</t>
    </rPh>
    <rPh sb="18" eb="20">
      <t>センケン</t>
    </rPh>
    <phoneticPr fontId="5"/>
  </si>
  <si>
    <t>-</t>
    <phoneticPr fontId="5"/>
  </si>
  <si>
    <t>-</t>
    <phoneticPr fontId="5"/>
  </si>
  <si>
    <t>-</t>
    <phoneticPr fontId="5"/>
  </si>
  <si>
    <t>-</t>
    <phoneticPr fontId="5"/>
  </si>
  <si>
    <t>-</t>
    <phoneticPr fontId="5"/>
  </si>
  <si>
    <t>-</t>
    <phoneticPr fontId="5"/>
  </si>
  <si>
    <t>-</t>
    <phoneticPr fontId="5"/>
  </si>
  <si>
    <t>-</t>
    <phoneticPr fontId="5"/>
  </si>
  <si>
    <t>・介護保険事業の適正かつ円滑な運用を図るため、交付要綱に基づき事業の遂行に必要な事務処理経費が適正に執行されていると評価できる。また、毎事業年度、監査法人による外部監査を実施し、効率的な経費の執行に努めている。
・平成29年度においては、約1,7億件の審査処理を介護保険審査支払等システムで行っており、介護報酬の審査支払等の円滑かつ適切な実施にあたり、不可欠なシステムであると評価できる。また、介護給付適正化システムについても、平成29年度に約88億円の過誤調整を行っており、十分な費用対効果があった。</t>
    <rPh sb="1" eb="3">
      <t>カイゴ</t>
    </rPh>
    <rPh sb="3" eb="5">
      <t>ホケン</t>
    </rPh>
    <rPh sb="5" eb="7">
      <t>ジギョウ</t>
    </rPh>
    <rPh sb="8" eb="10">
      <t>テキセイ</t>
    </rPh>
    <rPh sb="12" eb="14">
      <t>エンカツ</t>
    </rPh>
    <rPh sb="15" eb="17">
      <t>ウンヨウ</t>
    </rPh>
    <rPh sb="18" eb="19">
      <t>ハカ</t>
    </rPh>
    <rPh sb="23" eb="25">
      <t>コウフ</t>
    </rPh>
    <rPh sb="25" eb="27">
      <t>ヨウコウ</t>
    </rPh>
    <rPh sb="28" eb="29">
      <t>モト</t>
    </rPh>
    <rPh sb="31" eb="33">
      <t>ジギョウ</t>
    </rPh>
    <rPh sb="34" eb="36">
      <t>スイコウ</t>
    </rPh>
    <rPh sb="37" eb="39">
      <t>ヒツヨウ</t>
    </rPh>
    <rPh sb="40" eb="42">
      <t>ジム</t>
    </rPh>
    <rPh sb="42" eb="44">
      <t>ショリ</t>
    </rPh>
    <rPh sb="44" eb="46">
      <t>ケイヒ</t>
    </rPh>
    <rPh sb="47" eb="49">
      <t>テキセイ</t>
    </rPh>
    <rPh sb="50" eb="52">
      <t>シッコウ</t>
    </rPh>
    <rPh sb="58" eb="60">
      <t>ヒョウカ</t>
    </rPh>
    <rPh sb="67" eb="68">
      <t>マイ</t>
    </rPh>
    <rPh sb="68" eb="70">
      <t>ジギョウ</t>
    </rPh>
    <rPh sb="70" eb="72">
      <t>ネンド</t>
    </rPh>
    <rPh sb="73" eb="75">
      <t>カンサ</t>
    </rPh>
    <rPh sb="75" eb="77">
      <t>ホウジン</t>
    </rPh>
    <rPh sb="80" eb="82">
      <t>ガイブ</t>
    </rPh>
    <rPh sb="82" eb="84">
      <t>カンサ</t>
    </rPh>
    <rPh sb="85" eb="87">
      <t>ジッシ</t>
    </rPh>
    <rPh sb="89" eb="92">
      <t>コウリツテキ</t>
    </rPh>
    <rPh sb="93" eb="95">
      <t>ケイヒ</t>
    </rPh>
    <rPh sb="96" eb="98">
      <t>シッコウ</t>
    </rPh>
    <rPh sb="99" eb="100">
      <t>ツト</t>
    </rPh>
    <rPh sb="107" eb="109">
      <t>ヘイセイ</t>
    </rPh>
    <rPh sb="111" eb="113">
      <t>ネンド</t>
    </rPh>
    <rPh sb="119" eb="120">
      <t>ヤク</t>
    </rPh>
    <rPh sb="123" eb="125">
      <t>オクケン</t>
    </rPh>
    <rPh sb="126" eb="128">
      <t>シンサ</t>
    </rPh>
    <rPh sb="128" eb="130">
      <t>ショリ</t>
    </rPh>
    <rPh sb="131" eb="133">
      <t>カイゴ</t>
    </rPh>
    <rPh sb="133" eb="135">
      <t>ホケン</t>
    </rPh>
    <rPh sb="135" eb="137">
      <t>シンサ</t>
    </rPh>
    <rPh sb="137" eb="139">
      <t>シハライ</t>
    </rPh>
    <rPh sb="139" eb="140">
      <t>トウ</t>
    </rPh>
    <rPh sb="145" eb="146">
      <t>オコナ</t>
    </rPh>
    <rPh sb="151" eb="153">
      <t>カイゴ</t>
    </rPh>
    <rPh sb="153" eb="155">
      <t>ホウシュウ</t>
    </rPh>
    <rPh sb="156" eb="158">
      <t>シンサ</t>
    </rPh>
    <rPh sb="158" eb="160">
      <t>シハライ</t>
    </rPh>
    <rPh sb="160" eb="161">
      <t>トウ</t>
    </rPh>
    <rPh sb="162" eb="164">
      <t>エンカツ</t>
    </rPh>
    <rPh sb="166" eb="168">
      <t>テキセツ</t>
    </rPh>
    <rPh sb="169" eb="171">
      <t>ジッシ</t>
    </rPh>
    <rPh sb="176" eb="179">
      <t>フカケツ</t>
    </rPh>
    <rPh sb="188" eb="190">
      <t>ヒョウカ</t>
    </rPh>
    <rPh sb="197" eb="199">
      <t>カイゴ</t>
    </rPh>
    <rPh sb="199" eb="201">
      <t>キュウフ</t>
    </rPh>
    <rPh sb="201" eb="204">
      <t>テキセイカ</t>
    </rPh>
    <rPh sb="214" eb="216">
      <t>ヘイセイ</t>
    </rPh>
    <rPh sb="218" eb="220">
      <t>ネンド</t>
    </rPh>
    <rPh sb="221" eb="222">
      <t>ヤク</t>
    </rPh>
    <rPh sb="224" eb="225">
      <t>オク</t>
    </rPh>
    <rPh sb="225" eb="226">
      <t>エン</t>
    </rPh>
    <rPh sb="227" eb="229">
      <t>カゴ</t>
    </rPh>
    <rPh sb="229" eb="231">
      <t>チョウセイ</t>
    </rPh>
    <rPh sb="232" eb="233">
      <t>オコナ</t>
    </rPh>
    <rPh sb="238" eb="240">
      <t>ジュウブン</t>
    </rPh>
    <rPh sb="241" eb="246">
      <t>ヒヨウタイコウカ</t>
    </rPh>
    <phoneticPr fontId="5"/>
  </si>
  <si>
    <t>30 ⅰ 地域の実情を踏まえた取組の推進（地域別の取組や成果について進捗管理・見える化を行うとともに、進捗の遅れている地域の要因を分析し、保険者機能の一層の強化を含め、さらなる対応の検討）</t>
    <phoneticPr fontId="5"/>
  </si>
  <si>
    <t>-</t>
    <phoneticPr fontId="5"/>
  </si>
  <si>
    <t>-</t>
    <phoneticPr fontId="5"/>
  </si>
  <si>
    <t>-</t>
    <phoneticPr fontId="5"/>
  </si>
  <si>
    <t>-</t>
    <phoneticPr fontId="5"/>
  </si>
  <si>
    <t>-</t>
    <phoneticPr fontId="5"/>
  </si>
  <si>
    <t>-</t>
    <phoneticPr fontId="5"/>
  </si>
  <si>
    <t>-</t>
    <phoneticPr fontId="5"/>
  </si>
  <si>
    <t>・介護保険における介護報酬の審査支払業務は、介護保険法第176条に基づき国民健康保険団体連合会が行うこととされており、支出先として妥当である。
・国民健康保険中央会が行った委託は、広く一般競争入札による公募の結果、一者応札となったものの、価格は予定価格以下であり、業者の提案書は監査人による精査を経て、契約に至ったものである。</t>
    <rPh sb="59" eb="61">
      <t>シシュツ</t>
    </rPh>
    <rPh sb="61" eb="62">
      <t>サキ</t>
    </rPh>
    <rPh sb="65" eb="67">
      <t>ダトウ</t>
    </rPh>
    <rPh sb="73" eb="75">
      <t>コクミン</t>
    </rPh>
    <rPh sb="75" eb="77">
      <t>ケンコウ</t>
    </rPh>
    <rPh sb="77" eb="79">
      <t>ホケン</t>
    </rPh>
    <rPh sb="79" eb="82">
      <t>チュウオウカイ</t>
    </rPh>
    <rPh sb="83" eb="84">
      <t>オコナ</t>
    </rPh>
    <rPh sb="86" eb="88">
      <t>イタク</t>
    </rPh>
    <rPh sb="126" eb="128">
      <t>イカ</t>
    </rPh>
    <phoneticPr fontId="5"/>
  </si>
  <si>
    <t>D.</t>
    <phoneticPr fontId="5"/>
  </si>
  <si>
    <t>-</t>
    <phoneticPr fontId="5"/>
  </si>
  <si>
    <t>外部有識者点検対象外</t>
    <rPh sb="0" eb="10">
      <t>ガイブユウシキシャテンケンタイショウガイ</t>
    </rPh>
    <phoneticPr fontId="5"/>
  </si>
  <si>
    <t>介護保険制度の安定的な運営を確保するために必要な経費であり、引き続き、必要な予算額を確保し、適正な執行に努めること。</t>
    <rPh sb="21" eb="23">
      <t>ヒツヨウ</t>
    </rPh>
    <rPh sb="24" eb="26">
      <t>ケイヒ</t>
    </rPh>
    <rPh sb="30" eb="31">
      <t>ヒ</t>
    </rPh>
    <rPh sb="32" eb="33">
      <t>ツヅ</t>
    </rPh>
    <rPh sb="35" eb="37">
      <t>ヒツヨウ</t>
    </rPh>
    <rPh sb="38" eb="41">
      <t>ヨサンガク</t>
    </rPh>
    <rPh sb="42" eb="44">
      <t>カクホ</t>
    </rPh>
    <rPh sb="46" eb="48">
      <t>テキセイ</t>
    </rPh>
    <rPh sb="49" eb="51">
      <t>シッコウ</t>
    </rPh>
    <rPh sb="52" eb="53">
      <t>ツト</t>
    </rPh>
    <phoneticPr fontId="5"/>
  </si>
  <si>
    <t>-</t>
    <phoneticPr fontId="5"/>
  </si>
  <si>
    <t>介護保険計画課長
山口　高志</t>
    <rPh sb="0" eb="2">
      <t>カイゴ</t>
    </rPh>
    <rPh sb="2" eb="4">
      <t>ホケン</t>
    </rPh>
    <rPh sb="4" eb="7">
      <t>ケイカクカ</t>
    </rPh>
    <rPh sb="7" eb="8">
      <t>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</si>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</sst>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68038</xdr:colOff>
      <xdr:row>739</xdr:row>
      <xdr:rowOff>243320</xdr:rowOff>
    </xdr:from>
    <xdr:to>
      <xdr:col>23</xdr:col>
      <xdr:colOff>87995</xdr:colOff>
      <xdr:row>740</xdr:row>
      <xdr:rowOff>324967</xdr:rowOff>
    </xdr:to>
    <xdr:sp macro="" textlink="">
      <xdr:nvSpPr>
        <xdr:cNvPr id="3" name="テキスト ボックス 2"/>
        <xdr:cNvSpPr txBox="1"/>
      </xdr:nvSpPr>
      <xdr:spPr>
        <a:xfrm>
          <a:off x="2068288" y="39200570"/>
          <a:ext cx="2620282" cy="43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平成</a:t>
          </a:r>
          <a:r>
            <a:rPr kumimoji="1" lang="en-US" altLang="ja-JP" sz="1100">
              <a:solidFill>
                <a:sysClr val="windowText" lastClr="000000"/>
              </a:solidFill>
            </a:rPr>
            <a:t>30</a:t>
          </a:r>
          <a:r>
            <a:rPr kumimoji="1" lang="ja-JP" altLang="en-US" sz="1100">
              <a:solidFill>
                <a:sysClr val="windowText" lastClr="000000"/>
              </a:solidFill>
            </a:rPr>
            <a:t>年度交付決定ベース</a:t>
          </a:r>
          <a:r>
            <a:rPr kumimoji="1" lang="en-US" altLang="ja-JP" sz="1100">
              <a:solidFill>
                <a:sysClr val="windowText" lastClr="000000"/>
              </a:solidFill>
            </a:rPr>
            <a:t>】</a:t>
          </a:r>
        </a:p>
      </xdr:txBody>
    </xdr:sp>
    <xdr:clientData/>
  </xdr:twoCellAnchor>
  <xdr:twoCellAnchor>
    <xdr:from>
      <xdr:col>20</xdr:col>
      <xdr:colOff>68036</xdr:colOff>
      <xdr:row>742</xdr:row>
      <xdr:rowOff>182256</xdr:rowOff>
    </xdr:from>
    <xdr:to>
      <xdr:col>22</xdr:col>
      <xdr:colOff>171133</xdr:colOff>
      <xdr:row>744</xdr:row>
      <xdr:rowOff>13607</xdr:rowOff>
    </xdr:to>
    <xdr:cxnSp macro="">
      <xdr:nvCxnSpPr>
        <xdr:cNvPr id="4" name="直線矢印コネクタ 3"/>
        <xdr:cNvCxnSpPr/>
      </xdr:nvCxnSpPr>
      <xdr:spPr>
        <a:xfrm flipH="1">
          <a:off x="4068536" y="40196781"/>
          <a:ext cx="503147" cy="53620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162380</xdr:colOff>
      <xdr:row>740</xdr:row>
      <xdr:rowOff>258262</xdr:rowOff>
    </xdr:from>
    <xdr:to>
      <xdr:col>30</xdr:col>
      <xdr:colOff>176895</xdr:colOff>
      <xdr:row>742</xdr:row>
      <xdr:rowOff>634</xdr:rowOff>
    </xdr:to>
    <xdr:sp macro="" textlink="">
      <xdr:nvSpPr>
        <xdr:cNvPr id="5" name="正方形/長方形 4"/>
        <xdr:cNvSpPr/>
      </xdr:nvSpPr>
      <xdr:spPr>
        <a:xfrm>
          <a:off x="3762830" y="39567937"/>
          <a:ext cx="2414815" cy="447222"/>
        </a:xfrm>
        <a:prstGeom prst="rect">
          <a:avLst/>
        </a:prstGeom>
        <a:solidFill>
          <a:schemeClr val="lt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22</xdr:col>
      <xdr:colOff>132394</xdr:colOff>
      <xdr:row>740</xdr:row>
      <xdr:rowOff>251537</xdr:rowOff>
    </xdr:from>
    <xdr:to>
      <xdr:col>29</xdr:col>
      <xdr:colOff>68893</xdr:colOff>
      <xdr:row>742</xdr:row>
      <xdr:rowOff>201705</xdr:rowOff>
    </xdr:to>
    <xdr:sp macro="" textlink="">
      <xdr:nvSpPr>
        <xdr:cNvPr id="6" name="テキスト ボックス 5"/>
        <xdr:cNvSpPr txBox="1"/>
      </xdr:nvSpPr>
      <xdr:spPr>
        <a:xfrm>
          <a:off x="4532944" y="39561212"/>
          <a:ext cx="1336674" cy="655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ja-JP" sz="1200">
              <a:solidFill>
                <a:sysClr val="windowText" lastClr="000000"/>
              </a:solidFill>
              <a:latin typeface="+mn-lt"/>
              <a:ea typeface="+mn-ea"/>
              <a:cs typeface="+mn-cs"/>
            </a:rPr>
            <a:t>厚生労働省</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４８３</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35</xdr:col>
      <xdr:colOff>164246</xdr:colOff>
      <xdr:row>742</xdr:row>
      <xdr:rowOff>106343</xdr:rowOff>
    </xdr:from>
    <xdr:to>
      <xdr:col>49</xdr:col>
      <xdr:colOff>189646</xdr:colOff>
      <xdr:row>744</xdr:row>
      <xdr:rowOff>215311</xdr:rowOff>
    </xdr:to>
    <xdr:sp macro="" textlink="">
      <xdr:nvSpPr>
        <xdr:cNvPr id="7" name="テキスト ボックス 6"/>
        <xdr:cNvSpPr txBox="1"/>
      </xdr:nvSpPr>
      <xdr:spPr>
        <a:xfrm>
          <a:off x="7165121" y="40120868"/>
          <a:ext cx="2825750" cy="813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solidFill>
                <a:sysClr val="windowText" lastClr="000000"/>
              </a:solidFill>
            </a:rPr>
            <a:t>国民健康保険中央会等が行う事務処理を効率的かつ正確に行うために、交付要綱に基づき補助金の交付を行う。</a:t>
          </a:r>
        </a:p>
      </xdr:txBody>
    </xdr:sp>
    <xdr:clientData/>
  </xdr:twoCellAnchor>
  <xdr:twoCellAnchor>
    <xdr:from>
      <xdr:col>35</xdr:col>
      <xdr:colOff>51229</xdr:colOff>
      <xdr:row>742</xdr:row>
      <xdr:rowOff>64589</xdr:rowOff>
    </xdr:from>
    <xdr:to>
      <xdr:col>49</xdr:col>
      <xdr:colOff>190929</xdr:colOff>
      <xdr:row>743</xdr:row>
      <xdr:rowOff>308961</xdr:rowOff>
    </xdr:to>
    <xdr:sp macro="" textlink="">
      <xdr:nvSpPr>
        <xdr:cNvPr id="8" name="大かっこ 7"/>
        <xdr:cNvSpPr/>
      </xdr:nvSpPr>
      <xdr:spPr>
        <a:xfrm>
          <a:off x="7052104" y="40079114"/>
          <a:ext cx="2940050" cy="5967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rgbClr val="FF0000"/>
            </a:solidFill>
          </a:endParaRPr>
        </a:p>
      </xdr:txBody>
    </xdr:sp>
    <xdr:clientData/>
  </xdr:twoCellAnchor>
  <xdr:twoCellAnchor>
    <xdr:from>
      <xdr:col>19</xdr:col>
      <xdr:colOff>114781</xdr:colOff>
      <xdr:row>746</xdr:row>
      <xdr:rowOff>207917</xdr:rowOff>
    </xdr:from>
    <xdr:to>
      <xdr:col>34</xdr:col>
      <xdr:colOff>145624</xdr:colOff>
      <xdr:row>748</xdr:row>
      <xdr:rowOff>296956</xdr:rowOff>
    </xdr:to>
    <xdr:sp macro="" textlink="">
      <xdr:nvSpPr>
        <xdr:cNvPr id="9" name="大かっこ 8"/>
        <xdr:cNvSpPr/>
      </xdr:nvSpPr>
      <xdr:spPr>
        <a:xfrm>
          <a:off x="3915256" y="41632142"/>
          <a:ext cx="3031218" cy="793889"/>
        </a:xfrm>
        <a:prstGeom prst="bracketPair">
          <a:avLst>
            <a:gd name="adj" fmla="val 10044"/>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6</xdr:col>
      <xdr:colOff>97601</xdr:colOff>
      <xdr:row>747</xdr:row>
      <xdr:rowOff>229477</xdr:rowOff>
    </xdr:from>
    <xdr:to>
      <xdr:col>17</xdr:col>
      <xdr:colOff>108858</xdr:colOff>
      <xdr:row>750</xdr:row>
      <xdr:rowOff>326572</xdr:rowOff>
    </xdr:to>
    <xdr:sp macro="" textlink="">
      <xdr:nvSpPr>
        <xdr:cNvPr id="10" name="テキスト ボックス 9"/>
        <xdr:cNvSpPr txBox="1"/>
      </xdr:nvSpPr>
      <xdr:spPr>
        <a:xfrm>
          <a:off x="1297751" y="42006127"/>
          <a:ext cx="2211532" cy="1154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ysClr val="windowText" lastClr="000000"/>
              </a:solidFill>
            </a:rPr>
            <a:t>※</a:t>
          </a:r>
          <a:r>
            <a:rPr kumimoji="1" lang="ja-JP" altLang="en-US" sz="1100">
              <a:solidFill>
                <a:sysClr val="windowText" lastClr="000000"/>
              </a:solidFill>
            </a:rPr>
            <a:t>ただし、本事業に要する総事業費は６６８百万円のため、差額１９１百万円は国保中央会において補填している。</a:t>
          </a:r>
        </a:p>
      </xdr:txBody>
    </xdr:sp>
    <xdr:clientData/>
  </xdr:twoCellAnchor>
  <xdr:twoCellAnchor>
    <xdr:from>
      <xdr:col>17</xdr:col>
      <xdr:colOff>189979</xdr:colOff>
      <xdr:row>747</xdr:row>
      <xdr:rowOff>244453</xdr:rowOff>
    </xdr:from>
    <xdr:to>
      <xdr:col>17</xdr:col>
      <xdr:colOff>190500</xdr:colOff>
      <xdr:row>751</xdr:row>
      <xdr:rowOff>122464</xdr:rowOff>
    </xdr:to>
    <xdr:cxnSp macro="">
      <xdr:nvCxnSpPr>
        <xdr:cNvPr id="11" name="直線矢印コネクタ 10"/>
        <xdr:cNvCxnSpPr/>
      </xdr:nvCxnSpPr>
      <xdr:spPr>
        <a:xfrm>
          <a:off x="3590404" y="42021103"/>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177401</xdr:colOff>
      <xdr:row>754</xdr:row>
      <xdr:rowOff>261467</xdr:rowOff>
    </xdr:from>
    <xdr:to>
      <xdr:col>16</xdr:col>
      <xdr:colOff>0</xdr:colOff>
      <xdr:row>756</xdr:row>
      <xdr:rowOff>103254</xdr:rowOff>
    </xdr:to>
    <xdr:sp macro="" textlink="">
      <xdr:nvSpPr>
        <xdr:cNvPr id="12" name="正方形/長方形 11"/>
        <xdr:cNvSpPr/>
      </xdr:nvSpPr>
      <xdr:spPr>
        <a:xfrm>
          <a:off x="1777601" y="44505092"/>
          <a:ext cx="1422799" cy="54663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Ｂ．日本電気㈱</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３６６百万円</a:t>
          </a:r>
          <a:endParaRPr kumimoji="1" lang="en-US" altLang="ja-JP" sz="1200">
            <a:solidFill>
              <a:sysClr val="windowText" lastClr="000000"/>
            </a:solidFill>
          </a:endParaRPr>
        </a:p>
      </xdr:txBody>
    </xdr:sp>
    <xdr:clientData/>
  </xdr:twoCellAnchor>
  <xdr:twoCellAnchor>
    <xdr:from>
      <xdr:col>13</xdr:col>
      <xdr:colOff>146361</xdr:colOff>
      <xdr:row>751</xdr:row>
      <xdr:rowOff>281558</xdr:rowOff>
    </xdr:from>
    <xdr:to>
      <xdr:col>22</xdr:col>
      <xdr:colOff>83448</xdr:colOff>
      <xdr:row>752</xdr:row>
      <xdr:rowOff>212911</xdr:rowOff>
    </xdr:to>
    <xdr:sp macro="" textlink="">
      <xdr:nvSpPr>
        <xdr:cNvPr id="13" name="正方形/長方形 12"/>
        <xdr:cNvSpPr/>
      </xdr:nvSpPr>
      <xdr:spPr>
        <a:xfrm>
          <a:off x="2746686" y="43467908"/>
          <a:ext cx="1737312" cy="28377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23</xdr:col>
      <xdr:colOff>104483</xdr:colOff>
      <xdr:row>753</xdr:row>
      <xdr:rowOff>293353</xdr:rowOff>
    </xdr:from>
    <xdr:to>
      <xdr:col>27</xdr:col>
      <xdr:colOff>176281</xdr:colOff>
      <xdr:row>754</xdr:row>
      <xdr:rowOff>151888</xdr:rowOff>
    </xdr:to>
    <xdr:sp macro="" textlink="">
      <xdr:nvSpPr>
        <xdr:cNvPr id="14" name="大かっこ 13"/>
        <xdr:cNvSpPr/>
      </xdr:nvSpPr>
      <xdr:spPr>
        <a:xfrm>
          <a:off x="4705058" y="44184553"/>
          <a:ext cx="871898" cy="21096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lang="ja-JP" altLang="ja-JP">
            <a:solidFill>
              <a:sysClr val="windowText" lastClr="000000"/>
            </a:solidFill>
            <a:effectLst/>
          </a:endParaRPr>
        </a:p>
      </xdr:txBody>
    </xdr:sp>
    <xdr:clientData/>
  </xdr:twoCellAnchor>
  <xdr:twoCellAnchor>
    <xdr:from>
      <xdr:col>10</xdr:col>
      <xdr:colOff>81643</xdr:colOff>
      <xdr:row>756</xdr:row>
      <xdr:rowOff>312160</xdr:rowOff>
    </xdr:from>
    <xdr:to>
      <xdr:col>40</xdr:col>
      <xdr:colOff>136071</xdr:colOff>
      <xdr:row>757</xdr:row>
      <xdr:rowOff>353785</xdr:rowOff>
    </xdr:to>
    <xdr:sp macro="" textlink="">
      <xdr:nvSpPr>
        <xdr:cNvPr id="15" name="大かっこ 14"/>
        <xdr:cNvSpPr/>
      </xdr:nvSpPr>
      <xdr:spPr>
        <a:xfrm>
          <a:off x="2081893" y="45260635"/>
          <a:ext cx="6055178" cy="708375"/>
        </a:xfrm>
        <a:prstGeom prst="bracketPair">
          <a:avLst>
            <a:gd name="adj" fmla="val 56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介護保険制度の円滑かつ安定的な運用を確保するため、介護報酬の審査支払等が円滑かつ適切に行われるようシステム運用等業務を行う。</a:t>
          </a:r>
          <a:endParaRPr lang="ja-JP" altLang="ja-JP">
            <a:solidFill>
              <a:sysClr val="windowText" lastClr="000000"/>
            </a:solidFill>
            <a:effectLst/>
          </a:endParaRPr>
        </a:p>
      </xdr:txBody>
    </xdr:sp>
    <xdr:clientData/>
  </xdr:twoCellAnchor>
  <xdr:twoCellAnchor>
    <xdr:from>
      <xdr:col>14</xdr:col>
      <xdr:colOff>122466</xdr:colOff>
      <xdr:row>753</xdr:row>
      <xdr:rowOff>27215</xdr:rowOff>
    </xdr:from>
    <xdr:to>
      <xdr:col>16</xdr:col>
      <xdr:colOff>108857</xdr:colOff>
      <xdr:row>754</xdr:row>
      <xdr:rowOff>176893</xdr:rowOff>
    </xdr:to>
    <xdr:cxnSp macro="">
      <xdr:nvCxnSpPr>
        <xdr:cNvPr id="16" name="直線矢印コネクタ 15"/>
        <xdr:cNvCxnSpPr/>
      </xdr:nvCxnSpPr>
      <xdr:spPr>
        <a:xfrm flipH="1">
          <a:off x="2922816" y="43918415"/>
          <a:ext cx="386441" cy="502103"/>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xdr:colOff>
      <xdr:row>754</xdr:row>
      <xdr:rowOff>257736</xdr:rowOff>
    </xdr:from>
    <xdr:to>
      <xdr:col>29</xdr:col>
      <xdr:colOff>40822</xdr:colOff>
      <xdr:row>756</xdr:row>
      <xdr:rowOff>89647</xdr:rowOff>
    </xdr:to>
    <xdr:sp macro="" textlink="">
      <xdr:nvSpPr>
        <xdr:cNvPr id="17" name="正方形/長方形 16"/>
        <xdr:cNvSpPr/>
      </xdr:nvSpPr>
      <xdr:spPr>
        <a:xfrm>
          <a:off x="3800476" y="44501361"/>
          <a:ext cx="2041071" cy="53676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Ｃ．日本システムウエア㈱</a:t>
          </a:r>
          <a:endParaRPr kumimoji="1" lang="en-US" altLang="ja-JP" sz="1200">
            <a:solidFill>
              <a:sysClr val="windowText" lastClr="000000"/>
            </a:solidFill>
          </a:endParaRPr>
        </a:p>
        <a:p>
          <a:pPr algn="ctr">
            <a:lnSpc>
              <a:spcPts val="1500"/>
            </a:lnSpc>
          </a:pPr>
          <a:r>
            <a:rPr kumimoji="1" lang="ja-JP" altLang="en-US" sz="1200">
              <a:solidFill>
                <a:sysClr val="windowText" lastClr="000000"/>
              </a:solidFill>
            </a:rPr>
            <a:t>２２９百万円　　</a:t>
          </a:r>
          <a:endParaRPr kumimoji="1" lang="en-US" altLang="ja-JP" sz="1200">
            <a:solidFill>
              <a:sysClr val="windowText" lastClr="000000"/>
            </a:solidFill>
          </a:endParaRPr>
        </a:p>
      </xdr:txBody>
    </xdr:sp>
    <xdr:clientData/>
  </xdr:twoCellAnchor>
  <xdr:twoCellAnchor>
    <xdr:from>
      <xdr:col>20</xdr:col>
      <xdr:colOff>27214</xdr:colOff>
      <xdr:row>753</xdr:row>
      <xdr:rowOff>40822</xdr:rowOff>
    </xdr:from>
    <xdr:to>
      <xdr:col>22</xdr:col>
      <xdr:colOff>54429</xdr:colOff>
      <xdr:row>754</xdr:row>
      <xdr:rowOff>122464</xdr:rowOff>
    </xdr:to>
    <xdr:cxnSp macro="">
      <xdr:nvCxnSpPr>
        <xdr:cNvPr id="18" name="直線矢印コネクタ 17"/>
        <xdr:cNvCxnSpPr/>
      </xdr:nvCxnSpPr>
      <xdr:spPr>
        <a:xfrm>
          <a:off x="4027714" y="43932022"/>
          <a:ext cx="427265" cy="434067"/>
        </a:xfrm>
        <a:prstGeom prst="straightConnector1">
          <a:avLst/>
        </a:prstGeom>
        <a:ln w="158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46773</xdr:colOff>
      <xdr:row>753</xdr:row>
      <xdr:rowOff>268940</xdr:rowOff>
    </xdr:from>
    <xdr:to>
      <xdr:col>13</xdr:col>
      <xdr:colOff>116170</xdr:colOff>
      <xdr:row>754</xdr:row>
      <xdr:rowOff>145678</xdr:rowOff>
    </xdr:to>
    <xdr:sp macro="" textlink="">
      <xdr:nvSpPr>
        <xdr:cNvPr id="19" name="大かっこ 18"/>
        <xdr:cNvSpPr/>
      </xdr:nvSpPr>
      <xdr:spPr>
        <a:xfrm>
          <a:off x="1846998" y="44160140"/>
          <a:ext cx="869497" cy="229163"/>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競争入札</a:t>
          </a:r>
          <a:endParaRPr kumimoji="1" lang="en-US" altLang="ja-JP" sz="1100">
            <a:solidFill>
              <a:sysClr val="windowText" lastClr="000000"/>
            </a:solidFill>
            <a:effectLst/>
            <a:latin typeface="+mn-lt"/>
            <a:ea typeface="+mn-ea"/>
            <a:cs typeface="+mn-cs"/>
          </a:endParaRPr>
        </a:p>
      </xdr:txBody>
    </xdr:sp>
    <xdr:clientData/>
  </xdr:twoCellAnchor>
  <xdr:twoCellAnchor>
    <xdr:from>
      <xdr:col>11</xdr:col>
      <xdr:colOff>163875</xdr:colOff>
      <xdr:row>745</xdr:row>
      <xdr:rowOff>37095</xdr:rowOff>
    </xdr:from>
    <xdr:to>
      <xdr:col>23</xdr:col>
      <xdr:colOff>178390</xdr:colOff>
      <xdr:row>746</xdr:row>
      <xdr:rowOff>145676</xdr:rowOff>
    </xdr:to>
    <xdr:sp macro="" textlink="">
      <xdr:nvSpPr>
        <xdr:cNvPr id="20" name="正方形/長方形 19"/>
        <xdr:cNvSpPr/>
      </xdr:nvSpPr>
      <xdr:spPr>
        <a:xfrm>
          <a:off x="2364150" y="41108895"/>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16</xdr:col>
      <xdr:colOff>5071</xdr:colOff>
      <xdr:row>744</xdr:row>
      <xdr:rowOff>38202</xdr:rowOff>
    </xdr:from>
    <xdr:to>
      <xdr:col>21</xdr:col>
      <xdr:colOff>146585</xdr:colOff>
      <xdr:row>744</xdr:row>
      <xdr:rowOff>268110</xdr:rowOff>
    </xdr:to>
    <xdr:sp macro="" textlink="">
      <xdr:nvSpPr>
        <xdr:cNvPr id="21" name="テキスト ボックス 20"/>
        <xdr:cNvSpPr txBox="1"/>
      </xdr:nvSpPr>
      <xdr:spPr>
        <a:xfrm>
          <a:off x="3205471" y="40757577"/>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15</xdr:col>
      <xdr:colOff>17348</xdr:colOff>
      <xdr:row>745</xdr:row>
      <xdr:rowOff>30172</xdr:rowOff>
    </xdr:from>
    <xdr:to>
      <xdr:col>23</xdr:col>
      <xdr:colOff>60891</xdr:colOff>
      <xdr:row>746</xdr:row>
      <xdr:rowOff>235322</xdr:rowOff>
    </xdr:to>
    <xdr:sp macro="" textlink="">
      <xdr:nvSpPr>
        <xdr:cNvPr id="22" name="テキスト ボックス 21"/>
        <xdr:cNvSpPr txBox="1"/>
      </xdr:nvSpPr>
      <xdr:spPr>
        <a:xfrm>
          <a:off x="3017723" y="41101972"/>
          <a:ext cx="1643743"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Ａ．国保中央会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４７７</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27</xdr:col>
      <xdr:colOff>7848</xdr:colOff>
      <xdr:row>742</xdr:row>
      <xdr:rowOff>231320</xdr:rowOff>
    </xdr:from>
    <xdr:to>
      <xdr:col>29</xdr:col>
      <xdr:colOff>163286</xdr:colOff>
      <xdr:row>744</xdr:row>
      <xdr:rowOff>27214</xdr:rowOff>
    </xdr:to>
    <xdr:cxnSp macro="">
      <xdr:nvCxnSpPr>
        <xdr:cNvPr id="23" name="直線矢印コネクタ 22"/>
        <xdr:cNvCxnSpPr/>
      </xdr:nvCxnSpPr>
      <xdr:spPr>
        <a:xfrm>
          <a:off x="5408523" y="40245845"/>
          <a:ext cx="555488" cy="50074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163875</xdr:colOff>
      <xdr:row>745</xdr:row>
      <xdr:rowOff>37095</xdr:rowOff>
    </xdr:from>
    <xdr:to>
      <xdr:col>40</xdr:col>
      <xdr:colOff>178390</xdr:colOff>
      <xdr:row>746</xdr:row>
      <xdr:rowOff>145676</xdr:rowOff>
    </xdr:to>
    <xdr:sp macro="" textlink="">
      <xdr:nvSpPr>
        <xdr:cNvPr id="24" name="正方形/長方形 23"/>
        <xdr:cNvSpPr/>
      </xdr:nvSpPr>
      <xdr:spPr>
        <a:xfrm>
          <a:off x="5764575" y="41108895"/>
          <a:ext cx="2414815" cy="461006"/>
        </a:xfrm>
        <a:prstGeom prst="rect">
          <a:avLst/>
        </a:prstGeom>
        <a:solidFill>
          <a:schemeClr val="lt1"/>
        </a:solid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solidFill>
              <a:sysClr val="windowText" lastClr="000000"/>
            </a:solidFill>
          </a:endParaRPr>
        </a:p>
      </xdr:txBody>
    </xdr:sp>
    <xdr:clientData/>
  </xdr:twoCellAnchor>
  <xdr:twoCellAnchor>
    <xdr:from>
      <xdr:col>33</xdr:col>
      <xdr:colOff>5071</xdr:colOff>
      <xdr:row>744</xdr:row>
      <xdr:rowOff>38202</xdr:rowOff>
    </xdr:from>
    <xdr:to>
      <xdr:col>38</xdr:col>
      <xdr:colOff>146585</xdr:colOff>
      <xdr:row>744</xdr:row>
      <xdr:rowOff>268110</xdr:rowOff>
    </xdr:to>
    <xdr:sp macro="" textlink="">
      <xdr:nvSpPr>
        <xdr:cNvPr id="25" name="テキスト ボックス 24"/>
        <xdr:cNvSpPr txBox="1"/>
      </xdr:nvSpPr>
      <xdr:spPr>
        <a:xfrm>
          <a:off x="6605896" y="40757577"/>
          <a:ext cx="1141639" cy="229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59231</xdr:colOff>
      <xdr:row>745</xdr:row>
      <xdr:rowOff>18966</xdr:rowOff>
    </xdr:from>
    <xdr:to>
      <xdr:col>41</xdr:col>
      <xdr:colOff>18409</xdr:colOff>
      <xdr:row>746</xdr:row>
      <xdr:rowOff>224116</xdr:rowOff>
    </xdr:to>
    <xdr:sp macro="" textlink="">
      <xdr:nvSpPr>
        <xdr:cNvPr id="26" name="テキスト ボックス 25"/>
        <xdr:cNvSpPr txBox="1"/>
      </xdr:nvSpPr>
      <xdr:spPr>
        <a:xfrm>
          <a:off x="5859956" y="41090766"/>
          <a:ext cx="2359478" cy="557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ja-JP" altLang="en-US" sz="1200">
              <a:solidFill>
                <a:sysClr val="windowText" lastClr="000000"/>
              </a:solidFill>
              <a:latin typeface="+mn-lt"/>
              <a:ea typeface="+mn-ea"/>
              <a:cs typeface="+mn-cs"/>
            </a:rPr>
            <a:t>Ｄ．３５都道府県国保連合会</a:t>
          </a:r>
          <a:endParaRPr kumimoji="1" lang="en-US" altLang="ja-JP" sz="1200">
            <a:solidFill>
              <a:sysClr val="windowText" lastClr="000000"/>
            </a:solidFill>
            <a:latin typeface="+mn-lt"/>
            <a:ea typeface="+mn-ea"/>
            <a:cs typeface="+mn-cs"/>
          </a:endParaRPr>
        </a:p>
        <a:p>
          <a:r>
            <a:rPr kumimoji="1" lang="ja-JP" altLang="en-US" sz="1200">
              <a:solidFill>
                <a:sysClr val="windowText" lastClr="000000"/>
              </a:solidFill>
              <a:latin typeface="+mn-lt"/>
              <a:ea typeface="+mn-ea"/>
              <a:cs typeface="+mn-cs"/>
            </a:rPr>
            <a:t>　　　　　６</a:t>
          </a:r>
          <a:r>
            <a:rPr kumimoji="1" lang="ja-JP" altLang="ja-JP" sz="1200">
              <a:solidFill>
                <a:sysClr val="windowText" lastClr="000000"/>
              </a:solidFill>
              <a:latin typeface="+mn-lt"/>
              <a:ea typeface="+mn-ea"/>
              <a:cs typeface="+mn-cs"/>
            </a:rPr>
            <a:t>百万円</a:t>
          </a:r>
          <a:endParaRPr lang="ja-JP" altLang="ja-JP" sz="1200">
            <a:solidFill>
              <a:sysClr val="windowText" lastClr="000000"/>
            </a:solidFill>
          </a:endParaRPr>
        </a:p>
        <a:p>
          <a:endParaRPr kumimoji="1" lang="ja-JP" altLang="en-US" sz="1200">
            <a:solidFill>
              <a:sysClr val="windowText" lastClr="000000"/>
            </a:solidFill>
          </a:endParaRPr>
        </a:p>
      </xdr:txBody>
    </xdr:sp>
    <xdr:clientData/>
  </xdr:twoCellAnchor>
  <xdr:twoCellAnchor>
    <xdr:from>
      <xdr:col>36</xdr:col>
      <xdr:colOff>0</xdr:colOff>
      <xdr:row>747</xdr:row>
      <xdr:rowOff>272144</xdr:rowOff>
    </xdr:from>
    <xdr:to>
      <xdr:col>36</xdr:col>
      <xdr:colOff>521</xdr:colOff>
      <xdr:row>751</xdr:row>
      <xdr:rowOff>150155</xdr:rowOff>
    </xdr:to>
    <xdr:cxnSp macro="">
      <xdr:nvCxnSpPr>
        <xdr:cNvPr id="27" name="直線矢印コネクタ 26"/>
        <xdr:cNvCxnSpPr/>
      </xdr:nvCxnSpPr>
      <xdr:spPr>
        <a:xfrm>
          <a:off x="7200900" y="42048794"/>
          <a:ext cx="521" cy="128771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751</xdr:row>
      <xdr:rowOff>258536</xdr:rowOff>
    </xdr:from>
    <xdr:to>
      <xdr:col>38</xdr:col>
      <xdr:colOff>149679</xdr:colOff>
      <xdr:row>752</xdr:row>
      <xdr:rowOff>217714</xdr:rowOff>
    </xdr:to>
    <xdr:sp macro="" textlink="">
      <xdr:nvSpPr>
        <xdr:cNvPr id="28" name="正方形/長方形 27"/>
        <xdr:cNvSpPr/>
      </xdr:nvSpPr>
      <xdr:spPr>
        <a:xfrm>
          <a:off x="6800850" y="43444886"/>
          <a:ext cx="949779" cy="311603"/>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一部委託</a:t>
          </a:r>
        </a:p>
      </xdr:txBody>
    </xdr:sp>
    <xdr:clientData/>
  </xdr:twoCellAnchor>
  <xdr:twoCellAnchor>
    <xdr:from>
      <xdr:col>32</xdr:col>
      <xdr:colOff>75239</xdr:colOff>
      <xdr:row>755</xdr:row>
      <xdr:rowOff>3202</xdr:rowOff>
    </xdr:from>
    <xdr:to>
      <xdr:col>39</xdr:col>
      <xdr:colOff>145675</xdr:colOff>
      <xdr:row>756</xdr:row>
      <xdr:rowOff>0</xdr:rowOff>
    </xdr:to>
    <xdr:sp macro="" textlink="">
      <xdr:nvSpPr>
        <xdr:cNvPr id="29" name="正方形/長方形 28"/>
        <xdr:cNvSpPr/>
      </xdr:nvSpPr>
      <xdr:spPr>
        <a:xfrm>
          <a:off x="6476039" y="44599252"/>
          <a:ext cx="1470611" cy="349223"/>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ysClr val="windowText" lastClr="000000"/>
              </a:solidFill>
            </a:rPr>
            <a:t>民間企業等　</a:t>
          </a:r>
          <a:endParaRPr kumimoji="1" lang="en-US" altLang="ja-JP" sz="1200">
            <a:solidFill>
              <a:sysClr val="windowText" lastClr="000000"/>
            </a:solidFill>
          </a:endParaRPr>
        </a:p>
      </xdr:txBody>
    </xdr:sp>
    <xdr:clientData/>
  </xdr:twoCellAnchor>
  <xdr:twoCellAnchor>
    <xdr:from>
      <xdr:col>36</xdr:col>
      <xdr:colOff>0</xdr:colOff>
      <xdr:row>752</xdr:row>
      <xdr:rowOff>326571</xdr:rowOff>
    </xdr:from>
    <xdr:to>
      <xdr:col>36</xdr:col>
      <xdr:colOff>1</xdr:colOff>
      <xdr:row>754</xdr:row>
      <xdr:rowOff>176893</xdr:rowOff>
    </xdr:to>
    <xdr:cxnSp macro="">
      <xdr:nvCxnSpPr>
        <xdr:cNvPr id="30" name="直線矢印コネクタ 29"/>
        <xdr:cNvCxnSpPr/>
      </xdr:nvCxnSpPr>
      <xdr:spPr>
        <a:xfrm flipH="1">
          <a:off x="7200900" y="43865346"/>
          <a:ext cx="1" cy="555172"/>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56</xdr:col>
      <xdr:colOff>44929</xdr:colOff>
      <xdr:row>29</xdr:row>
      <xdr:rowOff>206675</xdr:rowOff>
    </xdr:from>
    <xdr:ext cx="184731" cy="264560"/>
    <xdr:sp macro="" textlink="">
      <xdr:nvSpPr>
        <xdr:cNvPr id="31" name="テキスト ボックス 30"/>
        <xdr:cNvSpPr txBox="1"/>
      </xdr:nvSpPr>
      <xdr:spPr>
        <a:xfrm>
          <a:off x="11259269" y="96508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38</xdr:col>
      <xdr:colOff>35943</xdr:colOff>
      <xdr:row>31</xdr:row>
      <xdr:rowOff>44929</xdr:rowOff>
    </xdr:from>
    <xdr:to>
      <xdr:col>41</xdr:col>
      <xdr:colOff>161745</xdr:colOff>
      <xdr:row>31</xdr:row>
      <xdr:rowOff>269576</xdr:rowOff>
    </xdr:to>
    <xdr:sp macro="" textlink="">
      <xdr:nvSpPr>
        <xdr:cNvPr id="32" name="テキスト ボックス 31"/>
        <xdr:cNvSpPr txBox="1"/>
      </xdr:nvSpPr>
      <xdr:spPr>
        <a:xfrm>
          <a:off x="7548113" y="9974292"/>
          <a:ext cx="718868"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44929</xdr:colOff>
      <xdr:row>100</xdr:row>
      <xdr:rowOff>44929</xdr:rowOff>
    </xdr:from>
    <xdr:to>
      <xdr:col>41</xdr:col>
      <xdr:colOff>170731</xdr:colOff>
      <xdr:row>100</xdr:row>
      <xdr:rowOff>269576</xdr:rowOff>
    </xdr:to>
    <xdr:sp macro="" textlink="">
      <xdr:nvSpPr>
        <xdr:cNvPr id="33" name="テキスト ボックス 32"/>
        <xdr:cNvSpPr txBox="1"/>
      </xdr:nvSpPr>
      <xdr:spPr>
        <a:xfrm>
          <a:off x="7557099" y="11861321"/>
          <a:ext cx="718868" cy="2246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812</v>
      </c>
      <c r="AT2" s="220"/>
      <c r="AU2" s="220"/>
      <c r="AV2" s="52" t="str">
        <f>IF(AW2="", "", "-")</f>
        <v/>
      </c>
      <c r="AW2" s="397"/>
      <c r="AX2" s="397"/>
    </row>
    <row r="3" spans="1:50" ht="21" customHeight="1" thickBot="1" x14ac:dyDescent="0.2">
      <c r="A3" s="527" t="s">
        <v>541</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567</v>
      </c>
      <c r="AK3" s="529"/>
      <c r="AL3" s="529"/>
      <c r="AM3" s="529"/>
      <c r="AN3" s="529"/>
      <c r="AO3" s="529"/>
      <c r="AP3" s="529"/>
      <c r="AQ3" s="529"/>
      <c r="AR3" s="529"/>
      <c r="AS3" s="529"/>
      <c r="AT3" s="529"/>
      <c r="AU3" s="529"/>
      <c r="AV3" s="529"/>
      <c r="AW3" s="529"/>
      <c r="AX3" s="24" t="s">
        <v>65</v>
      </c>
    </row>
    <row r="4" spans="1:50" ht="24.75" customHeight="1" x14ac:dyDescent="0.15">
      <c r="A4" s="730" t="s">
        <v>25</v>
      </c>
      <c r="B4" s="731"/>
      <c r="C4" s="731"/>
      <c r="D4" s="731"/>
      <c r="E4" s="731"/>
      <c r="F4" s="731"/>
      <c r="G4" s="706" t="s">
        <v>568</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569</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2" t="s">
        <v>175</v>
      </c>
      <c r="H5" s="563"/>
      <c r="I5" s="563"/>
      <c r="J5" s="563"/>
      <c r="K5" s="563"/>
      <c r="L5" s="563"/>
      <c r="M5" s="564" t="s">
        <v>66</v>
      </c>
      <c r="N5" s="565"/>
      <c r="O5" s="565"/>
      <c r="P5" s="565"/>
      <c r="Q5" s="565"/>
      <c r="R5" s="566"/>
      <c r="S5" s="567" t="s">
        <v>131</v>
      </c>
      <c r="T5" s="563"/>
      <c r="U5" s="563"/>
      <c r="V5" s="563"/>
      <c r="W5" s="563"/>
      <c r="X5" s="568"/>
      <c r="Y5" s="722" t="s">
        <v>3</v>
      </c>
      <c r="Z5" s="723"/>
      <c r="AA5" s="723"/>
      <c r="AB5" s="723"/>
      <c r="AC5" s="723"/>
      <c r="AD5" s="724"/>
      <c r="AE5" s="725" t="s">
        <v>570</v>
      </c>
      <c r="AF5" s="725"/>
      <c r="AG5" s="725"/>
      <c r="AH5" s="725"/>
      <c r="AI5" s="725"/>
      <c r="AJ5" s="725"/>
      <c r="AK5" s="725"/>
      <c r="AL5" s="725"/>
      <c r="AM5" s="725"/>
      <c r="AN5" s="725"/>
      <c r="AO5" s="725"/>
      <c r="AP5" s="726"/>
      <c r="AQ5" s="727" t="s">
        <v>677</v>
      </c>
      <c r="AR5" s="728"/>
      <c r="AS5" s="728"/>
      <c r="AT5" s="728"/>
      <c r="AU5" s="728"/>
      <c r="AV5" s="728"/>
      <c r="AW5" s="728"/>
      <c r="AX5" s="729"/>
    </row>
    <row r="6" spans="1:50" ht="39" customHeight="1" x14ac:dyDescent="0.15">
      <c r="A6" s="732" t="s">
        <v>4</v>
      </c>
      <c r="B6" s="733"/>
      <c r="C6" s="733"/>
      <c r="D6" s="733"/>
      <c r="E6" s="733"/>
      <c r="F6" s="733"/>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395" t="s">
        <v>513</v>
      </c>
      <c r="Z7" s="296"/>
      <c r="AA7" s="296"/>
      <c r="AB7" s="296"/>
      <c r="AC7" s="296"/>
      <c r="AD7" s="396"/>
      <c r="AE7" s="383" t="s">
        <v>573</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378</v>
      </c>
      <c r="B8" s="835"/>
      <c r="C8" s="835"/>
      <c r="D8" s="835"/>
      <c r="E8" s="835"/>
      <c r="F8" s="836"/>
      <c r="G8" s="223" t="str">
        <f>入力規則等!A28</f>
        <v>高齢社会対策</v>
      </c>
      <c r="H8" s="224"/>
      <c r="I8" s="224"/>
      <c r="J8" s="224"/>
      <c r="K8" s="224"/>
      <c r="L8" s="224"/>
      <c r="M8" s="224"/>
      <c r="N8" s="224"/>
      <c r="O8" s="224"/>
      <c r="P8" s="224"/>
      <c r="Q8" s="224"/>
      <c r="R8" s="224"/>
      <c r="S8" s="224"/>
      <c r="T8" s="224"/>
      <c r="U8" s="224"/>
      <c r="V8" s="224"/>
      <c r="W8" s="224"/>
      <c r="X8" s="225"/>
      <c r="Y8" s="573" t="s">
        <v>379</v>
      </c>
      <c r="Z8" s="574"/>
      <c r="AA8" s="574"/>
      <c r="AB8" s="574"/>
      <c r="AC8" s="574"/>
      <c r="AD8" s="575"/>
      <c r="AE8" s="745" t="str">
        <f>入力規則等!K13</f>
        <v>社会保障</v>
      </c>
      <c r="AF8" s="224"/>
      <c r="AG8" s="224"/>
      <c r="AH8" s="224"/>
      <c r="AI8" s="224"/>
      <c r="AJ8" s="224"/>
      <c r="AK8" s="224"/>
      <c r="AL8" s="224"/>
      <c r="AM8" s="224"/>
      <c r="AN8" s="224"/>
      <c r="AO8" s="224"/>
      <c r="AP8" s="224"/>
      <c r="AQ8" s="224"/>
      <c r="AR8" s="224"/>
      <c r="AS8" s="224"/>
      <c r="AT8" s="224"/>
      <c r="AU8" s="224"/>
      <c r="AV8" s="224"/>
      <c r="AW8" s="224"/>
      <c r="AX8" s="746"/>
    </row>
    <row r="9" spans="1:50" ht="58.5" customHeight="1" x14ac:dyDescent="0.15">
      <c r="A9" s="145" t="s">
        <v>23</v>
      </c>
      <c r="B9" s="146"/>
      <c r="C9" s="146"/>
      <c r="D9" s="146"/>
      <c r="E9" s="146"/>
      <c r="F9" s="146"/>
      <c r="G9" s="576" t="s">
        <v>574</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7" t="s">
        <v>30</v>
      </c>
      <c r="B10" s="748"/>
      <c r="C10" s="748"/>
      <c r="D10" s="748"/>
      <c r="E10" s="748"/>
      <c r="F10" s="748"/>
      <c r="G10" s="680" t="s">
        <v>575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86"/>
      <c r="H12" s="687"/>
      <c r="I12" s="687"/>
      <c r="J12" s="687"/>
      <c r="K12" s="687"/>
      <c r="L12" s="687"/>
      <c r="M12" s="687"/>
      <c r="N12" s="687"/>
      <c r="O12" s="687"/>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9"/>
    </row>
    <row r="13" spans="1:50" ht="21" customHeight="1" x14ac:dyDescent="0.15">
      <c r="A13" s="142"/>
      <c r="B13" s="143"/>
      <c r="C13" s="143"/>
      <c r="D13" s="143"/>
      <c r="E13" s="143"/>
      <c r="F13" s="144"/>
      <c r="G13" s="750" t="s">
        <v>6</v>
      </c>
      <c r="H13" s="751"/>
      <c r="I13" s="643" t="s">
        <v>7</v>
      </c>
      <c r="J13" s="644"/>
      <c r="K13" s="644"/>
      <c r="L13" s="644"/>
      <c r="M13" s="644"/>
      <c r="N13" s="644"/>
      <c r="O13" s="645"/>
      <c r="P13" s="108">
        <v>509</v>
      </c>
      <c r="Q13" s="109"/>
      <c r="R13" s="109"/>
      <c r="S13" s="109"/>
      <c r="T13" s="109"/>
      <c r="U13" s="109"/>
      <c r="V13" s="110"/>
      <c r="W13" s="108">
        <v>509</v>
      </c>
      <c r="X13" s="109"/>
      <c r="Y13" s="109"/>
      <c r="Z13" s="109"/>
      <c r="AA13" s="109"/>
      <c r="AB13" s="109"/>
      <c r="AC13" s="110"/>
      <c r="AD13" s="108">
        <v>509</v>
      </c>
      <c r="AE13" s="109"/>
      <c r="AF13" s="109"/>
      <c r="AG13" s="109"/>
      <c r="AH13" s="109"/>
      <c r="AI13" s="109"/>
      <c r="AJ13" s="110"/>
      <c r="AK13" s="108">
        <v>492</v>
      </c>
      <c r="AL13" s="109"/>
      <c r="AM13" s="109"/>
      <c r="AN13" s="109"/>
      <c r="AO13" s="109"/>
      <c r="AP13" s="109"/>
      <c r="AQ13" s="110"/>
      <c r="AR13" s="105">
        <v>492</v>
      </c>
      <c r="AS13" s="106"/>
      <c r="AT13" s="106"/>
      <c r="AU13" s="106"/>
      <c r="AV13" s="106"/>
      <c r="AW13" s="106"/>
      <c r="AX13" s="394"/>
    </row>
    <row r="14" spans="1:50" ht="21" customHeight="1" x14ac:dyDescent="0.15">
      <c r="A14" s="142"/>
      <c r="B14" s="143"/>
      <c r="C14" s="143"/>
      <c r="D14" s="143"/>
      <c r="E14" s="143"/>
      <c r="F14" s="144"/>
      <c r="G14" s="752"/>
      <c r="H14" s="753"/>
      <c r="I14" s="579" t="s">
        <v>8</v>
      </c>
      <c r="J14" s="637"/>
      <c r="K14" s="637"/>
      <c r="L14" s="637"/>
      <c r="M14" s="637"/>
      <c r="N14" s="637"/>
      <c r="O14" s="638"/>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70"/>
      <c r="AS14" s="670"/>
      <c r="AT14" s="670"/>
      <c r="AU14" s="670"/>
      <c r="AV14" s="670"/>
      <c r="AW14" s="670"/>
      <c r="AX14" s="671"/>
    </row>
    <row r="15" spans="1:50" ht="21" customHeight="1" x14ac:dyDescent="0.15">
      <c r="A15" s="142"/>
      <c r="B15" s="143"/>
      <c r="C15" s="143"/>
      <c r="D15" s="143"/>
      <c r="E15" s="143"/>
      <c r="F15" s="144"/>
      <c r="G15" s="752"/>
      <c r="H15" s="753"/>
      <c r="I15" s="579" t="s">
        <v>51</v>
      </c>
      <c r="J15" s="580"/>
      <c r="K15" s="580"/>
      <c r="L15" s="580"/>
      <c r="M15" s="580"/>
      <c r="N15" s="580"/>
      <c r="O15" s="581"/>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t="s">
        <v>673</v>
      </c>
      <c r="AS15" s="109"/>
      <c r="AT15" s="109"/>
      <c r="AU15" s="109"/>
      <c r="AV15" s="109"/>
      <c r="AW15" s="109"/>
      <c r="AX15" s="636"/>
    </row>
    <row r="16" spans="1:50" ht="21" customHeight="1" x14ac:dyDescent="0.15">
      <c r="A16" s="142"/>
      <c r="B16" s="143"/>
      <c r="C16" s="143"/>
      <c r="D16" s="143"/>
      <c r="E16" s="143"/>
      <c r="F16" s="144"/>
      <c r="G16" s="752"/>
      <c r="H16" s="753"/>
      <c r="I16" s="579" t="s">
        <v>52</v>
      </c>
      <c r="J16" s="580"/>
      <c r="K16" s="580"/>
      <c r="L16" s="580"/>
      <c r="M16" s="580"/>
      <c r="N16" s="580"/>
      <c r="O16" s="581"/>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83"/>
      <c r="AS16" s="684"/>
      <c r="AT16" s="684"/>
      <c r="AU16" s="684"/>
      <c r="AV16" s="684"/>
      <c r="AW16" s="684"/>
      <c r="AX16" s="685"/>
    </row>
    <row r="17" spans="1:50" ht="24.75" customHeight="1" x14ac:dyDescent="0.15">
      <c r="A17" s="142"/>
      <c r="B17" s="143"/>
      <c r="C17" s="143"/>
      <c r="D17" s="143"/>
      <c r="E17" s="143"/>
      <c r="F17" s="144"/>
      <c r="G17" s="752"/>
      <c r="H17" s="753"/>
      <c r="I17" s="579" t="s">
        <v>50</v>
      </c>
      <c r="J17" s="637"/>
      <c r="K17" s="637"/>
      <c r="L17" s="637"/>
      <c r="M17" s="637"/>
      <c r="N17" s="637"/>
      <c r="O17" s="638"/>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4"/>
      <c r="H18" s="755"/>
      <c r="I18" s="742" t="s">
        <v>20</v>
      </c>
      <c r="J18" s="743"/>
      <c r="K18" s="743"/>
      <c r="L18" s="743"/>
      <c r="M18" s="743"/>
      <c r="N18" s="743"/>
      <c r="O18" s="744"/>
      <c r="P18" s="114">
        <f>SUM(P13:V17)</f>
        <v>509</v>
      </c>
      <c r="Q18" s="115"/>
      <c r="R18" s="115"/>
      <c r="S18" s="115"/>
      <c r="T18" s="115"/>
      <c r="U18" s="115"/>
      <c r="V18" s="116"/>
      <c r="W18" s="114">
        <f>SUM(W13:AC17)</f>
        <v>509</v>
      </c>
      <c r="X18" s="115"/>
      <c r="Y18" s="115"/>
      <c r="Z18" s="115"/>
      <c r="AA18" s="115"/>
      <c r="AB18" s="115"/>
      <c r="AC18" s="116"/>
      <c r="AD18" s="114">
        <f>SUM(AD13:AJ17)</f>
        <v>509</v>
      </c>
      <c r="AE18" s="115"/>
      <c r="AF18" s="115"/>
      <c r="AG18" s="115"/>
      <c r="AH18" s="115"/>
      <c r="AI18" s="115"/>
      <c r="AJ18" s="116"/>
      <c r="AK18" s="114">
        <f>SUM(AK13:AQ17)</f>
        <v>492</v>
      </c>
      <c r="AL18" s="115"/>
      <c r="AM18" s="115"/>
      <c r="AN18" s="115"/>
      <c r="AO18" s="115"/>
      <c r="AP18" s="115"/>
      <c r="AQ18" s="116"/>
      <c r="AR18" s="114">
        <f>SUM(AR13:AX17)</f>
        <v>492</v>
      </c>
      <c r="AS18" s="115"/>
      <c r="AT18" s="115"/>
      <c r="AU18" s="115"/>
      <c r="AV18" s="115"/>
      <c r="AW18" s="115"/>
      <c r="AX18" s="541"/>
    </row>
    <row r="19" spans="1:50" ht="24.75" customHeight="1" x14ac:dyDescent="0.15">
      <c r="A19" s="142"/>
      <c r="B19" s="143"/>
      <c r="C19" s="143"/>
      <c r="D19" s="143"/>
      <c r="E19" s="143"/>
      <c r="F19" s="144"/>
      <c r="G19" s="539" t="s">
        <v>9</v>
      </c>
      <c r="H19" s="540"/>
      <c r="I19" s="540"/>
      <c r="J19" s="540"/>
      <c r="K19" s="540"/>
      <c r="L19" s="540"/>
      <c r="M19" s="540"/>
      <c r="N19" s="540"/>
      <c r="O19" s="540"/>
      <c r="P19" s="108">
        <v>480</v>
      </c>
      <c r="Q19" s="109"/>
      <c r="R19" s="109"/>
      <c r="S19" s="109"/>
      <c r="T19" s="109"/>
      <c r="U19" s="109"/>
      <c r="V19" s="110"/>
      <c r="W19" s="108">
        <v>482</v>
      </c>
      <c r="X19" s="109"/>
      <c r="Y19" s="109"/>
      <c r="Z19" s="109"/>
      <c r="AA19" s="109"/>
      <c r="AB19" s="109"/>
      <c r="AC19" s="110"/>
      <c r="AD19" s="108">
        <v>483</v>
      </c>
      <c r="AE19" s="109"/>
      <c r="AF19" s="109"/>
      <c r="AG19" s="109"/>
      <c r="AH19" s="109"/>
      <c r="AI19" s="109"/>
      <c r="AJ19" s="110"/>
      <c r="AK19" s="490"/>
      <c r="AL19" s="490"/>
      <c r="AM19" s="490"/>
      <c r="AN19" s="490"/>
      <c r="AO19" s="490"/>
      <c r="AP19" s="490"/>
      <c r="AQ19" s="490"/>
      <c r="AR19" s="490"/>
      <c r="AS19" s="490"/>
      <c r="AT19" s="490"/>
      <c r="AU19" s="490"/>
      <c r="AV19" s="490"/>
      <c r="AW19" s="490"/>
      <c r="AX19" s="542"/>
    </row>
    <row r="20" spans="1:50" ht="24.75" customHeight="1" x14ac:dyDescent="0.15">
      <c r="A20" s="142"/>
      <c r="B20" s="143"/>
      <c r="C20" s="143"/>
      <c r="D20" s="143"/>
      <c r="E20" s="143"/>
      <c r="F20" s="144"/>
      <c r="G20" s="539" t="s">
        <v>10</v>
      </c>
      <c r="H20" s="540"/>
      <c r="I20" s="540"/>
      <c r="J20" s="540"/>
      <c r="K20" s="540"/>
      <c r="L20" s="540"/>
      <c r="M20" s="540"/>
      <c r="N20" s="540"/>
      <c r="O20" s="540"/>
      <c r="P20" s="543">
        <f>IF(P18=0, "-", SUM(P19)/P18)</f>
        <v>0.94302554027504915</v>
      </c>
      <c r="Q20" s="543"/>
      <c r="R20" s="543"/>
      <c r="S20" s="543"/>
      <c r="T20" s="543"/>
      <c r="U20" s="543"/>
      <c r="V20" s="543"/>
      <c r="W20" s="543">
        <f t="shared" ref="W20" si="0">IF(W18=0, "-", SUM(W19)/W18)</f>
        <v>0.94695481335952847</v>
      </c>
      <c r="X20" s="543"/>
      <c r="Y20" s="543"/>
      <c r="Z20" s="543"/>
      <c r="AA20" s="543"/>
      <c r="AB20" s="543"/>
      <c r="AC20" s="543"/>
      <c r="AD20" s="543">
        <f t="shared" ref="AD20" si="1">IF(AD18=0, "-", SUM(AD19)/AD18)</f>
        <v>0.94891944990176813</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5"/>
      <c r="B21" s="146"/>
      <c r="C21" s="146"/>
      <c r="D21" s="146"/>
      <c r="E21" s="146"/>
      <c r="F21" s="147"/>
      <c r="G21" s="934" t="s">
        <v>476</v>
      </c>
      <c r="H21" s="935"/>
      <c r="I21" s="935"/>
      <c r="J21" s="935"/>
      <c r="K21" s="935"/>
      <c r="L21" s="935"/>
      <c r="M21" s="935"/>
      <c r="N21" s="935"/>
      <c r="O21" s="935"/>
      <c r="P21" s="543">
        <f>IF(P19=0, "-", SUM(P19)/SUM(P13,P14))</f>
        <v>0.94302554027504915</v>
      </c>
      <c r="Q21" s="543"/>
      <c r="R21" s="543"/>
      <c r="S21" s="543"/>
      <c r="T21" s="543"/>
      <c r="U21" s="543"/>
      <c r="V21" s="543"/>
      <c r="W21" s="543">
        <f t="shared" ref="W21" si="2">IF(W19=0, "-", SUM(W19)/SUM(W13,W14))</f>
        <v>0.94695481335952847</v>
      </c>
      <c r="X21" s="543"/>
      <c r="Y21" s="543"/>
      <c r="Z21" s="543"/>
      <c r="AA21" s="543"/>
      <c r="AB21" s="543"/>
      <c r="AC21" s="543"/>
      <c r="AD21" s="543">
        <f t="shared" ref="AD21" si="3">IF(AD19=0, "-", SUM(AD19)/SUM(AD13,AD14))</f>
        <v>0.94891944990176813</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8" t="s">
        <v>557</v>
      </c>
      <c r="B22" s="199"/>
      <c r="C22" s="199"/>
      <c r="D22" s="199"/>
      <c r="E22" s="199"/>
      <c r="F22" s="200"/>
      <c r="G22" s="183" t="s">
        <v>455</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492</v>
      </c>
      <c r="Q23" s="106"/>
      <c r="R23" s="106"/>
      <c r="S23" s="106"/>
      <c r="T23" s="106"/>
      <c r="U23" s="106"/>
      <c r="V23" s="107"/>
      <c r="W23" s="105">
        <v>492</v>
      </c>
      <c r="X23" s="106"/>
      <c r="Y23" s="106"/>
      <c r="Z23" s="106"/>
      <c r="AA23" s="106"/>
      <c r="AB23" s="106"/>
      <c r="AC23" s="107"/>
      <c r="AD23" s="209" t="s">
        <v>676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492</v>
      </c>
      <c r="Q29" s="109"/>
      <c r="R29" s="109"/>
      <c r="S29" s="109"/>
      <c r="T29" s="109"/>
      <c r="U29" s="109"/>
      <c r="V29" s="110"/>
      <c r="W29" s="227">
        <f>AR13</f>
        <v>492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3" t="s">
        <v>471</v>
      </c>
      <c r="B30" s="514"/>
      <c r="C30" s="514"/>
      <c r="D30" s="514"/>
      <c r="E30" s="514"/>
      <c r="F30" s="515"/>
      <c r="G30" s="655" t="s">
        <v>265</v>
      </c>
      <c r="H30" s="390"/>
      <c r="I30" s="390"/>
      <c r="J30" s="390"/>
      <c r="K30" s="390"/>
      <c r="L30" s="390"/>
      <c r="M30" s="390"/>
      <c r="N30" s="390"/>
      <c r="O30" s="583"/>
      <c r="P30" s="582" t="s">
        <v>59</v>
      </c>
      <c r="Q30" s="390"/>
      <c r="R30" s="390"/>
      <c r="S30" s="390"/>
      <c r="T30" s="390"/>
      <c r="U30" s="390"/>
      <c r="V30" s="390"/>
      <c r="W30" s="390"/>
      <c r="X30" s="583"/>
      <c r="Y30" s="469"/>
      <c r="Z30" s="470"/>
      <c r="AA30" s="471"/>
      <c r="AB30" s="386" t="s">
        <v>11</v>
      </c>
      <c r="AC30" s="387"/>
      <c r="AD30" s="388"/>
      <c r="AE30" s="386" t="s">
        <v>533</v>
      </c>
      <c r="AF30" s="387"/>
      <c r="AG30" s="387"/>
      <c r="AH30" s="388"/>
      <c r="AI30" s="386" t="s">
        <v>530</v>
      </c>
      <c r="AJ30" s="387"/>
      <c r="AK30" s="387"/>
      <c r="AL30" s="388"/>
      <c r="AM30" s="389" t="s">
        <v>525</v>
      </c>
      <c r="AN30" s="389"/>
      <c r="AO30" s="389"/>
      <c r="AP30" s="386"/>
      <c r="AQ30" s="646" t="s">
        <v>354</v>
      </c>
      <c r="AR30" s="647"/>
      <c r="AS30" s="647"/>
      <c r="AT30" s="648"/>
      <c r="AU30" s="390" t="s">
        <v>253</v>
      </c>
      <c r="AV30" s="390"/>
      <c r="AW30" s="390"/>
      <c r="AX30" s="391"/>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472"/>
      <c r="Z31" s="473"/>
      <c r="AA31" s="474"/>
      <c r="AB31" s="332"/>
      <c r="AC31" s="333"/>
      <c r="AD31" s="334"/>
      <c r="AE31" s="332"/>
      <c r="AF31" s="333"/>
      <c r="AG31" s="333"/>
      <c r="AH31" s="334"/>
      <c r="AI31" s="332"/>
      <c r="AJ31" s="333"/>
      <c r="AK31" s="333"/>
      <c r="AL31" s="334"/>
      <c r="AM31" s="376"/>
      <c r="AN31" s="376"/>
      <c r="AO31" s="376"/>
      <c r="AP31" s="332"/>
      <c r="AQ31" s="217" t="s">
        <v>650</v>
      </c>
      <c r="AR31" s="136"/>
      <c r="AS31" s="137" t="s">
        <v>355</v>
      </c>
      <c r="AT31" s="172"/>
      <c r="AU31" s="271">
        <v>31</v>
      </c>
      <c r="AV31" s="271"/>
      <c r="AW31" s="379" t="s">
        <v>300</v>
      </c>
      <c r="AX31" s="380"/>
    </row>
    <row r="32" spans="1:50" ht="23.25" customHeight="1" x14ac:dyDescent="0.15">
      <c r="A32" s="519"/>
      <c r="B32" s="517"/>
      <c r="C32" s="517"/>
      <c r="D32" s="517"/>
      <c r="E32" s="517"/>
      <c r="F32" s="518"/>
      <c r="G32" s="544" t="s">
        <v>578</v>
      </c>
      <c r="H32" s="545"/>
      <c r="I32" s="545"/>
      <c r="J32" s="545"/>
      <c r="K32" s="545"/>
      <c r="L32" s="545"/>
      <c r="M32" s="545"/>
      <c r="N32" s="545"/>
      <c r="O32" s="546"/>
      <c r="P32" s="161" t="s">
        <v>579</v>
      </c>
      <c r="Q32" s="161"/>
      <c r="R32" s="161"/>
      <c r="S32" s="161"/>
      <c r="T32" s="161"/>
      <c r="U32" s="161"/>
      <c r="V32" s="161"/>
      <c r="W32" s="161"/>
      <c r="X32" s="231"/>
      <c r="Y32" s="338" t="s">
        <v>12</v>
      </c>
      <c r="Z32" s="553"/>
      <c r="AA32" s="554"/>
      <c r="AB32" s="555" t="s">
        <v>580</v>
      </c>
      <c r="AC32" s="555"/>
      <c r="AD32" s="555"/>
      <c r="AE32" s="364">
        <v>5755</v>
      </c>
      <c r="AF32" s="365"/>
      <c r="AG32" s="365"/>
      <c r="AH32" s="365"/>
      <c r="AI32" s="364">
        <v>8838</v>
      </c>
      <c r="AJ32" s="365"/>
      <c r="AK32" s="365"/>
      <c r="AL32" s="365"/>
      <c r="AM32" s="364"/>
      <c r="AN32" s="365"/>
      <c r="AO32" s="365"/>
      <c r="AP32" s="365"/>
      <c r="AQ32" s="111" t="s">
        <v>576</v>
      </c>
      <c r="AR32" s="112"/>
      <c r="AS32" s="112"/>
      <c r="AT32" s="113"/>
      <c r="AU32" s="365" t="s">
        <v>576</v>
      </c>
      <c r="AV32" s="365"/>
      <c r="AW32" s="365"/>
      <c r="AX32" s="367"/>
    </row>
    <row r="33" spans="1:50" ht="23.25" customHeight="1" x14ac:dyDescent="0.15">
      <c r="A33" s="520"/>
      <c r="B33" s="521"/>
      <c r="C33" s="521"/>
      <c r="D33" s="521"/>
      <c r="E33" s="521"/>
      <c r="F33" s="522"/>
      <c r="G33" s="547"/>
      <c r="H33" s="548"/>
      <c r="I33" s="548"/>
      <c r="J33" s="548"/>
      <c r="K33" s="548"/>
      <c r="L33" s="548"/>
      <c r="M33" s="548"/>
      <c r="N33" s="548"/>
      <c r="O33" s="549"/>
      <c r="P33" s="233"/>
      <c r="Q33" s="233"/>
      <c r="R33" s="233"/>
      <c r="S33" s="233"/>
      <c r="T33" s="233"/>
      <c r="U33" s="233"/>
      <c r="V33" s="233"/>
      <c r="W33" s="233"/>
      <c r="X33" s="234"/>
      <c r="Y33" s="303" t="s">
        <v>54</v>
      </c>
      <c r="Z33" s="298"/>
      <c r="AA33" s="299"/>
      <c r="AB33" s="526" t="s">
        <v>580</v>
      </c>
      <c r="AC33" s="526"/>
      <c r="AD33" s="526"/>
      <c r="AE33" s="364">
        <v>161</v>
      </c>
      <c r="AF33" s="365"/>
      <c r="AG33" s="365"/>
      <c r="AH33" s="365"/>
      <c r="AI33" s="364">
        <v>160</v>
      </c>
      <c r="AJ33" s="365"/>
      <c r="AK33" s="365"/>
      <c r="AL33" s="365"/>
      <c r="AM33" s="364">
        <v>157</v>
      </c>
      <c r="AN33" s="365"/>
      <c r="AO33" s="365"/>
      <c r="AP33" s="365"/>
      <c r="AQ33" s="111" t="s">
        <v>576</v>
      </c>
      <c r="AR33" s="112"/>
      <c r="AS33" s="112"/>
      <c r="AT33" s="113"/>
      <c r="AU33" s="365">
        <v>157</v>
      </c>
      <c r="AV33" s="365"/>
      <c r="AW33" s="365"/>
      <c r="AX33" s="367"/>
    </row>
    <row r="34" spans="1:50" ht="23.25" customHeight="1" x14ac:dyDescent="0.15">
      <c r="A34" s="519"/>
      <c r="B34" s="517"/>
      <c r="C34" s="517"/>
      <c r="D34" s="517"/>
      <c r="E34" s="517"/>
      <c r="F34" s="518"/>
      <c r="G34" s="550"/>
      <c r="H34" s="551"/>
      <c r="I34" s="551"/>
      <c r="J34" s="551"/>
      <c r="K34" s="551"/>
      <c r="L34" s="551"/>
      <c r="M34" s="551"/>
      <c r="N34" s="551"/>
      <c r="O34" s="552"/>
      <c r="P34" s="164"/>
      <c r="Q34" s="164"/>
      <c r="R34" s="164"/>
      <c r="S34" s="164"/>
      <c r="T34" s="164"/>
      <c r="U34" s="164"/>
      <c r="V34" s="164"/>
      <c r="W34" s="164"/>
      <c r="X34" s="236"/>
      <c r="Y34" s="303" t="s">
        <v>13</v>
      </c>
      <c r="Z34" s="298"/>
      <c r="AA34" s="299"/>
      <c r="AB34" s="501" t="s">
        <v>301</v>
      </c>
      <c r="AC34" s="501"/>
      <c r="AD34" s="501"/>
      <c r="AE34" s="364">
        <v>3575</v>
      </c>
      <c r="AF34" s="365"/>
      <c r="AG34" s="365"/>
      <c r="AH34" s="365"/>
      <c r="AI34" s="364">
        <v>5524</v>
      </c>
      <c r="AJ34" s="365"/>
      <c r="AK34" s="365"/>
      <c r="AL34" s="365"/>
      <c r="AM34" s="364" t="s">
        <v>576</v>
      </c>
      <c r="AN34" s="365"/>
      <c r="AO34" s="365"/>
      <c r="AP34" s="365"/>
      <c r="AQ34" s="111" t="s">
        <v>576</v>
      </c>
      <c r="AR34" s="112"/>
      <c r="AS34" s="112"/>
      <c r="AT34" s="113"/>
      <c r="AU34" s="365" t="s">
        <v>576</v>
      </c>
      <c r="AV34" s="365"/>
      <c r="AW34" s="365"/>
      <c r="AX34" s="367"/>
    </row>
    <row r="35" spans="1:50" ht="23.25" customHeight="1" x14ac:dyDescent="0.15">
      <c r="A35" s="905" t="s">
        <v>503</v>
      </c>
      <c r="B35" s="906"/>
      <c r="C35" s="906"/>
      <c r="D35" s="906"/>
      <c r="E35" s="906"/>
      <c r="F35" s="907"/>
      <c r="G35" s="911" t="s">
        <v>581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9" t="s">
        <v>471</v>
      </c>
      <c r="B37" s="650"/>
      <c r="C37" s="650"/>
      <c r="D37" s="650"/>
      <c r="E37" s="650"/>
      <c r="F37" s="651"/>
      <c r="G37" s="569" t="s">
        <v>265</v>
      </c>
      <c r="H37" s="381"/>
      <c r="I37" s="381"/>
      <c r="J37" s="381"/>
      <c r="K37" s="381"/>
      <c r="L37" s="381"/>
      <c r="M37" s="381"/>
      <c r="N37" s="381"/>
      <c r="O37" s="570"/>
      <c r="P37" s="639" t="s">
        <v>59</v>
      </c>
      <c r="Q37" s="381"/>
      <c r="R37" s="381"/>
      <c r="S37" s="381"/>
      <c r="T37" s="381"/>
      <c r="U37" s="381"/>
      <c r="V37" s="381"/>
      <c r="W37" s="381"/>
      <c r="X37" s="570"/>
      <c r="Y37" s="640"/>
      <c r="Z37" s="641"/>
      <c r="AA37" s="642"/>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hidden="1"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472"/>
      <c r="Z38" s="473"/>
      <c r="AA38" s="474"/>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9"/>
      <c r="B39" s="517"/>
      <c r="C39" s="517"/>
      <c r="D39" s="517"/>
      <c r="E39" s="517"/>
      <c r="F39" s="518"/>
      <c r="G39" s="544"/>
      <c r="H39" s="545"/>
      <c r="I39" s="545"/>
      <c r="J39" s="545"/>
      <c r="K39" s="545"/>
      <c r="L39" s="545"/>
      <c r="M39" s="545"/>
      <c r="N39" s="545"/>
      <c r="O39" s="546"/>
      <c r="P39" s="161"/>
      <c r="Q39" s="161"/>
      <c r="R39" s="161"/>
      <c r="S39" s="161"/>
      <c r="T39" s="161"/>
      <c r="U39" s="161"/>
      <c r="V39" s="161"/>
      <c r="W39" s="161"/>
      <c r="X39" s="231"/>
      <c r="Y39" s="338" t="s">
        <v>12</v>
      </c>
      <c r="Z39" s="553"/>
      <c r="AA39" s="554"/>
      <c r="AB39" s="555"/>
      <c r="AC39" s="555"/>
      <c r="AD39" s="55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20"/>
      <c r="B40" s="521"/>
      <c r="C40" s="521"/>
      <c r="D40" s="521"/>
      <c r="E40" s="521"/>
      <c r="F40" s="522"/>
      <c r="G40" s="547"/>
      <c r="H40" s="548"/>
      <c r="I40" s="548"/>
      <c r="J40" s="548"/>
      <c r="K40" s="548"/>
      <c r="L40" s="548"/>
      <c r="M40" s="548"/>
      <c r="N40" s="548"/>
      <c r="O40" s="549"/>
      <c r="P40" s="233"/>
      <c r="Q40" s="233"/>
      <c r="R40" s="233"/>
      <c r="S40" s="233"/>
      <c r="T40" s="233"/>
      <c r="U40" s="233"/>
      <c r="V40" s="233"/>
      <c r="W40" s="233"/>
      <c r="X40" s="234"/>
      <c r="Y40" s="303" t="s">
        <v>54</v>
      </c>
      <c r="Z40" s="298"/>
      <c r="AA40" s="299"/>
      <c r="AB40" s="526"/>
      <c r="AC40" s="526"/>
      <c r="AD40" s="526"/>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52"/>
      <c r="B41" s="653"/>
      <c r="C41" s="653"/>
      <c r="D41" s="653"/>
      <c r="E41" s="653"/>
      <c r="F41" s="654"/>
      <c r="G41" s="550"/>
      <c r="H41" s="551"/>
      <c r="I41" s="551"/>
      <c r="J41" s="551"/>
      <c r="K41" s="551"/>
      <c r="L41" s="551"/>
      <c r="M41" s="551"/>
      <c r="N41" s="551"/>
      <c r="O41" s="552"/>
      <c r="P41" s="164"/>
      <c r="Q41" s="164"/>
      <c r="R41" s="164"/>
      <c r="S41" s="164"/>
      <c r="T41" s="164"/>
      <c r="U41" s="164"/>
      <c r="V41" s="164"/>
      <c r="W41" s="164"/>
      <c r="X41" s="236"/>
      <c r="Y41" s="303" t="s">
        <v>13</v>
      </c>
      <c r="Z41" s="298"/>
      <c r="AA41" s="299"/>
      <c r="AB41" s="501" t="s">
        <v>301</v>
      </c>
      <c r="AC41" s="501"/>
      <c r="AD41" s="50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9" t="s">
        <v>471</v>
      </c>
      <c r="B44" s="650"/>
      <c r="C44" s="650"/>
      <c r="D44" s="650"/>
      <c r="E44" s="650"/>
      <c r="F44" s="651"/>
      <c r="G44" s="569" t="s">
        <v>265</v>
      </c>
      <c r="H44" s="381"/>
      <c r="I44" s="381"/>
      <c r="J44" s="381"/>
      <c r="K44" s="381"/>
      <c r="L44" s="381"/>
      <c r="M44" s="381"/>
      <c r="N44" s="381"/>
      <c r="O44" s="570"/>
      <c r="P44" s="639" t="s">
        <v>59</v>
      </c>
      <c r="Q44" s="381"/>
      <c r="R44" s="381"/>
      <c r="S44" s="381"/>
      <c r="T44" s="381"/>
      <c r="U44" s="381"/>
      <c r="V44" s="381"/>
      <c r="W44" s="381"/>
      <c r="X44" s="570"/>
      <c r="Y44" s="640"/>
      <c r="Z44" s="641"/>
      <c r="AA44" s="642"/>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472"/>
      <c r="Z45" s="473"/>
      <c r="AA45" s="474"/>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9"/>
      <c r="B46" s="517"/>
      <c r="C46" s="517"/>
      <c r="D46" s="517"/>
      <c r="E46" s="517"/>
      <c r="F46" s="518"/>
      <c r="G46" s="544"/>
      <c r="H46" s="545"/>
      <c r="I46" s="545"/>
      <c r="J46" s="545"/>
      <c r="K46" s="545"/>
      <c r="L46" s="545"/>
      <c r="M46" s="545"/>
      <c r="N46" s="545"/>
      <c r="O46" s="546"/>
      <c r="P46" s="161"/>
      <c r="Q46" s="161"/>
      <c r="R46" s="161"/>
      <c r="S46" s="161"/>
      <c r="T46" s="161"/>
      <c r="U46" s="161"/>
      <c r="V46" s="161"/>
      <c r="W46" s="161"/>
      <c r="X46" s="231"/>
      <c r="Y46" s="338" t="s">
        <v>12</v>
      </c>
      <c r="Z46" s="553"/>
      <c r="AA46" s="554"/>
      <c r="AB46" s="555"/>
      <c r="AC46" s="555"/>
      <c r="AD46" s="55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0"/>
      <c r="B47" s="521"/>
      <c r="C47" s="521"/>
      <c r="D47" s="521"/>
      <c r="E47" s="521"/>
      <c r="F47" s="522"/>
      <c r="G47" s="547"/>
      <c r="H47" s="548"/>
      <c r="I47" s="548"/>
      <c r="J47" s="548"/>
      <c r="K47" s="548"/>
      <c r="L47" s="548"/>
      <c r="M47" s="548"/>
      <c r="N47" s="548"/>
      <c r="O47" s="549"/>
      <c r="P47" s="233"/>
      <c r="Q47" s="233"/>
      <c r="R47" s="233"/>
      <c r="S47" s="233"/>
      <c r="T47" s="233"/>
      <c r="U47" s="233"/>
      <c r="V47" s="233"/>
      <c r="W47" s="233"/>
      <c r="X47" s="234"/>
      <c r="Y47" s="303" t="s">
        <v>54</v>
      </c>
      <c r="Z47" s="298"/>
      <c r="AA47" s="299"/>
      <c r="AB47" s="526"/>
      <c r="AC47" s="526"/>
      <c r="AD47" s="526"/>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2"/>
      <c r="B48" s="653"/>
      <c r="C48" s="653"/>
      <c r="D48" s="653"/>
      <c r="E48" s="653"/>
      <c r="F48" s="654"/>
      <c r="G48" s="550"/>
      <c r="H48" s="551"/>
      <c r="I48" s="551"/>
      <c r="J48" s="551"/>
      <c r="K48" s="551"/>
      <c r="L48" s="551"/>
      <c r="M48" s="551"/>
      <c r="N48" s="551"/>
      <c r="O48" s="552"/>
      <c r="P48" s="164"/>
      <c r="Q48" s="164"/>
      <c r="R48" s="164"/>
      <c r="S48" s="164"/>
      <c r="T48" s="164"/>
      <c r="U48" s="164"/>
      <c r="V48" s="164"/>
      <c r="W48" s="164"/>
      <c r="X48" s="236"/>
      <c r="Y48" s="303" t="s">
        <v>13</v>
      </c>
      <c r="Z48" s="298"/>
      <c r="AA48" s="299"/>
      <c r="AB48" s="501" t="s">
        <v>301</v>
      </c>
      <c r="AC48" s="501"/>
      <c r="AD48" s="50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6" t="s">
        <v>471</v>
      </c>
      <c r="B51" s="517"/>
      <c r="C51" s="517"/>
      <c r="D51" s="517"/>
      <c r="E51" s="517"/>
      <c r="F51" s="518"/>
      <c r="G51" s="569" t="s">
        <v>265</v>
      </c>
      <c r="H51" s="381"/>
      <c r="I51" s="381"/>
      <c r="J51" s="381"/>
      <c r="K51" s="381"/>
      <c r="L51" s="381"/>
      <c r="M51" s="381"/>
      <c r="N51" s="381"/>
      <c r="O51" s="570"/>
      <c r="P51" s="639" t="s">
        <v>59</v>
      </c>
      <c r="Q51" s="381"/>
      <c r="R51" s="381"/>
      <c r="S51" s="381"/>
      <c r="T51" s="381"/>
      <c r="U51" s="381"/>
      <c r="V51" s="381"/>
      <c r="W51" s="381"/>
      <c r="X51" s="570"/>
      <c r="Y51" s="640"/>
      <c r="Z51" s="641"/>
      <c r="AA51" s="642"/>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472"/>
      <c r="Z52" s="473"/>
      <c r="AA52" s="474"/>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9"/>
      <c r="B53" s="517"/>
      <c r="C53" s="517"/>
      <c r="D53" s="517"/>
      <c r="E53" s="517"/>
      <c r="F53" s="518"/>
      <c r="G53" s="544"/>
      <c r="H53" s="545"/>
      <c r="I53" s="545"/>
      <c r="J53" s="545"/>
      <c r="K53" s="545"/>
      <c r="L53" s="545"/>
      <c r="M53" s="545"/>
      <c r="N53" s="545"/>
      <c r="O53" s="546"/>
      <c r="P53" s="161"/>
      <c r="Q53" s="161"/>
      <c r="R53" s="161"/>
      <c r="S53" s="161"/>
      <c r="T53" s="161"/>
      <c r="U53" s="161"/>
      <c r="V53" s="161"/>
      <c r="W53" s="161"/>
      <c r="X53" s="231"/>
      <c r="Y53" s="338" t="s">
        <v>12</v>
      </c>
      <c r="Z53" s="553"/>
      <c r="AA53" s="554"/>
      <c r="AB53" s="555"/>
      <c r="AC53" s="555"/>
      <c r="AD53" s="55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0"/>
      <c r="B54" s="521"/>
      <c r="C54" s="521"/>
      <c r="D54" s="521"/>
      <c r="E54" s="521"/>
      <c r="F54" s="522"/>
      <c r="G54" s="547"/>
      <c r="H54" s="548"/>
      <c r="I54" s="548"/>
      <c r="J54" s="548"/>
      <c r="K54" s="548"/>
      <c r="L54" s="548"/>
      <c r="M54" s="548"/>
      <c r="N54" s="548"/>
      <c r="O54" s="549"/>
      <c r="P54" s="233"/>
      <c r="Q54" s="233"/>
      <c r="R54" s="233"/>
      <c r="S54" s="233"/>
      <c r="T54" s="233"/>
      <c r="U54" s="233"/>
      <c r="V54" s="233"/>
      <c r="W54" s="233"/>
      <c r="X54" s="234"/>
      <c r="Y54" s="303" t="s">
        <v>54</v>
      </c>
      <c r="Z54" s="298"/>
      <c r="AA54" s="299"/>
      <c r="AB54" s="526"/>
      <c r="AC54" s="526"/>
      <c r="AD54" s="526"/>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2"/>
      <c r="B55" s="653"/>
      <c r="C55" s="653"/>
      <c r="D55" s="653"/>
      <c r="E55" s="653"/>
      <c r="F55" s="654"/>
      <c r="G55" s="550"/>
      <c r="H55" s="551"/>
      <c r="I55" s="551"/>
      <c r="J55" s="551"/>
      <c r="K55" s="551"/>
      <c r="L55" s="551"/>
      <c r="M55" s="551"/>
      <c r="N55" s="551"/>
      <c r="O55" s="552"/>
      <c r="P55" s="164"/>
      <c r="Q55" s="164"/>
      <c r="R55" s="164"/>
      <c r="S55" s="164"/>
      <c r="T55" s="164"/>
      <c r="U55" s="164"/>
      <c r="V55" s="164"/>
      <c r="W55" s="164"/>
      <c r="X55" s="236"/>
      <c r="Y55" s="303" t="s">
        <v>13</v>
      </c>
      <c r="Z55" s="298"/>
      <c r="AA55" s="299"/>
      <c r="AB55" s="465" t="s">
        <v>14</v>
      </c>
      <c r="AC55" s="465"/>
      <c r="AD55" s="465"/>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6" t="s">
        <v>471</v>
      </c>
      <c r="B58" s="517"/>
      <c r="C58" s="517"/>
      <c r="D58" s="517"/>
      <c r="E58" s="517"/>
      <c r="F58" s="518"/>
      <c r="G58" s="569" t="s">
        <v>265</v>
      </c>
      <c r="H58" s="381"/>
      <c r="I58" s="381"/>
      <c r="J58" s="381"/>
      <c r="K58" s="381"/>
      <c r="L58" s="381"/>
      <c r="M58" s="381"/>
      <c r="N58" s="381"/>
      <c r="O58" s="570"/>
      <c r="P58" s="639" t="s">
        <v>59</v>
      </c>
      <c r="Q58" s="381"/>
      <c r="R58" s="381"/>
      <c r="S58" s="381"/>
      <c r="T58" s="381"/>
      <c r="U58" s="381"/>
      <c r="V58" s="381"/>
      <c r="W58" s="381"/>
      <c r="X58" s="570"/>
      <c r="Y58" s="640"/>
      <c r="Z58" s="641"/>
      <c r="AA58" s="642"/>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472"/>
      <c r="Z59" s="473"/>
      <c r="AA59" s="474"/>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9"/>
      <c r="B60" s="517"/>
      <c r="C60" s="517"/>
      <c r="D60" s="517"/>
      <c r="E60" s="517"/>
      <c r="F60" s="518"/>
      <c r="G60" s="544"/>
      <c r="H60" s="545"/>
      <c r="I60" s="545"/>
      <c r="J60" s="545"/>
      <c r="K60" s="545"/>
      <c r="L60" s="545"/>
      <c r="M60" s="545"/>
      <c r="N60" s="545"/>
      <c r="O60" s="546"/>
      <c r="P60" s="161"/>
      <c r="Q60" s="161"/>
      <c r="R60" s="161"/>
      <c r="S60" s="161"/>
      <c r="T60" s="161"/>
      <c r="U60" s="161"/>
      <c r="V60" s="161"/>
      <c r="W60" s="161"/>
      <c r="X60" s="231"/>
      <c r="Y60" s="338" t="s">
        <v>12</v>
      </c>
      <c r="Z60" s="553"/>
      <c r="AA60" s="554"/>
      <c r="AB60" s="555"/>
      <c r="AC60" s="555"/>
      <c r="AD60" s="55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0"/>
      <c r="B61" s="521"/>
      <c r="C61" s="521"/>
      <c r="D61" s="521"/>
      <c r="E61" s="521"/>
      <c r="F61" s="522"/>
      <c r="G61" s="547"/>
      <c r="H61" s="548"/>
      <c r="I61" s="548"/>
      <c r="J61" s="548"/>
      <c r="K61" s="548"/>
      <c r="L61" s="548"/>
      <c r="M61" s="548"/>
      <c r="N61" s="548"/>
      <c r="O61" s="549"/>
      <c r="P61" s="233"/>
      <c r="Q61" s="233"/>
      <c r="R61" s="233"/>
      <c r="S61" s="233"/>
      <c r="T61" s="233"/>
      <c r="U61" s="233"/>
      <c r="V61" s="233"/>
      <c r="W61" s="233"/>
      <c r="X61" s="234"/>
      <c r="Y61" s="303" t="s">
        <v>54</v>
      </c>
      <c r="Z61" s="298"/>
      <c r="AA61" s="299"/>
      <c r="AB61" s="526"/>
      <c r="AC61" s="526"/>
      <c r="AD61" s="526"/>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0"/>
      <c r="B62" s="521"/>
      <c r="C62" s="521"/>
      <c r="D62" s="521"/>
      <c r="E62" s="521"/>
      <c r="F62" s="522"/>
      <c r="G62" s="550"/>
      <c r="H62" s="551"/>
      <c r="I62" s="551"/>
      <c r="J62" s="551"/>
      <c r="K62" s="551"/>
      <c r="L62" s="551"/>
      <c r="M62" s="551"/>
      <c r="N62" s="551"/>
      <c r="O62" s="552"/>
      <c r="P62" s="164"/>
      <c r="Q62" s="164"/>
      <c r="R62" s="164"/>
      <c r="S62" s="164"/>
      <c r="T62" s="164"/>
      <c r="U62" s="164"/>
      <c r="V62" s="164"/>
      <c r="W62" s="164"/>
      <c r="X62" s="236"/>
      <c r="Y62" s="303" t="s">
        <v>13</v>
      </c>
      <c r="Z62" s="298"/>
      <c r="AA62" s="299"/>
      <c r="AB62" s="501" t="s">
        <v>14</v>
      </c>
      <c r="AC62" s="501"/>
      <c r="AD62" s="50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472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467</v>
      </c>
      <c r="X65" s="878"/>
      <c r="Y65" s="881"/>
      <c r="Z65" s="881"/>
      <c r="AA65" s="882"/>
      <c r="AB65" s="875" t="s">
        <v>11</v>
      </c>
      <c r="AC65" s="871"/>
      <c r="AD65" s="872"/>
      <c r="AE65" s="368" t="s">
        <v>533</v>
      </c>
      <c r="AF65" s="369"/>
      <c r="AG65" s="369"/>
      <c r="AH65" s="370"/>
      <c r="AI65" s="368" t="s">
        <v>530</v>
      </c>
      <c r="AJ65" s="369"/>
      <c r="AK65" s="369"/>
      <c r="AL65" s="370"/>
      <c r="AM65" s="375" t="s">
        <v>525</v>
      </c>
      <c r="AN65" s="375"/>
      <c r="AO65" s="375"/>
      <c r="AP65" s="368"/>
      <c r="AQ65" s="875" t="s">
        <v>354</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2"/>
      <c r="AF66" s="333"/>
      <c r="AG66" s="333"/>
      <c r="AH66" s="334"/>
      <c r="AI66" s="332"/>
      <c r="AJ66" s="333"/>
      <c r="AK66" s="333"/>
      <c r="AL66" s="334"/>
      <c r="AM66" s="376"/>
      <c r="AN66" s="376"/>
      <c r="AO66" s="376"/>
      <c r="AP66" s="332"/>
      <c r="AQ66" s="270"/>
      <c r="AR66" s="271"/>
      <c r="AS66" s="873" t="s">
        <v>355</v>
      </c>
      <c r="AT66" s="874"/>
      <c r="AU66" s="271"/>
      <c r="AV66" s="271"/>
      <c r="AW66" s="873" t="s">
        <v>470</v>
      </c>
      <c r="AX66" s="986"/>
    </row>
    <row r="67" spans="1:50" ht="23.25" hidden="1" customHeight="1" x14ac:dyDescent="0.15">
      <c r="A67" s="859"/>
      <c r="B67" s="860"/>
      <c r="C67" s="860"/>
      <c r="D67" s="860"/>
      <c r="E67" s="860"/>
      <c r="F67" s="861"/>
      <c r="G67" s="987" t="s">
        <v>356</v>
      </c>
      <c r="H67" s="970"/>
      <c r="I67" s="971"/>
      <c r="J67" s="971"/>
      <c r="K67" s="971"/>
      <c r="L67" s="971"/>
      <c r="M67" s="971"/>
      <c r="N67" s="971"/>
      <c r="O67" s="972"/>
      <c r="P67" s="970"/>
      <c r="Q67" s="971"/>
      <c r="R67" s="971"/>
      <c r="S67" s="971"/>
      <c r="T67" s="971"/>
      <c r="U67" s="971"/>
      <c r="V67" s="972"/>
      <c r="W67" s="976"/>
      <c r="X67" s="977"/>
      <c r="Y67" s="957" t="s">
        <v>12</v>
      </c>
      <c r="Z67" s="957"/>
      <c r="AA67" s="958"/>
      <c r="AB67" s="959" t="s">
        <v>493</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4" t="s">
        <v>54</v>
      </c>
      <c r="Z68" s="184"/>
      <c r="AA68" s="185"/>
      <c r="AB68" s="982" t="s">
        <v>493</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4" t="s">
        <v>13</v>
      </c>
      <c r="Z69" s="184"/>
      <c r="AA69" s="185"/>
      <c r="AB69" s="983" t="s">
        <v>494</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477</v>
      </c>
      <c r="B70" s="860"/>
      <c r="C70" s="860"/>
      <c r="D70" s="860"/>
      <c r="E70" s="860"/>
      <c r="F70" s="861"/>
      <c r="G70" s="947" t="s">
        <v>357</v>
      </c>
      <c r="H70" s="948"/>
      <c r="I70" s="948"/>
      <c r="J70" s="948"/>
      <c r="K70" s="948"/>
      <c r="L70" s="948"/>
      <c r="M70" s="948"/>
      <c r="N70" s="948"/>
      <c r="O70" s="948"/>
      <c r="P70" s="948"/>
      <c r="Q70" s="948"/>
      <c r="R70" s="948"/>
      <c r="S70" s="948"/>
      <c r="T70" s="948"/>
      <c r="U70" s="948"/>
      <c r="V70" s="948"/>
      <c r="W70" s="951" t="s">
        <v>492</v>
      </c>
      <c r="X70" s="952"/>
      <c r="Y70" s="957" t="s">
        <v>12</v>
      </c>
      <c r="Z70" s="957"/>
      <c r="AA70" s="958"/>
      <c r="AB70" s="959" t="s">
        <v>493</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4" t="s">
        <v>54</v>
      </c>
      <c r="Z71" s="184"/>
      <c r="AA71" s="185"/>
      <c r="AB71" s="982" t="s">
        <v>493</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4" t="s">
        <v>13</v>
      </c>
      <c r="Z72" s="184"/>
      <c r="AA72" s="185"/>
      <c r="AB72" s="983" t="s">
        <v>494</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472</v>
      </c>
      <c r="B73" s="846"/>
      <c r="C73" s="846"/>
      <c r="D73" s="846"/>
      <c r="E73" s="846"/>
      <c r="F73" s="847"/>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8"/>
      <c r="B74" s="849"/>
      <c r="C74" s="849"/>
      <c r="D74" s="849"/>
      <c r="E74" s="849"/>
      <c r="F74" s="850"/>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8"/>
      <c r="B75" s="849"/>
      <c r="C75" s="849"/>
      <c r="D75" s="849"/>
      <c r="E75" s="849"/>
      <c r="F75" s="850"/>
      <c r="G75" s="789"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8"/>
      <c r="B76" s="849"/>
      <c r="C76" s="849"/>
      <c r="D76" s="849"/>
      <c r="E76" s="849"/>
      <c r="F76" s="850"/>
      <c r="G76" s="790"/>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8"/>
      <c r="B77" s="849"/>
      <c r="C77" s="849"/>
      <c r="D77" s="849"/>
      <c r="E77" s="849"/>
      <c r="F77" s="850"/>
      <c r="G77" s="791"/>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9" t="s">
        <v>506</v>
      </c>
      <c r="B78" s="920"/>
      <c r="C78" s="920"/>
      <c r="D78" s="920"/>
      <c r="E78" s="917" t="s">
        <v>449</v>
      </c>
      <c r="F78" s="918"/>
      <c r="G78" s="57" t="s">
        <v>357</v>
      </c>
      <c r="H78" s="800"/>
      <c r="I78" s="244"/>
      <c r="J78" s="244"/>
      <c r="K78" s="244"/>
      <c r="L78" s="244"/>
      <c r="M78" s="244"/>
      <c r="N78" s="244"/>
      <c r="O78" s="801"/>
      <c r="P78" s="261"/>
      <c r="Q78" s="261"/>
      <c r="R78" s="261"/>
      <c r="S78" s="261"/>
      <c r="T78" s="261"/>
      <c r="U78" s="261"/>
      <c r="V78" s="261"/>
      <c r="W78" s="261"/>
      <c r="X78" s="261"/>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466</v>
      </c>
      <c r="AP79" s="149"/>
      <c r="AQ79" s="149"/>
      <c r="AR79" s="81" t="s">
        <v>464</v>
      </c>
      <c r="AS79" s="148"/>
      <c r="AT79" s="149"/>
      <c r="AU79" s="149"/>
      <c r="AV79" s="149"/>
      <c r="AW79" s="149"/>
      <c r="AX79" s="150"/>
    </row>
    <row r="80" spans="1:50" ht="18.75" hidden="1" customHeight="1" x14ac:dyDescent="0.15">
      <c r="A80" s="523" t="s">
        <v>266</v>
      </c>
      <c r="B80" s="854" t="s">
        <v>463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558</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4"/>
      <c r="B81" s="857"/>
      <c r="C81" s="556"/>
      <c r="D81" s="556"/>
      <c r="E81" s="556"/>
      <c r="F81" s="557"/>
      <c r="G81" s="379"/>
      <c r="H81" s="379"/>
      <c r="I81" s="379"/>
      <c r="J81" s="379"/>
      <c r="K81" s="379"/>
      <c r="L81" s="379"/>
      <c r="M81" s="379"/>
      <c r="N81" s="379"/>
      <c r="O81" s="379"/>
      <c r="P81" s="379"/>
      <c r="Q81" s="379"/>
      <c r="R81" s="379"/>
      <c r="S81" s="379"/>
      <c r="T81" s="379"/>
      <c r="U81" s="379"/>
      <c r="V81" s="379"/>
      <c r="W81" s="379"/>
      <c r="X81" s="379"/>
      <c r="Y81" s="379"/>
      <c r="Z81" s="379"/>
      <c r="AA81" s="572"/>
      <c r="AB81" s="58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60"/>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1"/>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2"/>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73"/>
      <c r="Z85" s="174"/>
      <c r="AA85" s="175"/>
      <c r="AB85" s="462" t="s">
        <v>11</v>
      </c>
      <c r="AC85" s="463"/>
      <c r="AD85" s="464"/>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4"/>
      <c r="B86" s="556"/>
      <c r="C86" s="556"/>
      <c r="D86" s="556"/>
      <c r="E86" s="556"/>
      <c r="F86" s="557"/>
      <c r="G86" s="571"/>
      <c r="H86" s="379"/>
      <c r="I86" s="379"/>
      <c r="J86" s="379"/>
      <c r="K86" s="379"/>
      <c r="L86" s="379"/>
      <c r="M86" s="379"/>
      <c r="N86" s="379"/>
      <c r="O86" s="572"/>
      <c r="P86" s="584"/>
      <c r="Q86" s="379"/>
      <c r="R86" s="379"/>
      <c r="S86" s="379"/>
      <c r="T86" s="379"/>
      <c r="U86" s="379"/>
      <c r="V86" s="379"/>
      <c r="W86" s="379"/>
      <c r="X86" s="572"/>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4"/>
      <c r="B87" s="556"/>
      <c r="C87" s="556"/>
      <c r="D87" s="556"/>
      <c r="E87" s="556"/>
      <c r="F87" s="557"/>
      <c r="G87" s="230"/>
      <c r="H87" s="161"/>
      <c r="I87" s="161"/>
      <c r="J87" s="161"/>
      <c r="K87" s="161"/>
      <c r="L87" s="161"/>
      <c r="M87" s="161"/>
      <c r="N87" s="161"/>
      <c r="O87" s="231"/>
      <c r="P87" s="161"/>
      <c r="Q87" s="807"/>
      <c r="R87" s="807"/>
      <c r="S87" s="807"/>
      <c r="T87" s="807"/>
      <c r="U87" s="807"/>
      <c r="V87" s="807"/>
      <c r="W87" s="807"/>
      <c r="X87" s="808"/>
      <c r="Y87" s="763" t="s">
        <v>62</v>
      </c>
      <c r="Z87" s="764"/>
      <c r="AA87" s="765"/>
      <c r="AB87" s="555"/>
      <c r="AC87" s="555"/>
      <c r="AD87" s="555"/>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4"/>
      <c r="B88" s="556"/>
      <c r="C88" s="556"/>
      <c r="D88" s="556"/>
      <c r="E88" s="556"/>
      <c r="F88" s="557"/>
      <c r="G88" s="232"/>
      <c r="H88" s="233"/>
      <c r="I88" s="233"/>
      <c r="J88" s="233"/>
      <c r="K88" s="233"/>
      <c r="L88" s="233"/>
      <c r="M88" s="233"/>
      <c r="N88" s="233"/>
      <c r="O88" s="234"/>
      <c r="P88" s="809"/>
      <c r="Q88" s="809"/>
      <c r="R88" s="809"/>
      <c r="S88" s="809"/>
      <c r="T88" s="809"/>
      <c r="U88" s="809"/>
      <c r="V88" s="809"/>
      <c r="W88" s="809"/>
      <c r="X88" s="810"/>
      <c r="Y88" s="737" t="s">
        <v>54</v>
      </c>
      <c r="Z88" s="738"/>
      <c r="AA88" s="739"/>
      <c r="AB88" s="526"/>
      <c r="AC88" s="526"/>
      <c r="AD88" s="526"/>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4"/>
      <c r="B89" s="558"/>
      <c r="C89" s="558"/>
      <c r="D89" s="558"/>
      <c r="E89" s="558"/>
      <c r="F89" s="559"/>
      <c r="G89" s="235"/>
      <c r="H89" s="164"/>
      <c r="I89" s="164"/>
      <c r="J89" s="164"/>
      <c r="K89" s="164"/>
      <c r="L89" s="164"/>
      <c r="M89" s="164"/>
      <c r="N89" s="164"/>
      <c r="O89" s="236"/>
      <c r="P89" s="304"/>
      <c r="Q89" s="304"/>
      <c r="R89" s="304"/>
      <c r="S89" s="304"/>
      <c r="T89" s="304"/>
      <c r="U89" s="304"/>
      <c r="V89" s="304"/>
      <c r="W89" s="304"/>
      <c r="X89" s="811"/>
      <c r="Y89" s="737" t="s">
        <v>13</v>
      </c>
      <c r="Z89" s="738"/>
      <c r="AA89" s="739"/>
      <c r="AB89" s="465" t="s">
        <v>14</v>
      </c>
      <c r="AC89" s="465"/>
      <c r="AD89" s="465"/>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73"/>
      <c r="Z90" s="174"/>
      <c r="AA90" s="175"/>
      <c r="AB90" s="462" t="s">
        <v>11</v>
      </c>
      <c r="AC90" s="463"/>
      <c r="AD90" s="464"/>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4"/>
      <c r="B91" s="556"/>
      <c r="C91" s="556"/>
      <c r="D91" s="556"/>
      <c r="E91" s="556"/>
      <c r="F91" s="557"/>
      <c r="G91" s="571"/>
      <c r="H91" s="379"/>
      <c r="I91" s="379"/>
      <c r="J91" s="379"/>
      <c r="K91" s="379"/>
      <c r="L91" s="379"/>
      <c r="M91" s="379"/>
      <c r="N91" s="379"/>
      <c r="O91" s="572"/>
      <c r="P91" s="584"/>
      <c r="Q91" s="379"/>
      <c r="R91" s="379"/>
      <c r="S91" s="379"/>
      <c r="T91" s="379"/>
      <c r="U91" s="379"/>
      <c r="V91" s="379"/>
      <c r="W91" s="379"/>
      <c r="X91" s="572"/>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4"/>
      <c r="B92" s="556"/>
      <c r="C92" s="556"/>
      <c r="D92" s="556"/>
      <c r="E92" s="556"/>
      <c r="F92" s="557"/>
      <c r="G92" s="230"/>
      <c r="H92" s="161"/>
      <c r="I92" s="161"/>
      <c r="J92" s="161"/>
      <c r="K92" s="161"/>
      <c r="L92" s="161"/>
      <c r="M92" s="161"/>
      <c r="N92" s="161"/>
      <c r="O92" s="231"/>
      <c r="P92" s="161"/>
      <c r="Q92" s="807"/>
      <c r="R92" s="807"/>
      <c r="S92" s="807"/>
      <c r="T92" s="807"/>
      <c r="U92" s="807"/>
      <c r="V92" s="807"/>
      <c r="W92" s="807"/>
      <c r="X92" s="808"/>
      <c r="Y92" s="763" t="s">
        <v>62</v>
      </c>
      <c r="Z92" s="764"/>
      <c r="AA92" s="765"/>
      <c r="AB92" s="555"/>
      <c r="AC92" s="555"/>
      <c r="AD92" s="555"/>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4"/>
      <c r="B93" s="556"/>
      <c r="C93" s="556"/>
      <c r="D93" s="556"/>
      <c r="E93" s="556"/>
      <c r="F93" s="557"/>
      <c r="G93" s="232"/>
      <c r="H93" s="233"/>
      <c r="I93" s="233"/>
      <c r="J93" s="233"/>
      <c r="K93" s="233"/>
      <c r="L93" s="233"/>
      <c r="M93" s="233"/>
      <c r="N93" s="233"/>
      <c r="O93" s="234"/>
      <c r="P93" s="809"/>
      <c r="Q93" s="809"/>
      <c r="R93" s="809"/>
      <c r="S93" s="809"/>
      <c r="T93" s="809"/>
      <c r="U93" s="809"/>
      <c r="V93" s="809"/>
      <c r="W93" s="809"/>
      <c r="X93" s="810"/>
      <c r="Y93" s="737" t="s">
        <v>54</v>
      </c>
      <c r="Z93" s="738"/>
      <c r="AA93" s="739"/>
      <c r="AB93" s="526"/>
      <c r="AC93" s="526"/>
      <c r="AD93" s="526"/>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4"/>
      <c r="B94" s="558"/>
      <c r="C94" s="558"/>
      <c r="D94" s="558"/>
      <c r="E94" s="558"/>
      <c r="F94" s="559"/>
      <c r="G94" s="235"/>
      <c r="H94" s="164"/>
      <c r="I94" s="164"/>
      <c r="J94" s="164"/>
      <c r="K94" s="164"/>
      <c r="L94" s="164"/>
      <c r="M94" s="164"/>
      <c r="N94" s="164"/>
      <c r="O94" s="236"/>
      <c r="P94" s="304"/>
      <c r="Q94" s="304"/>
      <c r="R94" s="304"/>
      <c r="S94" s="304"/>
      <c r="T94" s="304"/>
      <c r="U94" s="304"/>
      <c r="V94" s="304"/>
      <c r="W94" s="304"/>
      <c r="X94" s="811"/>
      <c r="Y94" s="737" t="s">
        <v>13</v>
      </c>
      <c r="Z94" s="738"/>
      <c r="AA94" s="739"/>
      <c r="AB94" s="465" t="s">
        <v>14</v>
      </c>
      <c r="AC94" s="465"/>
      <c r="AD94" s="465"/>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4"/>
      <c r="B95" s="556" t="s">
        <v>264</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73"/>
      <c r="Z95" s="174"/>
      <c r="AA95" s="175"/>
      <c r="AB95" s="462" t="s">
        <v>11</v>
      </c>
      <c r="AC95" s="463"/>
      <c r="AD95" s="464"/>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79"/>
      <c r="I96" s="379"/>
      <c r="J96" s="379"/>
      <c r="K96" s="379"/>
      <c r="L96" s="379"/>
      <c r="M96" s="379"/>
      <c r="N96" s="379"/>
      <c r="O96" s="572"/>
      <c r="P96" s="584"/>
      <c r="Q96" s="379"/>
      <c r="R96" s="379"/>
      <c r="S96" s="379"/>
      <c r="T96" s="379"/>
      <c r="U96" s="379"/>
      <c r="V96" s="379"/>
      <c r="W96" s="379"/>
      <c r="X96" s="572"/>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4"/>
      <c r="B97" s="556"/>
      <c r="C97" s="556"/>
      <c r="D97" s="556"/>
      <c r="E97" s="556"/>
      <c r="F97" s="557"/>
      <c r="G97" s="230"/>
      <c r="H97" s="161"/>
      <c r="I97" s="161"/>
      <c r="J97" s="161"/>
      <c r="K97" s="161"/>
      <c r="L97" s="161"/>
      <c r="M97" s="161"/>
      <c r="N97" s="161"/>
      <c r="O97" s="231"/>
      <c r="P97" s="161"/>
      <c r="Q97" s="807"/>
      <c r="R97" s="807"/>
      <c r="S97" s="807"/>
      <c r="T97" s="807"/>
      <c r="U97" s="807"/>
      <c r="V97" s="807"/>
      <c r="W97" s="807"/>
      <c r="X97" s="808"/>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4"/>
      <c r="B98" s="556"/>
      <c r="C98" s="556"/>
      <c r="D98" s="556"/>
      <c r="E98" s="556"/>
      <c r="F98" s="557"/>
      <c r="G98" s="232"/>
      <c r="H98" s="233"/>
      <c r="I98" s="233"/>
      <c r="J98" s="233"/>
      <c r="K98" s="233"/>
      <c r="L98" s="233"/>
      <c r="M98" s="233"/>
      <c r="N98" s="233"/>
      <c r="O98" s="234"/>
      <c r="P98" s="809"/>
      <c r="Q98" s="809"/>
      <c r="R98" s="809"/>
      <c r="S98" s="809"/>
      <c r="T98" s="809"/>
      <c r="U98" s="809"/>
      <c r="V98" s="809"/>
      <c r="W98" s="809"/>
      <c r="X98" s="810"/>
      <c r="Y98" s="737" t="s">
        <v>54</v>
      </c>
      <c r="Z98" s="738"/>
      <c r="AA98" s="739"/>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5"/>
      <c r="B99" s="888"/>
      <c r="C99" s="888"/>
      <c r="D99" s="888"/>
      <c r="E99" s="888"/>
      <c r="F99" s="889"/>
      <c r="G99" s="812"/>
      <c r="H99" s="247"/>
      <c r="I99" s="247"/>
      <c r="J99" s="247"/>
      <c r="K99" s="247"/>
      <c r="L99" s="247"/>
      <c r="M99" s="247"/>
      <c r="N99" s="247"/>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473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533</v>
      </c>
      <c r="AF100" s="832"/>
      <c r="AG100" s="832"/>
      <c r="AH100" s="833"/>
      <c r="AI100" s="831" t="s">
        <v>530</v>
      </c>
      <c r="AJ100" s="832"/>
      <c r="AK100" s="832"/>
      <c r="AL100" s="833"/>
      <c r="AM100" s="831" t="s">
        <v>526</v>
      </c>
      <c r="AN100" s="832"/>
      <c r="AO100" s="832"/>
      <c r="AP100" s="833"/>
      <c r="AQ100" s="936" t="s">
        <v>519</v>
      </c>
      <c r="AR100" s="937"/>
      <c r="AS100" s="937"/>
      <c r="AT100" s="938"/>
      <c r="AU100" s="936" t="s">
        <v>516</v>
      </c>
      <c r="AV100" s="937"/>
      <c r="AW100" s="937"/>
      <c r="AX100" s="939"/>
    </row>
    <row r="101" spans="1:60" ht="23.25" customHeight="1" x14ac:dyDescent="0.15">
      <c r="A101" s="495"/>
      <c r="B101" s="496"/>
      <c r="C101" s="496"/>
      <c r="D101" s="496"/>
      <c r="E101" s="496"/>
      <c r="F101" s="497"/>
      <c r="G101" s="161" t="s">
        <v>582</v>
      </c>
      <c r="H101" s="161"/>
      <c r="I101" s="161"/>
      <c r="J101" s="161"/>
      <c r="K101" s="161"/>
      <c r="L101" s="161"/>
      <c r="M101" s="161"/>
      <c r="N101" s="161"/>
      <c r="O101" s="161"/>
      <c r="P101" s="161"/>
      <c r="Q101" s="161"/>
      <c r="R101" s="161"/>
      <c r="S101" s="161"/>
      <c r="T101" s="161"/>
      <c r="U101" s="161"/>
      <c r="V101" s="161"/>
      <c r="W101" s="161"/>
      <c r="X101" s="231"/>
      <c r="Y101" s="821" t="s">
        <v>55</v>
      </c>
      <c r="Z101" s="723"/>
      <c r="AA101" s="724"/>
      <c r="AB101" s="555" t="s">
        <v>583</v>
      </c>
      <c r="AC101" s="555"/>
      <c r="AD101" s="555"/>
      <c r="AE101" s="364">
        <v>157208</v>
      </c>
      <c r="AF101" s="365"/>
      <c r="AG101" s="365"/>
      <c r="AH101" s="366"/>
      <c r="AI101" s="364">
        <v>165139</v>
      </c>
      <c r="AJ101" s="365"/>
      <c r="AK101" s="365"/>
      <c r="AL101" s="366"/>
      <c r="AM101" s="364"/>
      <c r="AN101" s="365"/>
      <c r="AO101" s="365"/>
      <c r="AP101" s="366"/>
      <c r="AQ101" s="364" t="s">
        <v>576</v>
      </c>
      <c r="AR101" s="365"/>
      <c r="AS101" s="365"/>
      <c r="AT101" s="366"/>
      <c r="AU101" s="364"/>
      <c r="AV101" s="365"/>
      <c r="AW101" s="365"/>
      <c r="AX101" s="366"/>
    </row>
    <row r="102" spans="1:60" ht="23.25" customHeight="1" x14ac:dyDescent="0.15">
      <c r="A102" s="498"/>
      <c r="B102" s="499"/>
      <c r="C102" s="499"/>
      <c r="D102" s="499"/>
      <c r="E102" s="499"/>
      <c r="F102" s="500"/>
      <c r="G102" s="164"/>
      <c r="H102" s="164"/>
      <c r="I102" s="164"/>
      <c r="J102" s="164"/>
      <c r="K102" s="164"/>
      <c r="L102" s="164"/>
      <c r="M102" s="164"/>
      <c r="N102" s="164"/>
      <c r="O102" s="164"/>
      <c r="P102" s="164"/>
      <c r="Q102" s="164"/>
      <c r="R102" s="164"/>
      <c r="S102" s="164"/>
      <c r="T102" s="164"/>
      <c r="U102" s="164"/>
      <c r="V102" s="164"/>
      <c r="W102" s="164"/>
      <c r="X102" s="236"/>
      <c r="Y102" s="478" t="s">
        <v>56</v>
      </c>
      <c r="Z102" s="339"/>
      <c r="AA102" s="340"/>
      <c r="AB102" s="555" t="s">
        <v>576</v>
      </c>
      <c r="AC102" s="555"/>
      <c r="AD102" s="555"/>
      <c r="AE102" s="358" t="s">
        <v>576</v>
      </c>
      <c r="AF102" s="358"/>
      <c r="AG102" s="358"/>
      <c r="AH102" s="358"/>
      <c r="AI102" s="358" t="s">
        <v>576</v>
      </c>
      <c r="AJ102" s="358"/>
      <c r="AK102" s="358"/>
      <c r="AL102" s="358"/>
      <c r="AM102" s="358" t="s">
        <v>576</v>
      </c>
      <c r="AN102" s="358"/>
      <c r="AO102" s="358"/>
      <c r="AP102" s="358"/>
      <c r="AQ102" s="822" t="s">
        <v>576</v>
      </c>
      <c r="AR102" s="823"/>
      <c r="AS102" s="823"/>
      <c r="AT102" s="824"/>
      <c r="AU102" s="822"/>
      <c r="AV102" s="823"/>
      <c r="AW102" s="823"/>
      <c r="AX102" s="824"/>
    </row>
    <row r="103" spans="1:60" ht="31.5" hidden="1" customHeight="1" x14ac:dyDescent="0.15">
      <c r="A103" s="492" t="s">
        <v>473</v>
      </c>
      <c r="B103" s="493"/>
      <c r="C103" s="493"/>
      <c r="D103" s="493"/>
      <c r="E103" s="493"/>
      <c r="F103" s="494"/>
      <c r="G103" s="738" t="s">
        <v>60</v>
      </c>
      <c r="H103" s="738"/>
      <c r="I103" s="738"/>
      <c r="J103" s="738"/>
      <c r="K103" s="738"/>
      <c r="L103" s="738"/>
      <c r="M103" s="738"/>
      <c r="N103" s="738"/>
      <c r="O103" s="738"/>
      <c r="P103" s="738"/>
      <c r="Q103" s="738"/>
      <c r="R103" s="738"/>
      <c r="S103" s="738"/>
      <c r="T103" s="738"/>
      <c r="U103" s="738"/>
      <c r="V103" s="738"/>
      <c r="W103" s="738"/>
      <c r="X103" s="739"/>
      <c r="Y103" s="472"/>
      <c r="Z103" s="473"/>
      <c r="AA103" s="474"/>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hidden="1" customHeight="1" x14ac:dyDescent="0.15">
      <c r="A104" s="495"/>
      <c r="B104" s="496"/>
      <c r="C104" s="496"/>
      <c r="D104" s="496"/>
      <c r="E104" s="496"/>
      <c r="F104" s="497"/>
      <c r="G104" s="161"/>
      <c r="H104" s="161"/>
      <c r="I104" s="161"/>
      <c r="J104" s="161"/>
      <c r="K104" s="161"/>
      <c r="L104" s="161"/>
      <c r="M104" s="161"/>
      <c r="N104" s="161"/>
      <c r="O104" s="161"/>
      <c r="P104" s="161"/>
      <c r="Q104" s="161"/>
      <c r="R104" s="161"/>
      <c r="S104" s="161"/>
      <c r="T104" s="161"/>
      <c r="U104" s="161"/>
      <c r="V104" s="161"/>
      <c r="W104" s="161"/>
      <c r="X104" s="231"/>
      <c r="Y104" s="481" t="s">
        <v>55</v>
      </c>
      <c r="Z104" s="482"/>
      <c r="AA104" s="483"/>
      <c r="AB104" s="475"/>
      <c r="AC104" s="476"/>
      <c r="AD104" s="477"/>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8"/>
      <c r="B105" s="499"/>
      <c r="C105" s="499"/>
      <c r="D105" s="499"/>
      <c r="E105" s="499"/>
      <c r="F105" s="500"/>
      <c r="G105" s="164"/>
      <c r="H105" s="164"/>
      <c r="I105" s="164"/>
      <c r="J105" s="164"/>
      <c r="K105" s="164"/>
      <c r="L105" s="164"/>
      <c r="M105" s="164"/>
      <c r="N105" s="164"/>
      <c r="O105" s="164"/>
      <c r="P105" s="164"/>
      <c r="Q105" s="164"/>
      <c r="R105" s="164"/>
      <c r="S105" s="164"/>
      <c r="T105" s="164"/>
      <c r="U105" s="164"/>
      <c r="V105" s="164"/>
      <c r="W105" s="164"/>
      <c r="X105" s="236"/>
      <c r="Y105" s="478" t="s">
        <v>56</v>
      </c>
      <c r="Z105" s="479"/>
      <c r="AA105" s="480"/>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2" t="s">
        <v>473</v>
      </c>
      <c r="B106" s="493"/>
      <c r="C106" s="493"/>
      <c r="D106" s="493"/>
      <c r="E106" s="493"/>
      <c r="F106" s="494"/>
      <c r="G106" s="738" t="s">
        <v>60</v>
      </c>
      <c r="H106" s="738"/>
      <c r="I106" s="738"/>
      <c r="J106" s="738"/>
      <c r="K106" s="738"/>
      <c r="L106" s="738"/>
      <c r="M106" s="738"/>
      <c r="N106" s="738"/>
      <c r="O106" s="738"/>
      <c r="P106" s="738"/>
      <c r="Q106" s="738"/>
      <c r="R106" s="738"/>
      <c r="S106" s="738"/>
      <c r="T106" s="738"/>
      <c r="U106" s="738"/>
      <c r="V106" s="738"/>
      <c r="W106" s="738"/>
      <c r="X106" s="739"/>
      <c r="Y106" s="472"/>
      <c r="Z106" s="473"/>
      <c r="AA106" s="474"/>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5"/>
      <c r="B107" s="496"/>
      <c r="C107" s="496"/>
      <c r="D107" s="496"/>
      <c r="E107" s="496"/>
      <c r="F107" s="497"/>
      <c r="G107" s="161"/>
      <c r="H107" s="161"/>
      <c r="I107" s="161"/>
      <c r="J107" s="161"/>
      <c r="K107" s="161"/>
      <c r="L107" s="161"/>
      <c r="M107" s="161"/>
      <c r="N107" s="161"/>
      <c r="O107" s="161"/>
      <c r="P107" s="161"/>
      <c r="Q107" s="161"/>
      <c r="R107" s="161"/>
      <c r="S107" s="161"/>
      <c r="T107" s="161"/>
      <c r="U107" s="161"/>
      <c r="V107" s="161"/>
      <c r="W107" s="161"/>
      <c r="X107" s="231"/>
      <c r="Y107" s="481" t="s">
        <v>55</v>
      </c>
      <c r="Z107" s="482"/>
      <c r="AA107" s="483"/>
      <c r="AB107" s="475"/>
      <c r="AC107" s="476"/>
      <c r="AD107" s="477"/>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8"/>
      <c r="B108" s="499"/>
      <c r="C108" s="499"/>
      <c r="D108" s="499"/>
      <c r="E108" s="499"/>
      <c r="F108" s="500"/>
      <c r="G108" s="164"/>
      <c r="H108" s="164"/>
      <c r="I108" s="164"/>
      <c r="J108" s="164"/>
      <c r="K108" s="164"/>
      <c r="L108" s="164"/>
      <c r="M108" s="164"/>
      <c r="N108" s="164"/>
      <c r="O108" s="164"/>
      <c r="P108" s="164"/>
      <c r="Q108" s="164"/>
      <c r="R108" s="164"/>
      <c r="S108" s="164"/>
      <c r="T108" s="164"/>
      <c r="U108" s="164"/>
      <c r="V108" s="164"/>
      <c r="W108" s="164"/>
      <c r="X108" s="236"/>
      <c r="Y108" s="478" t="s">
        <v>56</v>
      </c>
      <c r="Z108" s="479"/>
      <c r="AA108" s="480"/>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2" t="s">
        <v>473</v>
      </c>
      <c r="B109" s="493"/>
      <c r="C109" s="493"/>
      <c r="D109" s="493"/>
      <c r="E109" s="493"/>
      <c r="F109" s="494"/>
      <c r="G109" s="738" t="s">
        <v>60</v>
      </c>
      <c r="H109" s="738"/>
      <c r="I109" s="738"/>
      <c r="J109" s="738"/>
      <c r="K109" s="738"/>
      <c r="L109" s="738"/>
      <c r="M109" s="738"/>
      <c r="N109" s="738"/>
      <c r="O109" s="738"/>
      <c r="P109" s="738"/>
      <c r="Q109" s="738"/>
      <c r="R109" s="738"/>
      <c r="S109" s="738"/>
      <c r="T109" s="738"/>
      <c r="U109" s="738"/>
      <c r="V109" s="738"/>
      <c r="W109" s="738"/>
      <c r="X109" s="739"/>
      <c r="Y109" s="472"/>
      <c r="Z109" s="473"/>
      <c r="AA109" s="474"/>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5"/>
      <c r="B110" s="496"/>
      <c r="C110" s="496"/>
      <c r="D110" s="496"/>
      <c r="E110" s="496"/>
      <c r="F110" s="497"/>
      <c r="G110" s="161"/>
      <c r="H110" s="161"/>
      <c r="I110" s="161"/>
      <c r="J110" s="161"/>
      <c r="K110" s="161"/>
      <c r="L110" s="161"/>
      <c r="M110" s="161"/>
      <c r="N110" s="161"/>
      <c r="O110" s="161"/>
      <c r="P110" s="161"/>
      <c r="Q110" s="161"/>
      <c r="R110" s="161"/>
      <c r="S110" s="161"/>
      <c r="T110" s="161"/>
      <c r="U110" s="161"/>
      <c r="V110" s="161"/>
      <c r="W110" s="161"/>
      <c r="X110" s="231"/>
      <c r="Y110" s="481" t="s">
        <v>55</v>
      </c>
      <c r="Z110" s="482"/>
      <c r="AA110" s="483"/>
      <c r="AB110" s="475"/>
      <c r="AC110" s="476"/>
      <c r="AD110" s="477"/>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8"/>
      <c r="B111" s="499"/>
      <c r="C111" s="499"/>
      <c r="D111" s="499"/>
      <c r="E111" s="499"/>
      <c r="F111" s="500"/>
      <c r="G111" s="164"/>
      <c r="H111" s="164"/>
      <c r="I111" s="164"/>
      <c r="J111" s="164"/>
      <c r="K111" s="164"/>
      <c r="L111" s="164"/>
      <c r="M111" s="164"/>
      <c r="N111" s="164"/>
      <c r="O111" s="164"/>
      <c r="P111" s="164"/>
      <c r="Q111" s="164"/>
      <c r="R111" s="164"/>
      <c r="S111" s="164"/>
      <c r="T111" s="164"/>
      <c r="U111" s="164"/>
      <c r="V111" s="164"/>
      <c r="W111" s="164"/>
      <c r="X111" s="236"/>
      <c r="Y111" s="478" t="s">
        <v>56</v>
      </c>
      <c r="Z111" s="479"/>
      <c r="AA111" s="480"/>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2" t="s">
        <v>473</v>
      </c>
      <c r="B112" s="493"/>
      <c r="C112" s="493"/>
      <c r="D112" s="493"/>
      <c r="E112" s="493"/>
      <c r="F112" s="494"/>
      <c r="G112" s="738" t="s">
        <v>60</v>
      </c>
      <c r="H112" s="738"/>
      <c r="I112" s="738"/>
      <c r="J112" s="738"/>
      <c r="K112" s="738"/>
      <c r="L112" s="738"/>
      <c r="M112" s="738"/>
      <c r="N112" s="738"/>
      <c r="O112" s="738"/>
      <c r="P112" s="738"/>
      <c r="Q112" s="738"/>
      <c r="R112" s="738"/>
      <c r="S112" s="738"/>
      <c r="T112" s="738"/>
      <c r="U112" s="738"/>
      <c r="V112" s="738"/>
      <c r="W112" s="738"/>
      <c r="X112" s="739"/>
      <c r="Y112" s="472"/>
      <c r="Z112" s="473"/>
      <c r="AA112" s="474"/>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5"/>
      <c r="B113" s="496"/>
      <c r="C113" s="496"/>
      <c r="D113" s="496"/>
      <c r="E113" s="496"/>
      <c r="F113" s="497"/>
      <c r="G113" s="161"/>
      <c r="H113" s="161"/>
      <c r="I113" s="161"/>
      <c r="J113" s="161"/>
      <c r="K113" s="161"/>
      <c r="L113" s="161"/>
      <c r="M113" s="161"/>
      <c r="N113" s="161"/>
      <c r="O113" s="161"/>
      <c r="P113" s="161"/>
      <c r="Q113" s="161"/>
      <c r="R113" s="161"/>
      <c r="S113" s="161"/>
      <c r="T113" s="161"/>
      <c r="U113" s="161"/>
      <c r="V113" s="161"/>
      <c r="W113" s="161"/>
      <c r="X113" s="231"/>
      <c r="Y113" s="481" t="s">
        <v>55</v>
      </c>
      <c r="Z113" s="482"/>
      <c r="AA113" s="483"/>
      <c r="AB113" s="475"/>
      <c r="AC113" s="476"/>
      <c r="AD113" s="477"/>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8"/>
      <c r="B114" s="499"/>
      <c r="C114" s="499"/>
      <c r="D114" s="499"/>
      <c r="E114" s="499"/>
      <c r="F114" s="500"/>
      <c r="G114" s="164"/>
      <c r="H114" s="164"/>
      <c r="I114" s="164"/>
      <c r="J114" s="164"/>
      <c r="K114" s="164"/>
      <c r="L114" s="164"/>
      <c r="M114" s="164"/>
      <c r="N114" s="164"/>
      <c r="O114" s="164"/>
      <c r="P114" s="164"/>
      <c r="Q114" s="164"/>
      <c r="R114" s="164"/>
      <c r="S114" s="164"/>
      <c r="T114" s="164"/>
      <c r="U114" s="164"/>
      <c r="V114" s="164"/>
      <c r="W114" s="164"/>
      <c r="X114" s="236"/>
      <c r="Y114" s="478" t="s">
        <v>56</v>
      </c>
      <c r="Z114" s="479"/>
      <c r="AA114" s="480"/>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7"/>
      <c r="Z115" s="488"/>
      <c r="AA115" s="489"/>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584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585</v>
      </c>
      <c r="AC116" s="301"/>
      <c r="AD116" s="302"/>
      <c r="AE116" s="358">
        <v>3.1</v>
      </c>
      <c r="AF116" s="358"/>
      <c r="AG116" s="358"/>
      <c r="AH116" s="358"/>
      <c r="AI116" s="358">
        <v>2.9</v>
      </c>
      <c r="AJ116" s="358"/>
      <c r="AK116" s="358"/>
      <c r="AL116" s="358"/>
      <c r="AM116" s="358" t="s">
        <v>576</v>
      </c>
      <c r="AN116" s="358"/>
      <c r="AO116" s="358"/>
      <c r="AP116" s="358"/>
      <c r="AQ116" s="364" t="s">
        <v>651</v>
      </c>
      <c r="AR116" s="365"/>
      <c r="AS116" s="365"/>
      <c r="AT116" s="365"/>
      <c r="AU116" s="365"/>
      <c r="AV116" s="365"/>
      <c r="AW116" s="365"/>
      <c r="AX116" s="367"/>
    </row>
    <row r="117" spans="1:50" ht="57"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586</v>
      </c>
      <c r="AC117" s="342"/>
      <c r="AD117" s="343"/>
      <c r="AE117" s="461" t="s">
        <v>587</v>
      </c>
      <c r="AF117" s="306"/>
      <c r="AG117" s="306"/>
      <c r="AH117" s="306"/>
      <c r="AI117" s="461" t="s">
        <v>653</v>
      </c>
      <c r="AJ117" s="306"/>
      <c r="AK117" s="306"/>
      <c r="AL117" s="306"/>
      <c r="AM117" s="306" t="s">
        <v>576</v>
      </c>
      <c r="AN117" s="306"/>
      <c r="AO117" s="306"/>
      <c r="AP117" s="306"/>
      <c r="AQ117" s="306" t="s">
        <v>652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7"/>
      <c r="Z118" s="488"/>
      <c r="AA118" s="489"/>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hidden="1" customHeight="1" x14ac:dyDescent="0.15">
      <c r="A119" s="292"/>
      <c r="B119" s="293"/>
      <c r="C119" s="293"/>
      <c r="D119" s="293"/>
      <c r="E119" s="293"/>
      <c r="F119" s="294"/>
      <c r="G119" s="351" t="s">
        <v>481</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480</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7"/>
      <c r="Z121" s="488"/>
      <c r="AA121" s="489"/>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7"/>
      <c r="Z124" s="488"/>
      <c r="AA124" s="489"/>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0"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480</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1" t="s">
        <v>563</v>
      </c>
      <c r="B130" s="999"/>
      <c r="C130" s="998" t="s">
        <v>358</v>
      </c>
      <c r="D130" s="999"/>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2"/>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2"/>
      <c r="B134" s="252"/>
      <c r="C134" s="251"/>
      <c r="D134" s="252"/>
      <c r="E134" s="251"/>
      <c r="F134" s="314"/>
      <c r="G134" s="230" t="s">
        <v>669</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669</v>
      </c>
      <c r="AC134" s="221"/>
      <c r="AD134" s="221"/>
      <c r="AE134" s="266" t="s">
        <v>665</v>
      </c>
      <c r="AF134" s="112"/>
      <c r="AG134" s="112"/>
      <c r="AH134" s="112"/>
      <c r="AI134" s="266" t="s">
        <v>667</v>
      </c>
      <c r="AJ134" s="112"/>
      <c r="AK134" s="112"/>
      <c r="AL134" s="112"/>
      <c r="AM134" s="266" t="s">
        <v>669</v>
      </c>
      <c r="AN134" s="112"/>
      <c r="AO134" s="112"/>
      <c r="AP134" s="112"/>
      <c r="AQ134" s="266" t="s">
        <v>669</v>
      </c>
      <c r="AR134" s="112"/>
      <c r="AS134" s="112"/>
      <c r="AT134" s="112"/>
      <c r="AU134" s="266" t="s">
        <v>669</v>
      </c>
      <c r="AV134" s="112"/>
      <c r="AW134" s="112"/>
      <c r="AX134" s="222"/>
    </row>
    <row r="135" spans="1:50" ht="39.75" customHeight="1" x14ac:dyDescent="0.15">
      <c r="A135" s="100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669</v>
      </c>
      <c r="AC135" s="133"/>
      <c r="AD135" s="133"/>
      <c r="AE135" s="266" t="s">
        <v>666</v>
      </c>
      <c r="AF135" s="112"/>
      <c r="AG135" s="112"/>
      <c r="AH135" s="112"/>
      <c r="AI135" s="266" t="s">
        <v>668</v>
      </c>
      <c r="AJ135" s="112"/>
      <c r="AK135" s="112"/>
      <c r="AL135" s="112"/>
      <c r="AM135" s="266" t="s">
        <v>664</v>
      </c>
      <c r="AN135" s="112"/>
      <c r="AO135" s="112"/>
      <c r="AP135" s="112"/>
      <c r="AQ135" s="266" t="s">
        <v>669</v>
      </c>
      <c r="AR135" s="112"/>
      <c r="AS135" s="112"/>
      <c r="AT135" s="112"/>
      <c r="AU135" s="266" t="s">
        <v>669</v>
      </c>
      <c r="AV135" s="112"/>
      <c r="AW135" s="112"/>
      <c r="AX135" s="222"/>
    </row>
    <row r="136" spans="1:50" ht="18.75" hidden="1" customHeight="1" x14ac:dyDescent="0.15">
      <c r="A136" s="100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2"/>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2"/>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2"/>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2"/>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2"/>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2"/>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2"/>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2"/>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2"/>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2"/>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2"/>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2"/>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2"/>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2"/>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2"/>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2"/>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2"/>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2"/>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2"/>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2"/>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2"/>
      <c r="B188" s="252"/>
      <c r="C188" s="251"/>
      <c r="D188" s="252"/>
      <c r="E188" s="160" t="s">
        <v>590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63" customHeight="1" x14ac:dyDescent="0.15">
      <c r="A189" s="1002"/>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t="s">
        <v>654</v>
      </c>
      <c r="AR193" s="271"/>
      <c r="AS193" s="137" t="s">
        <v>355</v>
      </c>
      <c r="AT193" s="172"/>
      <c r="AU193" s="136" t="s">
        <v>661</v>
      </c>
      <c r="AV193" s="136"/>
      <c r="AW193" s="137" t="s">
        <v>300</v>
      </c>
      <c r="AX193" s="138"/>
    </row>
    <row r="194" spans="1:50" ht="39.75" hidden="1" customHeight="1" x14ac:dyDescent="0.15">
      <c r="A194" s="1002"/>
      <c r="B194" s="252"/>
      <c r="C194" s="251"/>
      <c r="D194" s="252"/>
      <c r="E194" s="251"/>
      <c r="F194" s="314"/>
      <c r="G194" s="230" t="s">
        <v>654</v>
      </c>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t="s">
        <v>655</v>
      </c>
      <c r="AC194" s="221"/>
      <c r="AD194" s="221"/>
      <c r="AE194" s="266" t="s">
        <v>657</v>
      </c>
      <c r="AF194" s="112"/>
      <c r="AG194" s="112"/>
      <c r="AH194" s="112"/>
      <c r="AI194" s="266" t="s">
        <v>656</v>
      </c>
      <c r="AJ194" s="112"/>
      <c r="AK194" s="112"/>
      <c r="AL194" s="112"/>
      <c r="AM194" s="266" t="s">
        <v>654</v>
      </c>
      <c r="AN194" s="112"/>
      <c r="AO194" s="112"/>
      <c r="AP194" s="112"/>
      <c r="AQ194" s="266" t="s">
        <v>656</v>
      </c>
      <c r="AR194" s="112"/>
      <c r="AS194" s="112"/>
      <c r="AT194" s="112"/>
      <c r="AU194" s="266" t="s">
        <v>660</v>
      </c>
      <c r="AV194" s="112"/>
      <c r="AW194" s="112"/>
      <c r="AX194" s="222"/>
    </row>
    <row r="195" spans="1:50" ht="39.75" hidden="1" customHeight="1" x14ac:dyDescent="0.15">
      <c r="A195" s="100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t="s">
        <v>656</v>
      </c>
      <c r="AC195" s="133"/>
      <c r="AD195" s="133"/>
      <c r="AE195" s="266" t="s">
        <v>656</v>
      </c>
      <c r="AF195" s="112"/>
      <c r="AG195" s="112"/>
      <c r="AH195" s="112"/>
      <c r="AI195" s="266" t="s">
        <v>658</v>
      </c>
      <c r="AJ195" s="112"/>
      <c r="AK195" s="112"/>
      <c r="AL195" s="112"/>
      <c r="AM195" s="266" t="s">
        <v>656</v>
      </c>
      <c r="AN195" s="112"/>
      <c r="AO195" s="112"/>
      <c r="AP195" s="112"/>
      <c r="AQ195" s="266" t="s">
        <v>659</v>
      </c>
      <c r="AR195" s="112"/>
      <c r="AS195" s="112"/>
      <c r="AT195" s="112"/>
      <c r="AU195" s="266" t="s">
        <v>659</v>
      </c>
      <c r="AV195" s="112"/>
      <c r="AW195" s="112"/>
      <c r="AX195" s="222"/>
    </row>
    <row r="196" spans="1:50" ht="18.75" hidden="1" customHeight="1" x14ac:dyDescent="0.15">
      <c r="A196" s="100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2"/>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2"/>
      <c r="B214" s="252"/>
      <c r="C214" s="251"/>
      <c r="D214" s="252"/>
      <c r="E214" s="251"/>
      <c r="F214" s="314"/>
      <c r="G214" s="230"/>
      <c r="H214" s="161"/>
      <c r="I214" s="161"/>
      <c r="J214" s="161"/>
      <c r="K214" s="161"/>
      <c r="L214" s="161"/>
      <c r="M214" s="161"/>
      <c r="N214" s="161"/>
      <c r="O214" s="161"/>
      <c r="P214" s="231"/>
      <c r="Q214" s="989"/>
      <c r="R214" s="990"/>
      <c r="S214" s="990"/>
      <c r="T214" s="990"/>
      <c r="U214" s="990"/>
      <c r="V214" s="990"/>
      <c r="W214" s="990"/>
      <c r="X214" s="990"/>
      <c r="Y214" s="990"/>
      <c r="Z214" s="990"/>
      <c r="AA214" s="99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2"/>
      <c r="B215" s="252"/>
      <c r="C215" s="251"/>
      <c r="D215" s="252"/>
      <c r="E215" s="251"/>
      <c r="F215" s="314"/>
      <c r="G215" s="232"/>
      <c r="H215" s="233"/>
      <c r="I215" s="233"/>
      <c r="J215" s="233"/>
      <c r="K215" s="233"/>
      <c r="L215" s="233"/>
      <c r="M215" s="233"/>
      <c r="N215" s="233"/>
      <c r="O215" s="233"/>
      <c r="P215" s="234"/>
      <c r="Q215" s="992"/>
      <c r="R215" s="993"/>
      <c r="S215" s="993"/>
      <c r="T215" s="993"/>
      <c r="U215" s="993"/>
      <c r="V215" s="993"/>
      <c r="W215" s="993"/>
      <c r="X215" s="993"/>
      <c r="Y215" s="993"/>
      <c r="Z215" s="993"/>
      <c r="AA215" s="99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2"/>
      <c r="B216" s="252"/>
      <c r="C216" s="251"/>
      <c r="D216" s="252"/>
      <c r="E216" s="251"/>
      <c r="F216" s="314"/>
      <c r="G216" s="232"/>
      <c r="H216" s="233"/>
      <c r="I216" s="233"/>
      <c r="J216" s="233"/>
      <c r="K216" s="233"/>
      <c r="L216" s="233"/>
      <c r="M216" s="233"/>
      <c r="N216" s="233"/>
      <c r="O216" s="233"/>
      <c r="P216" s="234"/>
      <c r="Q216" s="992"/>
      <c r="R216" s="993"/>
      <c r="S216" s="993"/>
      <c r="T216" s="993"/>
      <c r="U216" s="993"/>
      <c r="V216" s="993"/>
      <c r="W216" s="993"/>
      <c r="X216" s="993"/>
      <c r="Y216" s="993"/>
      <c r="Z216" s="993"/>
      <c r="AA216" s="99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2"/>
      <c r="B217" s="252"/>
      <c r="C217" s="251"/>
      <c r="D217" s="252"/>
      <c r="E217" s="251"/>
      <c r="F217" s="314"/>
      <c r="G217" s="232"/>
      <c r="H217" s="233"/>
      <c r="I217" s="233"/>
      <c r="J217" s="233"/>
      <c r="K217" s="233"/>
      <c r="L217" s="233"/>
      <c r="M217" s="233"/>
      <c r="N217" s="233"/>
      <c r="O217" s="233"/>
      <c r="P217" s="234"/>
      <c r="Q217" s="992"/>
      <c r="R217" s="993"/>
      <c r="S217" s="993"/>
      <c r="T217" s="993"/>
      <c r="U217" s="993"/>
      <c r="V217" s="993"/>
      <c r="W217" s="993"/>
      <c r="X217" s="993"/>
      <c r="Y217" s="993"/>
      <c r="Z217" s="993"/>
      <c r="AA217" s="99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2"/>
      <c r="B218" s="252"/>
      <c r="C218" s="251"/>
      <c r="D218" s="252"/>
      <c r="E218" s="251"/>
      <c r="F218" s="314"/>
      <c r="G218" s="235"/>
      <c r="H218" s="164"/>
      <c r="I218" s="164"/>
      <c r="J218" s="164"/>
      <c r="K218" s="164"/>
      <c r="L218" s="164"/>
      <c r="M218" s="164"/>
      <c r="N218" s="164"/>
      <c r="O218" s="164"/>
      <c r="P218" s="236"/>
      <c r="Q218" s="995"/>
      <c r="R218" s="996"/>
      <c r="S218" s="996"/>
      <c r="T218" s="996"/>
      <c r="U218" s="996"/>
      <c r="V218" s="996"/>
      <c r="W218" s="996"/>
      <c r="X218" s="996"/>
      <c r="Y218" s="996"/>
      <c r="Z218" s="996"/>
      <c r="AA218" s="99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2"/>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2"/>
      <c r="B221" s="252"/>
      <c r="C221" s="251"/>
      <c r="D221" s="252"/>
      <c r="E221" s="251"/>
      <c r="F221" s="314"/>
      <c r="G221" s="230"/>
      <c r="H221" s="161"/>
      <c r="I221" s="161"/>
      <c r="J221" s="161"/>
      <c r="K221" s="161"/>
      <c r="L221" s="161"/>
      <c r="M221" s="161"/>
      <c r="N221" s="161"/>
      <c r="O221" s="161"/>
      <c r="P221" s="231"/>
      <c r="Q221" s="989"/>
      <c r="R221" s="990"/>
      <c r="S221" s="990"/>
      <c r="T221" s="990"/>
      <c r="U221" s="990"/>
      <c r="V221" s="990"/>
      <c r="W221" s="990"/>
      <c r="X221" s="990"/>
      <c r="Y221" s="990"/>
      <c r="Z221" s="990"/>
      <c r="AA221" s="99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2"/>
      <c r="B222" s="252"/>
      <c r="C222" s="251"/>
      <c r="D222" s="252"/>
      <c r="E222" s="251"/>
      <c r="F222" s="314"/>
      <c r="G222" s="232"/>
      <c r="H222" s="233"/>
      <c r="I222" s="233"/>
      <c r="J222" s="233"/>
      <c r="K222" s="233"/>
      <c r="L222" s="233"/>
      <c r="M222" s="233"/>
      <c r="N222" s="233"/>
      <c r="O222" s="233"/>
      <c r="P222" s="234"/>
      <c r="Q222" s="992"/>
      <c r="R222" s="993"/>
      <c r="S222" s="993"/>
      <c r="T222" s="993"/>
      <c r="U222" s="993"/>
      <c r="V222" s="993"/>
      <c r="W222" s="993"/>
      <c r="X222" s="993"/>
      <c r="Y222" s="993"/>
      <c r="Z222" s="993"/>
      <c r="AA222" s="99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2"/>
      <c r="B223" s="252"/>
      <c r="C223" s="251"/>
      <c r="D223" s="252"/>
      <c r="E223" s="251"/>
      <c r="F223" s="314"/>
      <c r="G223" s="232"/>
      <c r="H223" s="233"/>
      <c r="I223" s="233"/>
      <c r="J223" s="233"/>
      <c r="K223" s="233"/>
      <c r="L223" s="233"/>
      <c r="M223" s="233"/>
      <c r="N223" s="233"/>
      <c r="O223" s="233"/>
      <c r="P223" s="234"/>
      <c r="Q223" s="992"/>
      <c r="R223" s="993"/>
      <c r="S223" s="993"/>
      <c r="T223" s="993"/>
      <c r="U223" s="993"/>
      <c r="V223" s="993"/>
      <c r="W223" s="993"/>
      <c r="X223" s="993"/>
      <c r="Y223" s="993"/>
      <c r="Z223" s="993"/>
      <c r="AA223" s="99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2"/>
      <c r="B224" s="252"/>
      <c r="C224" s="251"/>
      <c r="D224" s="252"/>
      <c r="E224" s="251"/>
      <c r="F224" s="314"/>
      <c r="G224" s="232"/>
      <c r="H224" s="233"/>
      <c r="I224" s="233"/>
      <c r="J224" s="233"/>
      <c r="K224" s="233"/>
      <c r="L224" s="233"/>
      <c r="M224" s="233"/>
      <c r="N224" s="233"/>
      <c r="O224" s="233"/>
      <c r="P224" s="234"/>
      <c r="Q224" s="992"/>
      <c r="R224" s="993"/>
      <c r="S224" s="993"/>
      <c r="T224" s="993"/>
      <c r="U224" s="993"/>
      <c r="V224" s="993"/>
      <c r="W224" s="993"/>
      <c r="X224" s="993"/>
      <c r="Y224" s="993"/>
      <c r="Z224" s="993"/>
      <c r="AA224" s="99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2"/>
      <c r="B225" s="252"/>
      <c r="C225" s="251"/>
      <c r="D225" s="252"/>
      <c r="E225" s="251"/>
      <c r="F225" s="314"/>
      <c r="G225" s="235"/>
      <c r="H225" s="164"/>
      <c r="I225" s="164"/>
      <c r="J225" s="164"/>
      <c r="K225" s="164"/>
      <c r="L225" s="164"/>
      <c r="M225" s="164"/>
      <c r="N225" s="164"/>
      <c r="O225" s="164"/>
      <c r="P225" s="236"/>
      <c r="Q225" s="995"/>
      <c r="R225" s="996"/>
      <c r="S225" s="996"/>
      <c r="T225" s="996"/>
      <c r="U225" s="996"/>
      <c r="V225" s="996"/>
      <c r="W225" s="996"/>
      <c r="X225" s="996"/>
      <c r="Y225" s="996"/>
      <c r="Z225" s="996"/>
      <c r="AA225" s="99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2"/>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2"/>
      <c r="B228" s="252"/>
      <c r="C228" s="251"/>
      <c r="D228" s="252"/>
      <c r="E228" s="251"/>
      <c r="F228" s="314"/>
      <c r="G228" s="230"/>
      <c r="H228" s="161"/>
      <c r="I228" s="161"/>
      <c r="J228" s="161"/>
      <c r="K228" s="161"/>
      <c r="L228" s="161"/>
      <c r="M228" s="161"/>
      <c r="N228" s="161"/>
      <c r="O228" s="161"/>
      <c r="P228" s="231"/>
      <c r="Q228" s="989"/>
      <c r="R228" s="990"/>
      <c r="S228" s="990"/>
      <c r="T228" s="990"/>
      <c r="U228" s="990"/>
      <c r="V228" s="990"/>
      <c r="W228" s="990"/>
      <c r="X228" s="990"/>
      <c r="Y228" s="990"/>
      <c r="Z228" s="990"/>
      <c r="AA228" s="99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2"/>
      <c r="B229" s="252"/>
      <c r="C229" s="251"/>
      <c r="D229" s="252"/>
      <c r="E229" s="251"/>
      <c r="F229" s="314"/>
      <c r="G229" s="232"/>
      <c r="H229" s="233"/>
      <c r="I229" s="233"/>
      <c r="J229" s="233"/>
      <c r="K229" s="233"/>
      <c r="L229" s="233"/>
      <c r="M229" s="233"/>
      <c r="N229" s="233"/>
      <c r="O229" s="233"/>
      <c r="P229" s="234"/>
      <c r="Q229" s="992"/>
      <c r="R229" s="993"/>
      <c r="S229" s="993"/>
      <c r="T229" s="993"/>
      <c r="U229" s="993"/>
      <c r="V229" s="993"/>
      <c r="W229" s="993"/>
      <c r="X229" s="993"/>
      <c r="Y229" s="993"/>
      <c r="Z229" s="993"/>
      <c r="AA229" s="99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2"/>
      <c r="B230" s="252"/>
      <c r="C230" s="251"/>
      <c r="D230" s="252"/>
      <c r="E230" s="251"/>
      <c r="F230" s="314"/>
      <c r="G230" s="232"/>
      <c r="H230" s="233"/>
      <c r="I230" s="233"/>
      <c r="J230" s="233"/>
      <c r="K230" s="233"/>
      <c r="L230" s="233"/>
      <c r="M230" s="233"/>
      <c r="N230" s="233"/>
      <c r="O230" s="233"/>
      <c r="P230" s="234"/>
      <c r="Q230" s="992"/>
      <c r="R230" s="993"/>
      <c r="S230" s="993"/>
      <c r="T230" s="993"/>
      <c r="U230" s="993"/>
      <c r="V230" s="993"/>
      <c r="W230" s="993"/>
      <c r="X230" s="993"/>
      <c r="Y230" s="993"/>
      <c r="Z230" s="993"/>
      <c r="AA230" s="99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2"/>
      <c r="B231" s="252"/>
      <c r="C231" s="251"/>
      <c r="D231" s="252"/>
      <c r="E231" s="251"/>
      <c r="F231" s="314"/>
      <c r="G231" s="232"/>
      <c r="H231" s="233"/>
      <c r="I231" s="233"/>
      <c r="J231" s="233"/>
      <c r="K231" s="233"/>
      <c r="L231" s="233"/>
      <c r="M231" s="233"/>
      <c r="N231" s="233"/>
      <c r="O231" s="233"/>
      <c r="P231" s="234"/>
      <c r="Q231" s="992"/>
      <c r="R231" s="993"/>
      <c r="S231" s="993"/>
      <c r="T231" s="993"/>
      <c r="U231" s="993"/>
      <c r="V231" s="993"/>
      <c r="W231" s="993"/>
      <c r="X231" s="993"/>
      <c r="Y231" s="993"/>
      <c r="Z231" s="993"/>
      <c r="AA231" s="99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2"/>
      <c r="B232" s="252"/>
      <c r="C232" s="251"/>
      <c r="D232" s="252"/>
      <c r="E232" s="251"/>
      <c r="F232" s="314"/>
      <c r="G232" s="235"/>
      <c r="H232" s="164"/>
      <c r="I232" s="164"/>
      <c r="J232" s="164"/>
      <c r="K232" s="164"/>
      <c r="L232" s="164"/>
      <c r="M232" s="164"/>
      <c r="N232" s="164"/>
      <c r="O232" s="164"/>
      <c r="P232" s="236"/>
      <c r="Q232" s="995"/>
      <c r="R232" s="996"/>
      <c r="S232" s="996"/>
      <c r="T232" s="996"/>
      <c r="U232" s="996"/>
      <c r="V232" s="996"/>
      <c r="W232" s="996"/>
      <c r="X232" s="996"/>
      <c r="Y232" s="996"/>
      <c r="Z232" s="996"/>
      <c r="AA232" s="99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2"/>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2"/>
      <c r="B235" s="252"/>
      <c r="C235" s="251"/>
      <c r="D235" s="252"/>
      <c r="E235" s="251"/>
      <c r="F235" s="314"/>
      <c r="G235" s="230"/>
      <c r="H235" s="161"/>
      <c r="I235" s="161"/>
      <c r="J235" s="161"/>
      <c r="K235" s="161"/>
      <c r="L235" s="161"/>
      <c r="M235" s="161"/>
      <c r="N235" s="161"/>
      <c r="O235" s="161"/>
      <c r="P235" s="231"/>
      <c r="Q235" s="989"/>
      <c r="R235" s="990"/>
      <c r="S235" s="990"/>
      <c r="T235" s="990"/>
      <c r="U235" s="990"/>
      <c r="V235" s="990"/>
      <c r="W235" s="990"/>
      <c r="X235" s="990"/>
      <c r="Y235" s="990"/>
      <c r="Z235" s="990"/>
      <c r="AA235" s="99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2"/>
      <c r="B236" s="252"/>
      <c r="C236" s="251"/>
      <c r="D236" s="252"/>
      <c r="E236" s="251"/>
      <c r="F236" s="314"/>
      <c r="G236" s="232"/>
      <c r="H236" s="233"/>
      <c r="I236" s="233"/>
      <c r="J236" s="233"/>
      <c r="K236" s="233"/>
      <c r="L236" s="233"/>
      <c r="M236" s="233"/>
      <c r="N236" s="233"/>
      <c r="O236" s="233"/>
      <c r="P236" s="234"/>
      <c r="Q236" s="992"/>
      <c r="R236" s="993"/>
      <c r="S236" s="993"/>
      <c r="T236" s="993"/>
      <c r="U236" s="993"/>
      <c r="V236" s="993"/>
      <c r="W236" s="993"/>
      <c r="X236" s="993"/>
      <c r="Y236" s="993"/>
      <c r="Z236" s="993"/>
      <c r="AA236" s="99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2"/>
      <c r="B237" s="252"/>
      <c r="C237" s="251"/>
      <c r="D237" s="252"/>
      <c r="E237" s="251"/>
      <c r="F237" s="314"/>
      <c r="G237" s="232"/>
      <c r="H237" s="233"/>
      <c r="I237" s="233"/>
      <c r="J237" s="233"/>
      <c r="K237" s="233"/>
      <c r="L237" s="233"/>
      <c r="M237" s="233"/>
      <c r="N237" s="233"/>
      <c r="O237" s="233"/>
      <c r="P237" s="234"/>
      <c r="Q237" s="992"/>
      <c r="R237" s="993"/>
      <c r="S237" s="993"/>
      <c r="T237" s="993"/>
      <c r="U237" s="993"/>
      <c r="V237" s="993"/>
      <c r="W237" s="993"/>
      <c r="X237" s="993"/>
      <c r="Y237" s="993"/>
      <c r="Z237" s="993"/>
      <c r="AA237" s="99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2"/>
      <c r="B238" s="252"/>
      <c r="C238" s="251"/>
      <c r="D238" s="252"/>
      <c r="E238" s="251"/>
      <c r="F238" s="314"/>
      <c r="G238" s="232"/>
      <c r="H238" s="233"/>
      <c r="I238" s="233"/>
      <c r="J238" s="233"/>
      <c r="K238" s="233"/>
      <c r="L238" s="233"/>
      <c r="M238" s="233"/>
      <c r="N238" s="233"/>
      <c r="O238" s="233"/>
      <c r="P238" s="234"/>
      <c r="Q238" s="992"/>
      <c r="R238" s="993"/>
      <c r="S238" s="993"/>
      <c r="T238" s="993"/>
      <c r="U238" s="993"/>
      <c r="V238" s="993"/>
      <c r="W238" s="993"/>
      <c r="X238" s="993"/>
      <c r="Y238" s="993"/>
      <c r="Z238" s="993"/>
      <c r="AA238" s="99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2"/>
      <c r="B239" s="252"/>
      <c r="C239" s="251"/>
      <c r="D239" s="252"/>
      <c r="E239" s="251"/>
      <c r="F239" s="314"/>
      <c r="G239" s="235"/>
      <c r="H239" s="164"/>
      <c r="I239" s="164"/>
      <c r="J239" s="164"/>
      <c r="K239" s="164"/>
      <c r="L239" s="164"/>
      <c r="M239" s="164"/>
      <c r="N239" s="164"/>
      <c r="O239" s="164"/>
      <c r="P239" s="236"/>
      <c r="Q239" s="995"/>
      <c r="R239" s="996"/>
      <c r="S239" s="996"/>
      <c r="T239" s="996"/>
      <c r="U239" s="996"/>
      <c r="V239" s="996"/>
      <c r="W239" s="996"/>
      <c r="X239" s="996"/>
      <c r="Y239" s="996"/>
      <c r="Z239" s="996"/>
      <c r="AA239" s="99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2"/>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2"/>
      <c r="B242" s="252"/>
      <c r="C242" s="251"/>
      <c r="D242" s="252"/>
      <c r="E242" s="251"/>
      <c r="F242" s="314"/>
      <c r="G242" s="230"/>
      <c r="H242" s="161"/>
      <c r="I242" s="161"/>
      <c r="J242" s="161"/>
      <c r="K242" s="161"/>
      <c r="L242" s="161"/>
      <c r="M242" s="161"/>
      <c r="N242" s="161"/>
      <c r="O242" s="161"/>
      <c r="P242" s="231"/>
      <c r="Q242" s="989"/>
      <c r="R242" s="990"/>
      <c r="S242" s="990"/>
      <c r="T242" s="990"/>
      <c r="U242" s="990"/>
      <c r="V242" s="990"/>
      <c r="W242" s="990"/>
      <c r="X242" s="990"/>
      <c r="Y242" s="990"/>
      <c r="Z242" s="990"/>
      <c r="AA242" s="99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2"/>
      <c r="B243" s="252"/>
      <c r="C243" s="251"/>
      <c r="D243" s="252"/>
      <c r="E243" s="251"/>
      <c r="F243" s="314"/>
      <c r="G243" s="232"/>
      <c r="H243" s="233"/>
      <c r="I243" s="233"/>
      <c r="J243" s="233"/>
      <c r="K243" s="233"/>
      <c r="L243" s="233"/>
      <c r="M243" s="233"/>
      <c r="N243" s="233"/>
      <c r="O243" s="233"/>
      <c r="P243" s="234"/>
      <c r="Q243" s="992"/>
      <c r="R243" s="993"/>
      <c r="S243" s="993"/>
      <c r="T243" s="993"/>
      <c r="U243" s="993"/>
      <c r="V243" s="993"/>
      <c r="W243" s="993"/>
      <c r="X243" s="993"/>
      <c r="Y243" s="993"/>
      <c r="Z243" s="993"/>
      <c r="AA243" s="99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2"/>
      <c r="B244" s="252"/>
      <c r="C244" s="251"/>
      <c r="D244" s="252"/>
      <c r="E244" s="251"/>
      <c r="F244" s="314"/>
      <c r="G244" s="232"/>
      <c r="H244" s="233"/>
      <c r="I244" s="233"/>
      <c r="J244" s="233"/>
      <c r="K244" s="233"/>
      <c r="L244" s="233"/>
      <c r="M244" s="233"/>
      <c r="N244" s="233"/>
      <c r="O244" s="233"/>
      <c r="P244" s="234"/>
      <c r="Q244" s="992"/>
      <c r="R244" s="993"/>
      <c r="S244" s="993"/>
      <c r="T244" s="993"/>
      <c r="U244" s="993"/>
      <c r="V244" s="993"/>
      <c r="W244" s="993"/>
      <c r="X244" s="993"/>
      <c r="Y244" s="993"/>
      <c r="Z244" s="993"/>
      <c r="AA244" s="99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2"/>
      <c r="B245" s="252"/>
      <c r="C245" s="251"/>
      <c r="D245" s="252"/>
      <c r="E245" s="251"/>
      <c r="F245" s="314"/>
      <c r="G245" s="232"/>
      <c r="H245" s="233"/>
      <c r="I245" s="233"/>
      <c r="J245" s="233"/>
      <c r="K245" s="233"/>
      <c r="L245" s="233"/>
      <c r="M245" s="233"/>
      <c r="N245" s="233"/>
      <c r="O245" s="233"/>
      <c r="P245" s="234"/>
      <c r="Q245" s="992"/>
      <c r="R245" s="993"/>
      <c r="S245" s="993"/>
      <c r="T245" s="993"/>
      <c r="U245" s="993"/>
      <c r="V245" s="993"/>
      <c r="W245" s="993"/>
      <c r="X245" s="993"/>
      <c r="Y245" s="993"/>
      <c r="Z245" s="993"/>
      <c r="AA245" s="99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2"/>
      <c r="B246" s="252"/>
      <c r="C246" s="251"/>
      <c r="D246" s="252"/>
      <c r="E246" s="315"/>
      <c r="F246" s="316"/>
      <c r="G246" s="235"/>
      <c r="H246" s="164"/>
      <c r="I246" s="164"/>
      <c r="J246" s="164"/>
      <c r="K246" s="164"/>
      <c r="L246" s="164"/>
      <c r="M246" s="164"/>
      <c r="N246" s="164"/>
      <c r="O246" s="164"/>
      <c r="P246" s="236"/>
      <c r="Q246" s="995"/>
      <c r="R246" s="996"/>
      <c r="S246" s="996"/>
      <c r="T246" s="996"/>
      <c r="U246" s="996"/>
      <c r="V246" s="996"/>
      <c r="W246" s="996"/>
      <c r="X246" s="996"/>
      <c r="Y246" s="996"/>
      <c r="Z246" s="996"/>
      <c r="AA246" s="99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2"/>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2"/>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2"/>
      <c r="B274" s="252"/>
      <c r="C274" s="251"/>
      <c r="D274" s="252"/>
      <c r="E274" s="251"/>
      <c r="F274" s="314"/>
      <c r="G274" s="230"/>
      <c r="H274" s="161"/>
      <c r="I274" s="161"/>
      <c r="J274" s="161"/>
      <c r="K274" s="161"/>
      <c r="L274" s="161"/>
      <c r="M274" s="161"/>
      <c r="N274" s="161"/>
      <c r="O274" s="161"/>
      <c r="P274" s="231"/>
      <c r="Q274" s="989"/>
      <c r="R274" s="990"/>
      <c r="S274" s="990"/>
      <c r="T274" s="990"/>
      <c r="U274" s="990"/>
      <c r="V274" s="990"/>
      <c r="W274" s="990"/>
      <c r="X274" s="990"/>
      <c r="Y274" s="990"/>
      <c r="Z274" s="990"/>
      <c r="AA274" s="99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2"/>
      <c r="B275" s="252"/>
      <c r="C275" s="251"/>
      <c r="D275" s="252"/>
      <c r="E275" s="251"/>
      <c r="F275" s="314"/>
      <c r="G275" s="232"/>
      <c r="H275" s="233"/>
      <c r="I275" s="233"/>
      <c r="J275" s="233"/>
      <c r="K275" s="233"/>
      <c r="L275" s="233"/>
      <c r="M275" s="233"/>
      <c r="N275" s="233"/>
      <c r="O275" s="233"/>
      <c r="P275" s="234"/>
      <c r="Q275" s="992"/>
      <c r="R275" s="993"/>
      <c r="S275" s="993"/>
      <c r="T275" s="993"/>
      <c r="U275" s="993"/>
      <c r="V275" s="993"/>
      <c r="W275" s="993"/>
      <c r="X275" s="993"/>
      <c r="Y275" s="993"/>
      <c r="Z275" s="993"/>
      <c r="AA275" s="99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2"/>
      <c r="B276" s="252"/>
      <c r="C276" s="251"/>
      <c r="D276" s="252"/>
      <c r="E276" s="251"/>
      <c r="F276" s="314"/>
      <c r="G276" s="232"/>
      <c r="H276" s="233"/>
      <c r="I276" s="233"/>
      <c r="J276" s="233"/>
      <c r="K276" s="233"/>
      <c r="L276" s="233"/>
      <c r="M276" s="233"/>
      <c r="N276" s="233"/>
      <c r="O276" s="233"/>
      <c r="P276" s="234"/>
      <c r="Q276" s="992"/>
      <c r="R276" s="993"/>
      <c r="S276" s="993"/>
      <c r="T276" s="993"/>
      <c r="U276" s="993"/>
      <c r="V276" s="993"/>
      <c r="W276" s="993"/>
      <c r="X276" s="993"/>
      <c r="Y276" s="993"/>
      <c r="Z276" s="993"/>
      <c r="AA276" s="99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2"/>
      <c r="B277" s="252"/>
      <c r="C277" s="251"/>
      <c r="D277" s="252"/>
      <c r="E277" s="251"/>
      <c r="F277" s="314"/>
      <c r="G277" s="232"/>
      <c r="H277" s="233"/>
      <c r="I277" s="233"/>
      <c r="J277" s="233"/>
      <c r="K277" s="233"/>
      <c r="L277" s="233"/>
      <c r="M277" s="233"/>
      <c r="N277" s="233"/>
      <c r="O277" s="233"/>
      <c r="P277" s="234"/>
      <c r="Q277" s="992"/>
      <c r="R277" s="993"/>
      <c r="S277" s="993"/>
      <c r="T277" s="993"/>
      <c r="U277" s="993"/>
      <c r="V277" s="993"/>
      <c r="W277" s="993"/>
      <c r="X277" s="993"/>
      <c r="Y277" s="993"/>
      <c r="Z277" s="993"/>
      <c r="AA277" s="99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2"/>
      <c r="B278" s="252"/>
      <c r="C278" s="251"/>
      <c r="D278" s="252"/>
      <c r="E278" s="251"/>
      <c r="F278" s="314"/>
      <c r="G278" s="235"/>
      <c r="H278" s="164"/>
      <c r="I278" s="164"/>
      <c r="J278" s="164"/>
      <c r="K278" s="164"/>
      <c r="L278" s="164"/>
      <c r="M278" s="164"/>
      <c r="N278" s="164"/>
      <c r="O278" s="164"/>
      <c r="P278" s="236"/>
      <c r="Q278" s="995"/>
      <c r="R278" s="996"/>
      <c r="S278" s="996"/>
      <c r="T278" s="996"/>
      <c r="U278" s="996"/>
      <c r="V278" s="996"/>
      <c r="W278" s="996"/>
      <c r="X278" s="996"/>
      <c r="Y278" s="996"/>
      <c r="Z278" s="996"/>
      <c r="AA278" s="99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2"/>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2"/>
      <c r="B281" s="252"/>
      <c r="C281" s="251"/>
      <c r="D281" s="252"/>
      <c r="E281" s="251"/>
      <c r="F281" s="314"/>
      <c r="G281" s="230"/>
      <c r="H281" s="161"/>
      <c r="I281" s="161"/>
      <c r="J281" s="161"/>
      <c r="K281" s="161"/>
      <c r="L281" s="161"/>
      <c r="M281" s="161"/>
      <c r="N281" s="161"/>
      <c r="O281" s="161"/>
      <c r="P281" s="231"/>
      <c r="Q281" s="989"/>
      <c r="R281" s="990"/>
      <c r="S281" s="990"/>
      <c r="T281" s="990"/>
      <c r="U281" s="990"/>
      <c r="V281" s="990"/>
      <c r="W281" s="990"/>
      <c r="X281" s="990"/>
      <c r="Y281" s="990"/>
      <c r="Z281" s="990"/>
      <c r="AA281" s="99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2"/>
      <c r="B282" s="252"/>
      <c r="C282" s="251"/>
      <c r="D282" s="252"/>
      <c r="E282" s="251"/>
      <c r="F282" s="314"/>
      <c r="G282" s="232"/>
      <c r="H282" s="233"/>
      <c r="I282" s="233"/>
      <c r="J282" s="233"/>
      <c r="K282" s="233"/>
      <c r="L282" s="233"/>
      <c r="M282" s="233"/>
      <c r="N282" s="233"/>
      <c r="O282" s="233"/>
      <c r="P282" s="234"/>
      <c r="Q282" s="992"/>
      <c r="R282" s="993"/>
      <c r="S282" s="993"/>
      <c r="T282" s="993"/>
      <c r="U282" s="993"/>
      <c r="V282" s="993"/>
      <c r="W282" s="993"/>
      <c r="X282" s="993"/>
      <c r="Y282" s="993"/>
      <c r="Z282" s="993"/>
      <c r="AA282" s="99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2"/>
      <c r="B283" s="252"/>
      <c r="C283" s="251"/>
      <c r="D283" s="252"/>
      <c r="E283" s="251"/>
      <c r="F283" s="314"/>
      <c r="G283" s="232"/>
      <c r="H283" s="233"/>
      <c r="I283" s="233"/>
      <c r="J283" s="233"/>
      <c r="K283" s="233"/>
      <c r="L283" s="233"/>
      <c r="M283" s="233"/>
      <c r="N283" s="233"/>
      <c r="O283" s="233"/>
      <c r="P283" s="234"/>
      <c r="Q283" s="992"/>
      <c r="R283" s="993"/>
      <c r="S283" s="993"/>
      <c r="T283" s="993"/>
      <c r="U283" s="993"/>
      <c r="V283" s="993"/>
      <c r="W283" s="993"/>
      <c r="X283" s="993"/>
      <c r="Y283" s="993"/>
      <c r="Z283" s="993"/>
      <c r="AA283" s="99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2"/>
      <c r="B284" s="252"/>
      <c r="C284" s="251"/>
      <c r="D284" s="252"/>
      <c r="E284" s="251"/>
      <c r="F284" s="314"/>
      <c r="G284" s="232"/>
      <c r="H284" s="233"/>
      <c r="I284" s="233"/>
      <c r="J284" s="233"/>
      <c r="K284" s="233"/>
      <c r="L284" s="233"/>
      <c r="M284" s="233"/>
      <c r="N284" s="233"/>
      <c r="O284" s="233"/>
      <c r="P284" s="234"/>
      <c r="Q284" s="992"/>
      <c r="R284" s="993"/>
      <c r="S284" s="993"/>
      <c r="T284" s="993"/>
      <c r="U284" s="993"/>
      <c r="V284" s="993"/>
      <c r="W284" s="993"/>
      <c r="X284" s="993"/>
      <c r="Y284" s="993"/>
      <c r="Z284" s="993"/>
      <c r="AA284" s="99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2"/>
      <c r="B285" s="252"/>
      <c r="C285" s="251"/>
      <c r="D285" s="252"/>
      <c r="E285" s="251"/>
      <c r="F285" s="314"/>
      <c r="G285" s="235"/>
      <c r="H285" s="164"/>
      <c r="I285" s="164"/>
      <c r="J285" s="164"/>
      <c r="K285" s="164"/>
      <c r="L285" s="164"/>
      <c r="M285" s="164"/>
      <c r="N285" s="164"/>
      <c r="O285" s="164"/>
      <c r="P285" s="236"/>
      <c r="Q285" s="995"/>
      <c r="R285" s="996"/>
      <c r="S285" s="996"/>
      <c r="T285" s="996"/>
      <c r="U285" s="996"/>
      <c r="V285" s="996"/>
      <c r="W285" s="996"/>
      <c r="X285" s="996"/>
      <c r="Y285" s="996"/>
      <c r="Z285" s="996"/>
      <c r="AA285" s="99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2"/>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2"/>
      <c r="B288" s="252"/>
      <c r="C288" s="251"/>
      <c r="D288" s="252"/>
      <c r="E288" s="251"/>
      <c r="F288" s="314"/>
      <c r="G288" s="230"/>
      <c r="H288" s="161"/>
      <c r="I288" s="161"/>
      <c r="J288" s="161"/>
      <c r="K288" s="161"/>
      <c r="L288" s="161"/>
      <c r="M288" s="161"/>
      <c r="N288" s="161"/>
      <c r="O288" s="161"/>
      <c r="P288" s="231"/>
      <c r="Q288" s="989"/>
      <c r="R288" s="990"/>
      <c r="S288" s="990"/>
      <c r="T288" s="990"/>
      <c r="U288" s="990"/>
      <c r="V288" s="990"/>
      <c r="W288" s="990"/>
      <c r="X288" s="990"/>
      <c r="Y288" s="990"/>
      <c r="Z288" s="990"/>
      <c r="AA288" s="99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2"/>
      <c r="B289" s="252"/>
      <c r="C289" s="251"/>
      <c r="D289" s="252"/>
      <c r="E289" s="251"/>
      <c r="F289" s="314"/>
      <c r="G289" s="232"/>
      <c r="H289" s="233"/>
      <c r="I289" s="233"/>
      <c r="J289" s="233"/>
      <c r="K289" s="233"/>
      <c r="L289" s="233"/>
      <c r="M289" s="233"/>
      <c r="N289" s="233"/>
      <c r="O289" s="233"/>
      <c r="P289" s="234"/>
      <c r="Q289" s="992"/>
      <c r="R289" s="993"/>
      <c r="S289" s="993"/>
      <c r="T289" s="993"/>
      <c r="U289" s="993"/>
      <c r="V289" s="993"/>
      <c r="W289" s="993"/>
      <c r="X289" s="993"/>
      <c r="Y289" s="993"/>
      <c r="Z289" s="993"/>
      <c r="AA289" s="99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2"/>
      <c r="B290" s="252"/>
      <c r="C290" s="251"/>
      <c r="D290" s="252"/>
      <c r="E290" s="251"/>
      <c r="F290" s="314"/>
      <c r="G290" s="232"/>
      <c r="H290" s="233"/>
      <c r="I290" s="233"/>
      <c r="J290" s="233"/>
      <c r="K290" s="233"/>
      <c r="L290" s="233"/>
      <c r="M290" s="233"/>
      <c r="N290" s="233"/>
      <c r="O290" s="233"/>
      <c r="P290" s="234"/>
      <c r="Q290" s="992"/>
      <c r="R290" s="993"/>
      <c r="S290" s="993"/>
      <c r="T290" s="993"/>
      <c r="U290" s="993"/>
      <c r="V290" s="993"/>
      <c r="W290" s="993"/>
      <c r="X290" s="993"/>
      <c r="Y290" s="993"/>
      <c r="Z290" s="993"/>
      <c r="AA290" s="99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2"/>
      <c r="B291" s="252"/>
      <c r="C291" s="251"/>
      <c r="D291" s="252"/>
      <c r="E291" s="251"/>
      <c r="F291" s="314"/>
      <c r="G291" s="232"/>
      <c r="H291" s="233"/>
      <c r="I291" s="233"/>
      <c r="J291" s="233"/>
      <c r="K291" s="233"/>
      <c r="L291" s="233"/>
      <c r="M291" s="233"/>
      <c r="N291" s="233"/>
      <c r="O291" s="233"/>
      <c r="P291" s="234"/>
      <c r="Q291" s="992"/>
      <c r="R291" s="993"/>
      <c r="S291" s="993"/>
      <c r="T291" s="993"/>
      <c r="U291" s="993"/>
      <c r="V291" s="993"/>
      <c r="W291" s="993"/>
      <c r="X291" s="993"/>
      <c r="Y291" s="993"/>
      <c r="Z291" s="993"/>
      <c r="AA291" s="99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2"/>
      <c r="B292" s="252"/>
      <c r="C292" s="251"/>
      <c r="D292" s="252"/>
      <c r="E292" s="251"/>
      <c r="F292" s="314"/>
      <c r="G292" s="235"/>
      <c r="H292" s="164"/>
      <c r="I292" s="164"/>
      <c r="J292" s="164"/>
      <c r="K292" s="164"/>
      <c r="L292" s="164"/>
      <c r="M292" s="164"/>
      <c r="N292" s="164"/>
      <c r="O292" s="164"/>
      <c r="P292" s="236"/>
      <c r="Q292" s="995"/>
      <c r="R292" s="996"/>
      <c r="S292" s="996"/>
      <c r="T292" s="996"/>
      <c r="U292" s="996"/>
      <c r="V292" s="996"/>
      <c r="W292" s="996"/>
      <c r="X292" s="996"/>
      <c r="Y292" s="996"/>
      <c r="Z292" s="996"/>
      <c r="AA292" s="99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2"/>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2"/>
      <c r="B295" s="252"/>
      <c r="C295" s="251"/>
      <c r="D295" s="252"/>
      <c r="E295" s="251"/>
      <c r="F295" s="314"/>
      <c r="G295" s="230"/>
      <c r="H295" s="161"/>
      <c r="I295" s="161"/>
      <c r="J295" s="161"/>
      <c r="K295" s="161"/>
      <c r="L295" s="161"/>
      <c r="M295" s="161"/>
      <c r="N295" s="161"/>
      <c r="O295" s="161"/>
      <c r="P295" s="231"/>
      <c r="Q295" s="989"/>
      <c r="R295" s="990"/>
      <c r="S295" s="990"/>
      <c r="T295" s="990"/>
      <c r="U295" s="990"/>
      <c r="V295" s="990"/>
      <c r="W295" s="990"/>
      <c r="X295" s="990"/>
      <c r="Y295" s="990"/>
      <c r="Z295" s="990"/>
      <c r="AA295" s="99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2"/>
      <c r="B296" s="252"/>
      <c r="C296" s="251"/>
      <c r="D296" s="252"/>
      <c r="E296" s="251"/>
      <c r="F296" s="314"/>
      <c r="G296" s="232"/>
      <c r="H296" s="233"/>
      <c r="I296" s="233"/>
      <c r="J296" s="233"/>
      <c r="K296" s="233"/>
      <c r="L296" s="233"/>
      <c r="M296" s="233"/>
      <c r="N296" s="233"/>
      <c r="O296" s="233"/>
      <c r="P296" s="234"/>
      <c r="Q296" s="992"/>
      <c r="R296" s="993"/>
      <c r="S296" s="993"/>
      <c r="T296" s="993"/>
      <c r="U296" s="993"/>
      <c r="V296" s="993"/>
      <c r="W296" s="993"/>
      <c r="X296" s="993"/>
      <c r="Y296" s="993"/>
      <c r="Z296" s="993"/>
      <c r="AA296" s="99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2"/>
      <c r="B297" s="252"/>
      <c r="C297" s="251"/>
      <c r="D297" s="252"/>
      <c r="E297" s="251"/>
      <c r="F297" s="314"/>
      <c r="G297" s="232"/>
      <c r="H297" s="233"/>
      <c r="I297" s="233"/>
      <c r="J297" s="233"/>
      <c r="K297" s="233"/>
      <c r="L297" s="233"/>
      <c r="M297" s="233"/>
      <c r="N297" s="233"/>
      <c r="O297" s="233"/>
      <c r="P297" s="234"/>
      <c r="Q297" s="992"/>
      <c r="R297" s="993"/>
      <c r="S297" s="993"/>
      <c r="T297" s="993"/>
      <c r="U297" s="993"/>
      <c r="V297" s="993"/>
      <c r="W297" s="993"/>
      <c r="X297" s="993"/>
      <c r="Y297" s="993"/>
      <c r="Z297" s="993"/>
      <c r="AA297" s="99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2"/>
      <c r="B298" s="252"/>
      <c r="C298" s="251"/>
      <c r="D298" s="252"/>
      <c r="E298" s="251"/>
      <c r="F298" s="314"/>
      <c r="G298" s="232"/>
      <c r="H298" s="233"/>
      <c r="I298" s="233"/>
      <c r="J298" s="233"/>
      <c r="K298" s="233"/>
      <c r="L298" s="233"/>
      <c r="M298" s="233"/>
      <c r="N298" s="233"/>
      <c r="O298" s="233"/>
      <c r="P298" s="234"/>
      <c r="Q298" s="992"/>
      <c r="R298" s="993"/>
      <c r="S298" s="993"/>
      <c r="T298" s="993"/>
      <c r="U298" s="993"/>
      <c r="V298" s="993"/>
      <c r="W298" s="993"/>
      <c r="X298" s="993"/>
      <c r="Y298" s="993"/>
      <c r="Z298" s="993"/>
      <c r="AA298" s="99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2"/>
      <c r="B299" s="252"/>
      <c r="C299" s="251"/>
      <c r="D299" s="252"/>
      <c r="E299" s="251"/>
      <c r="F299" s="314"/>
      <c r="G299" s="235"/>
      <c r="H299" s="164"/>
      <c r="I299" s="164"/>
      <c r="J299" s="164"/>
      <c r="K299" s="164"/>
      <c r="L299" s="164"/>
      <c r="M299" s="164"/>
      <c r="N299" s="164"/>
      <c r="O299" s="164"/>
      <c r="P299" s="236"/>
      <c r="Q299" s="995"/>
      <c r="R299" s="996"/>
      <c r="S299" s="996"/>
      <c r="T299" s="996"/>
      <c r="U299" s="996"/>
      <c r="V299" s="996"/>
      <c r="W299" s="996"/>
      <c r="X299" s="996"/>
      <c r="Y299" s="996"/>
      <c r="Z299" s="996"/>
      <c r="AA299" s="99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2"/>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2"/>
      <c r="B302" s="252"/>
      <c r="C302" s="251"/>
      <c r="D302" s="252"/>
      <c r="E302" s="251"/>
      <c r="F302" s="314"/>
      <c r="G302" s="230"/>
      <c r="H302" s="161"/>
      <c r="I302" s="161"/>
      <c r="J302" s="161"/>
      <c r="K302" s="161"/>
      <c r="L302" s="161"/>
      <c r="M302" s="161"/>
      <c r="N302" s="161"/>
      <c r="O302" s="161"/>
      <c r="P302" s="231"/>
      <c r="Q302" s="989"/>
      <c r="R302" s="990"/>
      <c r="S302" s="990"/>
      <c r="T302" s="990"/>
      <c r="U302" s="990"/>
      <c r="V302" s="990"/>
      <c r="W302" s="990"/>
      <c r="X302" s="990"/>
      <c r="Y302" s="990"/>
      <c r="Z302" s="990"/>
      <c r="AA302" s="99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2"/>
      <c r="B303" s="252"/>
      <c r="C303" s="251"/>
      <c r="D303" s="252"/>
      <c r="E303" s="251"/>
      <c r="F303" s="314"/>
      <c r="G303" s="232"/>
      <c r="H303" s="233"/>
      <c r="I303" s="233"/>
      <c r="J303" s="233"/>
      <c r="K303" s="233"/>
      <c r="L303" s="233"/>
      <c r="M303" s="233"/>
      <c r="N303" s="233"/>
      <c r="O303" s="233"/>
      <c r="P303" s="234"/>
      <c r="Q303" s="992"/>
      <c r="R303" s="993"/>
      <c r="S303" s="993"/>
      <c r="T303" s="993"/>
      <c r="U303" s="993"/>
      <c r="V303" s="993"/>
      <c r="W303" s="993"/>
      <c r="X303" s="993"/>
      <c r="Y303" s="993"/>
      <c r="Z303" s="993"/>
      <c r="AA303" s="99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2"/>
      <c r="B304" s="252"/>
      <c r="C304" s="251"/>
      <c r="D304" s="252"/>
      <c r="E304" s="251"/>
      <c r="F304" s="314"/>
      <c r="G304" s="232"/>
      <c r="H304" s="233"/>
      <c r="I304" s="233"/>
      <c r="J304" s="233"/>
      <c r="K304" s="233"/>
      <c r="L304" s="233"/>
      <c r="M304" s="233"/>
      <c r="N304" s="233"/>
      <c r="O304" s="233"/>
      <c r="P304" s="234"/>
      <c r="Q304" s="992"/>
      <c r="R304" s="993"/>
      <c r="S304" s="993"/>
      <c r="T304" s="993"/>
      <c r="U304" s="993"/>
      <c r="V304" s="993"/>
      <c r="W304" s="993"/>
      <c r="X304" s="993"/>
      <c r="Y304" s="993"/>
      <c r="Z304" s="993"/>
      <c r="AA304" s="99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2"/>
      <c r="B305" s="252"/>
      <c r="C305" s="251"/>
      <c r="D305" s="252"/>
      <c r="E305" s="251"/>
      <c r="F305" s="314"/>
      <c r="G305" s="232"/>
      <c r="H305" s="233"/>
      <c r="I305" s="233"/>
      <c r="J305" s="233"/>
      <c r="K305" s="233"/>
      <c r="L305" s="233"/>
      <c r="M305" s="233"/>
      <c r="N305" s="233"/>
      <c r="O305" s="233"/>
      <c r="P305" s="234"/>
      <c r="Q305" s="992"/>
      <c r="R305" s="993"/>
      <c r="S305" s="993"/>
      <c r="T305" s="993"/>
      <c r="U305" s="993"/>
      <c r="V305" s="993"/>
      <c r="W305" s="993"/>
      <c r="X305" s="993"/>
      <c r="Y305" s="993"/>
      <c r="Z305" s="993"/>
      <c r="AA305" s="99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2"/>
      <c r="B306" s="252"/>
      <c r="C306" s="251"/>
      <c r="D306" s="252"/>
      <c r="E306" s="315"/>
      <c r="F306" s="316"/>
      <c r="G306" s="235"/>
      <c r="H306" s="164"/>
      <c r="I306" s="164"/>
      <c r="J306" s="164"/>
      <c r="K306" s="164"/>
      <c r="L306" s="164"/>
      <c r="M306" s="164"/>
      <c r="N306" s="164"/>
      <c r="O306" s="164"/>
      <c r="P306" s="236"/>
      <c r="Q306" s="995"/>
      <c r="R306" s="996"/>
      <c r="S306" s="996"/>
      <c r="T306" s="996"/>
      <c r="U306" s="996"/>
      <c r="V306" s="996"/>
      <c r="W306" s="996"/>
      <c r="X306" s="996"/>
      <c r="Y306" s="996"/>
      <c r="Z306" s="996"/>
      <c r="AA306" s="99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2"/>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2"/>
      <c r="B334" s="252"/>
      <c r="C334" s="251"/>
      <c r="D334" s="252"/>
      <c r="E334" s="251"/>
      <c r="F334" s="314"/>
      <c r="G334" s="230"/>
      <c r="H334" s="161"/>
      <c r="I334" s="161"/>
      <c r="J334" s="161"/>
      <c r="K334" s="161"/>
      <c r="L334" s="161"/>
      <c r="M334" s="161"/>
      <c r="N334" s="161"/>
      <c r="O334" s="161"/>
      <c r="P334" s="231"/>
      <c r="Q334" s="989"/>
      <c r="R334" s="990"/>
      <c r="S334" s="990"/>
      <c r="T334" s="990"/>
      <c r="U334" s="990"/>
      <c r="V334" s="990"/>
      <c r="W334" s="990"/>
      <c r="X334" s="990"/>
      <c r="Y334" s="990"/>
      <c r="Z334" s="990"/>
      <c r="AA334" s="99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2"/>
      <c r="B335" s="252"/>
      <c r="C335" s="251"/>
      <c r="D335" s="252"/>
      <c r="E335" s="251"/>
      <c r="F335" s="314"/>
      <c r="G335" s="232"/>
      <c r="H335" s="233"/>
      <c r="I335" s="233"/>
      <c r="J335" s="233"/>
      <c r="K335" s="233"/>
      <c r="L335" s="233"/>
      <c r="M335" s="233"/>
      <c r="N335" s="233"/>
      <c r="O335" s="233"/>
      <c r="P335" s="234"/>
      <c r="Q335" s="992"/>
      <c r="R335" s="993"/>
      <c r="S335" s="993"/>
      <c r="T335" s="993"/>
      <c r="U335" s="993"/>
      <c r="V335" s="993"/>
      <c r="W335" s="993"/>
      <c r="X335" s="993"/>
      <c r="Y335" s="993"/>
      <c r="Z335" s="993"/>
      <c r="AA335" s="99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2"/>
      <c r="B336" s="252"/>
      <c r="C336" s="251"/>
      <c r="D336" s="252"/>
      <c r="E336" s="251"/>
      <c r="F336" s="314"/>
      <c r="G336" s="232"/>
      <c r="H336" s="233"/>
      <c r="I336" s="233"/>
      <c r="J336" s="233"/>
      <c r="K336" s="233"/>
      <c r="L336" s="233"/>
      <c r="M336" s="233"/>
      <c r="N336" s="233"/>
      <c r="O336" s="233"/>
      <c r="P336" s="234"/>
      <c r="Q336" s="992"/>
      <c r="R336" s="993"/>
      <c r="S336" s="993"/>
      <c r="T336" s="993"/>
      <c r="U336" s="993"/>
      <c r="V336" s="993"/>
      <c r="W336" s="993"/>
      <c r="X336" s="993"/>
      <c r="Y336" s="993"/>
      <c r="Z336" s="993"/>
      <c r="AA336" s="99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2"/>
      <c r="B337" s="252"/>
      <c r="C337" s="251"/>
      <c r="D337" s="252"/>
      <c r="E337" s="251"/>
      <c r="F337" s="314"/>
      <c r="G337" s="232"/>
      <c r="H337" s="233"/>
      <c r="I337" s="233"/>
      <c r="J337" s="233"/>
      <c r="K337" s="233"/>
      <c r="L337" s="233"/>
      <c r="M337" s="233"/>
      <c r="N337" s="233"/>
      <c r="O337" s="233"/>
      <c r="P337" s="234"/>
      <c r="Q337" s="992"/>
      <c r="R337" s="993"/>
      <c r="S337" s="993"/>
      <c r="T337" s="993"/>
      <c r="U337" s="993"/>
      <c r="V337" s="993"/>
      <c r="W337" s="993"/>
      <c r="X337" s="993"/>
      <c r="Y337" s="993"/>
      <c r="Z337" s="993"/>
      <c r="AA337" s="99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2"/>
      <c r="B338" s="252"/>
      <c r="C338" s="251"/>
      <c r="D338" s="252"/>
      <c r="E338" s="251"/>
      <c r="F338" s="314"/>
      <c r="G338" s="235"/>
      <c r="H338" s="164"/>
      <c r="I338" s="164"/>
      <c r="J338" s="164"/>
      <c r="K338" s="164"/>
      <c r="L338" s="164"/>
      <c r="M338" s="164"/>
      <c r="N338" s="164"/>
      <c r="O338" s="164"/>
      <c r="P338" s="236"/>
      <c r="Q338" s="995"/>
      <c r="R338" s="996"/>
      <c r="S338" s="996"/>
      <c r="T338" s="996"/>
      <c r="U338" s="996"/>
      <c r="V338" s="996"/>
      <c r="W338" s="996"/>
      <c r="X338" s="996"/>
      <c r="Y338" s="996"/>
      <c r="Z338" s="996"/>
      <c r="AA338" s="99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2"/>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2"/>
      <c r="B341" s="252"/>
      <c r="C341" s="251"/>
      <c r="D341" s="252"/>
      <c r="E341" s="251"/>
      <c r="F341" s="314"/>
      <c r="G341" s="230"/>
      <c r="H341" s="161"/>
      <c r="I341" s="161"/>
      <c r="J341" s="161"/>
      <c r="K341" s="161"/>
      <c r="L341" s="161"/>
      <c r="M341" s="161"/>
      <c r="N341" s="161"/>
      <c r="O341" s="161"/>
      <c r="P341" s="231"/>
      <c r="Q341" s="989"/>
      <c r="R341" s="990"/>
      <c r="S341" s="990"/>
      <c r="T341" s="990"/>
      <c r="U341" s="990"/>
      <c r="V341" s="990"/>
      <c r="W341" s="990"/>
      <c r="X341" s="990"/>
      <c r="Y341" s="990"/>
      <c r="Z341" s="990"/>
      <c r="AA341" s="99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2"/>
      <c r="B342" s="252"/>
      <c r="C342" s="251"/>
      <c r="D342" s="252"/>
      <c r="E342" s="251"/>
      <c r="F342" s="314"/>
      <c r="G342" s="232"/>
      <c r="H342" s="233"/>
      <c r="I342" s="233"/>
      <c r="J342" s="233"/>
      <c r="K342" s="233"/>
      <c r="L342" s="233"/>
      <c r="M342" s="233"/>
      <c r="N342" s="233"/>
      <c r="O342" s="233"/>
      <c r="P342" s="234"/>
      <c r="Q342" s="992"/>
      <c r="R342" s="993"/>
      <c r="S342" s="993"/>
      <c r="T342" s="993"/>
      <c r="U342" s="993"/>
      <c r="V342" s="993"/>
      <c r="W342" s="993"/>
      <c r="X342" s="993"/>
      <c r="Y342" s="993"/>
      <c r="Z342" s="993"/>
      <c r="AA342" s="99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2"/>
      <c r="B343" s="252"/>
      <c r="C343" s="251"/>
      <c r="D343" s="252"/>
      <c r="E343" s="251"/>
      <c r="F343" s="314"/>
      <c r="G343" s="232"/>
      <c r="H343" s="233"/>
      <c r="I343" s="233"/>
      <c r="J343" s="233"/>
      <c r="K343" s="233"/>
      <c r="L343" s="233"/>
      <c r="M343" s="233"/>
      <c r="N343" s="233"/>
      <c r="O343" s="233"/>
      <c r="P343" s="234"/>
      <c r="Q343" s="992"/>
      <c r="R343" s="993"/>
      <c r="S343" s="993"/>
      <c r="T343" s="993"/>
      <c r="U343" s="993"/>
      <c r="V343" s="993"/>
      <c r="W343" s="993"/>
      <c r="X343" s="993"/>
      <c r="Y343" s="993"/>
      <c r="Z343" s="993"/>
      <c r="AA343" s="99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2"/>
      <c r="B344" s="252"/>
      <c r="C344" s="251"/>
      <c r="D344" s="252"/>
      <c r="E344" s="251"/>
      <c r="F344" s="314"/>
      <c r="G344" s="232"/>
      <c r="H344" s="233"/>
      <c r="I344" s="233"/>
      <c r="J344" s="233"/>
      <c r="K344" s="233"/>
      <c r="L344" s="233"/>
      <c r="M344" s="233"/>
      <c r="N344" s="233"/>
      <c r="O344" s="233"/>
      <c r="P344" s="234"/>
      <c r="Q344" s="992"/>
      <c r="R344" s="993"/>
      <c r="S344" s="993"/>
      <c r="T344" s="993"/>
      <c r="U344" s="993"/>
      <c r="V344" s="993"/>
      <c r="W344" s="993"/>
      <c r="X344" s="993"/>
      <c r="Y344" s="993"/>
      <c r="Z344" s="993"/>
      <c r="AA344" s="99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2"/>
      <c r="B345" s="252"/>
      <c r="C345" s="251"/>
      <c r="D345" s="252"/>
      <c r="E345" s="251"/>
      <c r="F345" s="314"/>
      <c r="G345" s="235"/>
      <c r="H345" s="164"/>
      <c r="I345" s="164"/>
      <c r="J345" s="164"/>
      <c r="K345" s="164"/>
      <c r="L345" s="164"/>
      <c r="M345" s="164"/>
      <c r="N345" s="164"/>
      <c r="O345" s="164"/>
      <c r="P345" s="236"/>
      <c r="Q345" s="995"/>
      <c r="R345" s="996"/>
      <c r="S345" s="996"/>
      <c r="T345" s="996"/>
      <c r="U345" s="996"/>
      <c r="V345" s="996"/>
      <c r="W345" s="996"/>
      <c r="X345" s="996"/>
      <c r="Y345" s="996"/>
      <c r="Z345" s="996"/>
      <c r="AA345" s="99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2"/>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2"/>
      <c r="B348" s="252"/>
      <c r="C348" s="251"/>
      <c r="D348" s="252"/>
      <c r="E348" s="251"/>
      <c r="F348" s="314"/>
      <c r="G348" s="230"/>
      <c r="H348" s="161"/>
      <c r="I348" s="161"/>
      <c r="J348" s="161"/>
      <c r="K348" s="161"/>
      <c r="L348" s="161"/>
      <c r="M348" s="161"/>
      <c r="N348" s="161"/>
      <c r="O348" s="161"/>
      <c r="P348" s="231"/>
      <c r="Q348" s="989"/>
      <c r="R348" s="990"/>
      <c r="S348" s="990"/>
      <c r="T348" s="990"/>
      <c r="U348" s="990"/>
      <c r="V348" s="990"/>
      <c r="W348" s="990"/>
      <c r="X348" s="990"/>
      <c r="Y348" s="990"/>
      <c r="Z348" s="990"/>
      <c r="AA348" s="99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2"/>
      <c r="B349" s="252"/>
      <c r="C349" s="251"/>
      <c r="D349" s="252"/>
      <c r="E349" s="251"/>
      <c r="F349" s="314"/>
      <c r="G349" s="232"/>
      <c r="H349" s="233"/>
      <c r="I349" s="233"/>
      <c r="J349" s="233"/>
      <c r="K349" s="233"/>
      <c r="L349" s="233"/>
      <c r="M349" s="233"/>
      <c r="N349" s="233"/>
      <c r="O349" s="233"/>
      <c r="P349" s="234"/>
      <c r="Q349" s="992"/>
      <c r="R349" s="993"/>
      <c r="S349" s="993"/>
      <c r="T349" s="993"/>
      <c r="U349" s="993"/>
      <c r="V349" s="993"/>
      <c r="W349" s="993"/>
      <c r="X349" s="993"/>
      <c r="Y349" s="993"/>
      <c r="Z349" s="993"/>
      <c r="AA349" s="99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2"/>
      <c r="B350" s="252"/>
      <c r="C350" s="251"/>
      <c r="D350" s="252"/>
      <c r="E350" s="251"/>
      <c r="F350" s="314"/>
      <c r="G350" s="232"/>
      <c r="H350" s="233"/>
      <c r="I350" s="233"/>
      <c r="J350" s="233"/>
      <c r="K350" s="233"/>
      <c r="L350" s="233"/>
      <c r="M350" s="233"/>
      <c r="N350" s="233"/>
      <c r="O350" s="233"/>
      <c r="P350" s="234"/>
      <c r="Q350" s="992"/>
      <c r="R350" s="993"/>
      <c r="S350" s="993"/>
      <c r="T350" s="993"/>
      <c r="U350" s="993"/>
      <c r="V350" s="993"/>
      <c r="W350" s="993"/>
      <c r="X350" s="993"/>
      <c r="Y350" s="993"/>
      <c r="Z350" s="993"/>
      <c r="AA350" s="99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2"/>
      <c r="B351" s="252"/>
      <c r="C351" s="251"/>
      <c r="D351" s="252"/>
      <c r="E351" s="251"/>
      <c r="F351" s="314"/>
      <c r="G351" s="232"/>
      <c r="H351" s="233"/>
      <c r="I351" s="233"/>
      <c r="J351" s="233"/>
      <c r="K351" s="233"/>
      <c r="L351" s="233"/>
      <c r="M351" s="233"/>
      <c r="N351" s="233"/>
      <c r="O351" s="233"/>
      <c r="P351" s="234"/>
      <c r="Q351" s="992"/>
      <c r="R351" s="993"/>
      <c r="S351" s="993"/>
      <c r="T351" s="993"/>
      <c r="U351" s="993"/>
      <c r="V351" s="993"/>
      <c r="W351" s="993"/>
      <c r="X351" s="993"/>
      <c r="Y351" s="993"/>
      <c r="Z351" s="993"/>
      <c r="AA351" s="99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2"/>
      <c r="B352" s="252"/>
      <c r="C352" s="251"/>
      <c r="D352" s="252"/>
      <c r="E352" s="251"/>
      <c r="F352" s="314"/>
      <c r="G352" s="235"/>
      <c r="H352" s="164"/>
      <c r="I352" s="164"/>
      <c r="J352" s="164"/>
      <c r="K352" s="164"/>
      <c r="L352" s="164"/>
      <c r="M352" s="164"/>
      <c r="N352" s="164"/>
      <c r="O352" s="164"/>
      <c r="P352" s="236"/>
      <c r="Q352" s="995"/>
      <c r="R352" s="996"/>
      <c r="S352" s="996"/>
      <c r="T352" s="996"/>
      <c r="U352" s="996"/>
      <c r="V352" s="996"/>
      <c r="W352" s="996"/>
      <c r="X352" s="996"/>
      <c r="Y352" s="996"/>
      <c r="Z352" s="996"/>
      <c r="AA352" s="99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2"/>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2"/>
      <c r="B355" s="252"/>
      <c r="C355" s="251"/>
      <c r="D355" s="252"/>
      <c r="E355" s="251"/>
      <c r="F355" s="314"/>
      <c r="G355" s="230"/>
      <c r="H355" s="161"/>
      <c r="I355" s="161"/>
      <c r="J355" s="161"/>
      <c r="K355" s="161"/>
      <c r="L355" s="161"/>
      <c r="M355" s="161"/>
      <c r="N355" s="161"/>
      <c r="O355" s="161"/>
      <c r="P355" s="231"/>
      <c r="Q355" s="989"/>
      <c r="R355" s="990"/>
      <c r="S355" s="990"/>
      <c r="T355" s="990"/>
      <c r="U355" s="990"/>
      <c r="V355" s="990"/>
      <c r="W355" s="990"/>
      <c r="X355" s="990"/>
      <c r="Y355" s="990"/>
      <c r="Z355" s="990"/>
      <c r="AA355" s="99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2"/>
      <c r="B356" s="252"/>
      <c r="C356" s="251"/>
      <c r="D356" s="252"/>
      <c r="E356" s="251"/>
      <c r="F356" s="314"/>
      <c r="G356" s="232"/>
      <c r="H356" s="233"/>
      <c r="I356" s="233"/>
      <c r="J356" s="233"/>
      <c r="K356" s="233"/>
      <c r="L356" s="233"/>
      <c r="M356" s="233"/>
      <c r="N356" s="233"/>
      <c r="O356" s="233"/>
      <c r="P356" s="234"/>
      <c r="Q356" s="992"/>
      <c r="R356" s="993"/>
      <c r="S356" s="993"/>
      <c r="T356" s="993"/>
      <c r="U356" s="993"/>
      <c r="V356" s="993"/>
      <c r="W356" s="993"/>
      <c r="X356" s="993"/>
      <c r="Y356" s="993"/>
      <c r="Z356" s="993"/>
      <c r="AA356" s="99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2"/>
      <c r="B357" s="252"/>
      <c r="C357" s="251"/>
      <c r="D357" s="252"/>
      <c r="E357" s="251"/>
      <c r="F357" s="314"/>
      <c r="G357" s="232"/>
      <c r="H357" s="233"/>
      <c r="I357" s="233"/>
      <c r="J357" s="233"/>
      <c r="K357" s="233"/>
      <c r="L357" s="233"/>
      <c r="M357" s="233"/>
      <c r="N357" s="233"/>
      <c r="O357" s="233"/>
      <c r="P357" s="234"/>
      <c r="Q357" s="992"/>
      <c r="R357" s="993"/>
      <c r="S357" s="993"/>
      <c r="T357" s="993"/>
      <c r="U357" s="993"/>
      <c r="V357" s="993"/>
      <c r="W357" s="993"/>
      <c r="X357" s="993"/>
      <c r="Y357" s="993"/>
      <c r="Z357" s="993"/>
      <c r="AA357" s="99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2"/>
      <c r="B358" s="252"/>
      <c r="C358" s="251"/>
      <c r="D358" s="252"/>
      <c r="E358" s="251"/>
      <c r="F358" s="314"/>
      <c r="G358" s="232"/>
      <c r="H358" s="233"/>
      <c r="I358" s="233"/>
      <c r="J358" s="233"/>
      <c r="K358" s="233"/>
      <c r="L358" s="233"/>
      <c r="M358" s="233"/>
      <c r="N358" s="233"/>
      <c r="O358" s="233"/>
      <c r="P358" s="234"/>
      <c r="Q358" s="992"/>
      <c r="R358" s="993"/>
      <c r="S358" s="993"/>
      <c r="T358" s="993"/>
      <c r="U358" s="993"/>
      <c r="V358" s="993"/>
      <c r="W358" s="993"/>
      <c r="X358" s="993"/>
      <c r="Y358" s="993"/>
      <c r="Z358" s="993"/>
      <c r="AA358" s="99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2"/>
      <c r="B359" s="252"/>
      <c r="C359" s="251"/>
      <c r="D359" s="252"/>
      <c r="E359" s="251"/>
      <c r="F359" s="314"/>
      <c r="G359" s="235"/>
      <c r="H359" s="164"/>
      <c r="I359" s="164"/>
      <c r="J359" s="164"/>
      <c r="K359" s="164"/>
      <c r="L359" s="164"/>
      <c r="M359" s="164"/>
      <c r="N359" s="164"/>
      <c r="O359" s="164"/>
      <c r="P359" s="236"/>
      <c r="Q359" s="995"/>
      <c r="R359" s="996"/>
      <c r="S359" s="996"/>
      <c r="T359" s="996"/>
      <c r="U359" s="996"/>
      <c r="V359" s="996"/>
      <c r="W359" s="996"/>
      <c r="X359" s="996"/>
      <c r="Y359" s="996"/>
      <c r="Z359" s="996"/>
      <c r="AA359" s="99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2"/>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2"/>
      <c r="B362" s="252"/>
      <c r="C362" s="251"/>
      <c r="D362" s="252"/>
      <c r="E362" s="251"/>
      <c r="F362" s="314"/>
      <c r="G362" s="230"/>
      <c r="H362" s="161"/>
      <c r="I362" s="161"/>
      <c r="J362" s="161"/>
      <c r="K362" s="161"/>
      <c r="L362" s="161"/>
      <c r="M362" s="161"/>
      <c r="N362" s="161"/>
      <c r="O362" s="161"/>
      <c r="P362" s="231"/>
      <c r="Q362" s="989"/>
      <c r="R362" s="990"/>
      <c r="S362" s="990"/>
      <c r="T362" s="990"/>
      <c r="U362" s="990"/>
      <c r="V362" s="990"/>
      <c r="W362" s="990"/>
      <c r="X362" s="990"/>
      <c r="Y362" s="990"/>
      <c r="Z362" s="990"/>
      <c r="AA362" s="99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2"/>
      <c r="B363" s="252"/>
      <c r="C363" s="251"/>
      <c r="D363" s="252"/>
      <c r="E363" s="251"/>
      <c r="F363" s="314"/>
      <c r="G363" s="232"/>
      <c r="H363" s="233"/>
      <c r="I363" s="233"/>
      <c r="J363" s="233"/>
      <c r="K363" s="233"/>
      <c r="L363" s="233"/>
      <c r="M363" s="233"/>
      <c r="N363" s="233"/>
      <c r="O363" s="233"/>
      <c r="P363" s="234"/>
      <c r="Q363" s="992"/>
      <c r="R363" s="993"/>
      <c r="S363" s="993"/>
      <c r="T363" s="993"/>
      <c r="U363" s="993"/>
      <c r="V363" s="993"/>
      <c r="W363" s="993"/>
      <c r="X363" s="993"/>
      <c r="Y363" s="993"/>
      <c r="Z363" s="993"/>
      <c r="AA363" s="99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2"/>
      <c r="B364" s="252"/>
      <c r="C364" s="251"/>
      <c r="D364" s="252"/>
      <c r="E364" s="251"/>
      <c r="F364" s="314"/>
      <c r="G364" s="232"/>
      <c r="H364" s="233"/>
      <c r="I364" s="233"/>
      <c r="J364" s="233"/>
      <c r="K364" s="233"/>
      <c r="L364" s="233"/>
      <c r="M364" s="233"/>
      <c r="N364" s="233"/>
      <c r="O364" s="233"/>
      <c r="P364" s="234"/>
      <c r="Q364" s="992"/>
      <c r="R364" s="993"/>
      <c r="S364" s="993"/>
      <c r="T364" s="993"/>
      <c r="U364" s="993"/>
      <c r="V364" s="993"/>
      <c r="W364" s="993"/>
      <c r="X364" s="993"/>
      <c r="Y364" s="993"/>
      <c r="Z364" s="993"/>
      <c r="AA364" s="99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2"/>
      <c r="B365" s="252"/>
      <c r="C365" s="251"/>
      <c r="D365" s="252"/>
      <c r="E365" s="251"/>
      <c r="F365" s="314"/>
      <c r="G365" s="232"/>
      <c r="H365" s="233"/>
      <c r="I365" s="233"/>
      <c r="J365" s="233"/>
      <c r="K365" s="233"/>
      <c r="L365" s="233"/>
      <c r="M365" s="233"/>
      <c r="N365" s="233"/>
      <c r="O365" s="233"/>
      <c r="P365" s="234"/>
      <c r="Q365" s="992"/>
      <c r="R365" s="993"/>
      <c r="S365" s="993"/>
      <c r="T365" s="993"/>
      <c r="U365" s="993"/>
      <c r="V365" s="993"/>
      <c r="W365" s="993"/>
      <c r="X365" s="993"/>
      <c r="Y365" s="993"/>
      <c r="Z365" s="993"/>
      <c r="AA365" s="99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2"/>
      <c r="B366" s="252"/>
      <c r="C366" s="251"/>
      <c r="D366" s="252"/>
      <c r="E366" s="315"/>
      <c r="F366" s="316"/>
      <c r="G366" s="235"/>
      <c r="H366" s="164"/>
      <c r="I366" s="164"/>
      <c r="J366" s="164"/>
      <c r="K366" s="164"/>
      <c r="L366" s="164"/>
      <c r="M366" s="164"/>
      <c r="N366" s="164"/>
      <c r="O366" s="164"/>
      <c r="P366" s="236"/>
      <c r="Q366" s="995"/>
      <c r="R366" s="996"/>
      <c r="S366" s="996"/>
      <c r="T366" s="996"/>
      <c r="U366" s="996"/>
      <c r="V366" s="996"/>
      <c r="W366" s="996"/>
      <c r="X366" s="996"/>
      <c r="Y366" s="996"/>
      <c r="Z366" s="996"/>
      <c r="AA366" s="99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2"/>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2"/>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2"/>
      <c r="B394" s="252"/>
      <c r="C394" s="251"/>
      <c r="D394" s="252"/>
      <c r="E394" s="251"/>
      <c r="F394" s="314"/>
      <c r="G394" s="230"/>
      <c r="H394" s="161"/>
      <c r="I394" s="161"/>
      <c r="J394" s="161"/>
      <c r="K394" s="161"/>
      <c r="L394" s="161"/>
      <c r="M394" s="161"/>
      <c r="N394" s="161"/>
      <c r="O394" s="161"/>
      <c r="P394" s="231"/>
      <c r="Q394" s="989"/>
      <c r="R394" s="990"/>
      <c r="S394" s="990"/>
      <c r="T394" s="990"/>
      <c r="U394" s="990"/>
      <c r="V394" s="990"/>
      <c r="W394" s="990"/>
      <c r="X394" s="990"/>
      <c r="Y394" s="990"/>
      <c r="Z394" s="990"/>
      <c r="AA394" s="99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2"/>
      <c r="B395" s="252"/>
      <c r="C395" s="251"/>
      <c r="D395" s="252"/>
      <c r="E395" s="251"/>
      <c r="F395" s="314"/>
      <c r="G395" s="232"/>
      <c r="H395" s="233"/>
      <c r="I395" s="233"/>
      <c r="J395" s="233"/>
      <c r="K395" s="233"/>
      <c r="L395" s="233"/>
      <c r="M395" s="233"/>
      <c r="N395" s="233"/>
      <c r="O395" s="233"/>
      <c r="P395" s="234"/>
      <c r="Q395" s="992"/>
      <c r="R395" s="993"/>
      <c r="S395" s="993"/>
      <c r="T395" s="993"/>
      <c r="U395" s="993"/>
      <c r="V395" s="993"/>
      <c r="W395" s="993"/>
      <c r="X395" s="993"/>
      <c r="Y395" s="993"/>
      <c r="Z395" s="993"/>
      <c r="AA395" s="99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2"/>
      <c r="B396" s="252"/>
      <c r="C396" s="251"/>
      <c r="D396" s="252"/>
      <c r="E396" s="251"/>
      <c r="F396" s="314"/>
      <c r="G396" s="232"/>
      <c r="H396" s="233"/>
      <c r="I396" s="233"/>
      <c r="J396" s="233"/>
      <c r="K396" s="233"/>
      <c r="L396" s="233"/>
      <c r="M396" s="233"/>
      <c r="N396" s="233"/>
      <c r="O396" s="233"/>
      <c r="P396" s="234"/>
      <c r="Q396" s="992"/>
      <c r="R396" s="993"/>
      <c r="S396" s="993"/>
      <c r="T396" s="993"/>
      <c r="U396" s="993"/>
      <c r="V396" s="993"/>
      <c r="W396" s="993"/>
      <c r="X396" s="993"/>
      <c r="Y396" s="993"/>
      <c r="Z396" s="993"/>
      <c r="AA396" s="99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2"/>
      <c r="B397" s="252"/>
      <c r="C397" s="251"/>
      <c r="D397" s="252"/>
      <c r="E397" s="251"/>
      <c r="F397" s="314"/>
      <c r="G397" s="232"/>
      <c r="H397" s="233"/>
      <c r="I397" s="233"/>
      <c r="J397" s="233"/>
      <c r="K397" s="233"/>
      <c r="L397" s="233"/>
      <c r="M397" s="233"/>
      <c r="N397" s="233"/>
      <c r="O397" s="233"/>
      <c r="P397" s="234"/>
      <c r="Q397" s="992"/>
      <c r="R397" s="993"/>
      <c r="S397" s="993"/>
      <c r="T397" s="993"/>
      <c r="U397" s="993"/>
      <c r="V397" s="993"/>
      <c r="W397" s="993"/>
      <c r="X397" s="993"/>
      <c r="Y397" s="993"/>
      <c r="Z397" s="993"/>
      <c r="AA397" s="99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2"/>
      <c r="B398" s="252"/>
      <c r="C398" s="251"/>
      <c r="D398" s="252"/>
      <c r="E398" s="251"/>
      <c r="F398" s="314"/>
      <c r="G398" s="235"/>
      <c r="H398" s="164"/>
      <c r="I398" s="164"/>
      <c r="J398" s="164"/>
      <c r="K398" s="164"/>
      <c r="L398" s="164"/>
      <c r="M398" s="164"/>
      <c r="N398" s="164"/>
      <c r="O398" s="164"/>
      <c r="P398" s="236"/>
      <c r="Q398" s="995"/>
      <c r="R398" s="996"/>
      <c r="S398" s="996"/>
      <c r="T398" s="996"/>
      <c r="U398" s="996"/>
      <c r="V398" s="996"/>
      <c r="W398" s="996"/>
      <c r="X398" s="996"/>
      <c r="Y398" s="996"/>
      <c r="Z398" s="996"/>
      <c r="AA398" s="99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2"/>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2"/>
      <c r="B401" s="252"/>
      <c r="C401" s="251"/>
      <c r="D401" s="252"/>
      <c r="E401" s="251"/>
      <c r="F401" s="314"/>
      <c r="G401" s="230"/>
      <c r="H401" s="161"/>
      <c r="I401" s="161"/>
      <c r="J401" s="161"/>
      <c r="K401" s="161"/>
      <c r="L401" s="161"/>
      <c r="M401" s="161"/>
      <c r="N401" s="161"/>
      <c r="O401" s="161"/>
      <c r="P401" s="231"/>
      <c r="Q401" s="989"/>
      <c r="R401" s="990"/>
      <c r="S401" s="990"/>
      <c r="T401" s="990"/>
      <c r="U401" s="990"/>
      <c r="V401" s="990"/>
      <c r="W401" s="990"/>
      <c r="X401" s="990"/>
      <c r="Y401" s="990"/>
      <c r="Z401" s="990"/>
      <c r="AA401" s="99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2"/>
      <c r="B402" s="252"/>
      <c r="C402" s="251"/>
      <c r="D402" s="252"/>
      <c r="E402" s="251"/>
      <c r="F402" s="314"/>
      <c r="G402" s="232"/>
      <c r="H402" s="233"/>
      <c r="I402" s="233"/>
      <c r="J402" s="233"/>
      <c r="K402" s="233"/>
      <c r="L402" s="233"/>
      <c r="M402" s="233"/>
      <c r="N402" s="233"/>
      <c r="O402" s="233"/>
      <c r="P402" s="234"/>
      <c r="Q402" s="992"/>
      <c r="R402" s="993"/>
      <c r="S402" s="993"/>
      <c r="T402" s="993"/>
      <c r="U402" s="993"/>
      <c r="V402" s="993"/>
      <c r="W402" s="993"/>
      <c r="X402" s="993"/>
      <c r="Y402" s="993"/>
      <c r="Z402" s="993"/>
      <c r="AA402" s="99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2"/>
      <c r="B403" s="252"/>
      <c r="C403" s="251"/>
      <c r="D403" s="252"/>
      <c r="E403" s="251"/>
      <c r="F403" s="314"/>
      <c r="G403" s="232"/>
      <c r="H403" s="233"/>
      <c r="I403" s="233"/>
      <c r="J403" s="233"/>
      <c r="K403" s="233"/>
      <c r="L403" s="233"/>
      <c r="M403" s="233"/>
      <c r="N403" s="233"/>
      <c r="O403" s="233"/>
      <c r="P403" s="234"/>
      <c r="Q403" s="992"/>
      <c r="R403" s="993"/>
      <c r="S403" s="993"/>
      <c r="T403" s="993"/>
      <c r="U403" s="993"/>
      <c r="V403" s="993"/>
      <c r="W403" s="993"/>
      <c r="X403" s="993"/>
      <c r="Y403" s="993"/>
      <c r="Z403" s="993"/>
      <c r="AA403" s="99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2"/>
      <c r="B404" s="252"/>
      <c r="C404" s="251"/>
      <c r="D404" s="252"/>
      <c r="E404" s="251"/>
      <c r="F404" s="314"/>
      <c r="G404" s="232"/>
      <c r="H404" s="233"/>
      <c r="I404" s="233"/>
      <c r="J404" s="233"/>
      <c r="K404" s="233"/>
      <c r="L404" s="233"/>
      <c r="M404" s="233"/>
      <c r="N404" s="233"/>
      <c r="O404" s="233"/>
      <c r="P404" s="234"/>
      <c r="Q404" s="992"/>
      <c r="R404" s="993"/>
      <c r="S404" s="993"/>
      <c r="T404" s="993"/>
      <c r="U404" s="993"/>
      <c r="V404" s="993"/>
      <c r="W404" s="993"/>
      <c r="X404" s="993"/>
      <c r="Y404" s="993"/>
      <c r="Z404" s="993"/>
      <c r="AA404" s="99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2"/>
      <c r="B405" s="252"/>
      <c r="C405" s="251"/>
      <c r="D405" s="252"/>
      <c r="E405" s="251"/>
      <c r="F405" s="314"/>
      <c r="G405" s="235"/>
      <c r="H405" s="164"/>
      <c r="I405" s="164"/>
      <c r="J405" s="164"/>
      <c r="K405" s="164"/>
      <c r="L405" s="164"/>
      <c r="M405" s="164"/>
      <c r="N405" s="164"/>
      <c r="O405" s="164"/>
      <c r="P405" s="236"/>
      <c r="Q405" s="995"/>
      <c r="R405" s="996"/>
      <c r="S405" s="996"/>
      <c r="T405" s="996"/>
      <c r="U405" s="996"/>
      <c r="V405" s="996"/>
      <c r="W405" s="996"/>
      <c r="X405" s="996"/>
      <c r="Y405" s="996"/>
      <c r="Z405" s="996"/>
      <c r="AA405" s="99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2"/>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2"/>
      <c r="B408" s="252"/>
      <c r="C408" s="251"/>
      <c r="D408" s="252"/>
      <c r="E408" s="251"/>
      <c r="F408" s="314"/>
      <c r="G408" s="230"/>
      <c r="H408" s="161"/>
      <c r="I408" s="161"/>
      <c r="J408" s="161"/>
      <c r="K408" s="161"/>
      <c r="L408" s="161"/>
      <c r="M408" s="161"/>
      <c r="N408" s="161"/>
      <c r="O408" s="161"/>
      <c r="P408" s="231"/>
      <c r="Q408" s="989"/>
      <c r="R408" s="990"/>
      <c r="S408" s="990"/>
      <c r="T408" s="990"/>
      <c r="U408" s="990"/>
      <c r="V408" s="990"/>
      <c r="W408" s="990"/>
      <c r="X408" s="990"/>
      <c r="Y408" s="990"/>
      <c r="Z408" s="990"/>
      <c r="AA408" s="99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2"/>
      <c r="B409" s="252"/>
      <c r="C409" s="251"/>
      <c r="D409" s="252"/>
      <c r="E409" s="251"/>
      <c r="F409" s="314"/>
      <c r="G409" s="232"/>
      <c r="H409" s="233"/>
      <c r="I409" s="233"/>
      <c r="J409" s="233"/>
      <c r="K409" s="233"/>
      <c r="L409" s="233"/>
      <c r="M409" s="233"/>
      <c r="N409" s="233"/>
      <c r="O409" s="233"/>
      <c r="P409" s="234"/>
      <c r="Q409" s="992"/>
      <c r="R409" s="993"/>
      <c r="S409" s="993"/>
      <c r="T409" s="993"/>
      <c r="U409" s="993"/>
      <c r="V409" s="993"/>
      <c r="W409" s="993"/>
      <c r="X409" s="993"/>
      <c r="Y409" s="993"/>
      <c r="Z409" s="993"/>
      <c r="AA409" s="99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2"/>
      <c r="B410" s="252"/>
      <c r="C410" s="251"/>
      <c r="D410" s="252"/>
      <c r="E410" s="251"/>
      <c r="F410" s="314"/>
      <c r="G410" s="232"/>
      <c r="H410" s="233"/>
      <c r="I410" s="233"/>
      <c r="J410" s="233"/>
      <c r="K410" s="233"/>
      <c r="L410" s="233"/>
      <c r="M410" s="233"/>
      <c r="N410" s="233"/>
      <c r="O410" s="233"/>
      <c r="P410" s="234"/>
      <c r="Q410" s="992"/>
      <c r="R410" s="993"/>
      <c r="S410" s="993"/>
      <c r="T410" s="993"/>
      <c r="U410" s="993"/>
      <c r="V410" s="993"/>
      <c r="W410" s="993"/>
      <c r="X410" s="993"/>
      <c r="Y410" s="993"/>
      <c r="Z410" s="993"/>
      <c r="AA410" s="99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2"/>
      <c r="B411" s="252"/>
      <c r="C411" s="251"/>
      <c r="D411" s="252"/>
      <c r="E411" s="251"/>
      <c r="F411" s="314"/>
      <c r="G411" s="232"/>
      <c r="H411" s="233"/>
      <c r="I411" s="233"/>
      <c r="J411" s="233"/>
      <c r="K411" s="233"/>
      <c r="L411" s="233"/>
      <c r="M411" s="233"/>
      <c r="N411" s="233"/>
      <c r="O411" s="233"/>
      <c r="P411" s="234"/>
      <c r="Q411" s="992"/>
      <c r="R411" s="993"/>
      <c r="S411" s="993"/>
      <c r="T411" s="993"/>
      <c r="U411" s="993"/>
      <c r="V411" s="993"/>
      <c r="W411" s="993"/>
      <c r="X411" s="993"/>
      <c r="Y411" s="993"/>
      <c r="Z411" s="993"/>
      <c r="AA411" s="99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2"/>
      <c r="B412" s="252"/>
      <c r="C412" s="251"/>
      <c r="D412" s="252"/>
      <c r="E412" s="251"/>
      <c r="F412" s="314"/>
      <c r="G412" s="235"/>
      <c r="H412" s="164"/>
      <c r="I412" s="164"/>
      <c r="J412" s="164"/>
      <c r="K412" s="164"/>
      <c r="L412" s="164"/>
      <c r="M412" s="164"/>
      <c r="N412" s="164"/>
      <c r="O412" s="164"/>
      <c r="P412" s="236"/>
      <c r="Q412" s="995"/>
      <c r="R412" s="996"/>
      <c r="S412" s="996"/>
      <c r="T412" s="996"/>
      <c r="U412" s="996"/>
      <c r="V412" s="996"/>
      <c r="W412" s="996"/>
      <c r="X412" s="996"/>
      <c r="Y412" s="996"/>
      <c r="Z412" s="996"/>
      <c r="AA412" s="99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2"/>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2"/>
      <c r="B415" s="252"/>
      <c r="C415" s="251"/>
      <c r="D415" s="252"/>
      <c r="E415" s="251"/>
      <c r="F415" s="314"/>
      <c r="G415" s="230"/>
      <c r="H415" s="161"/>
      <c r="I415" s="161"/>
      <c r="J415" s="161"/>
      <c r="K415" s="161"/>
      <c r="L415" s="161"/>
      <c r="M415" s="161"/>
      <c r="N415" s="161"/>
      <c r="O415" s="161"/>
      <c r="P415" s="231"/>
      <c r="Q415" s="989"/>
      <c r="R415" s="990"/>
      <c r="S415" s="990"/>
      <c r="T415" s="990"/>
      <c r="U415" s="990"/>
      <c r="V415" s="990"/>
      <c r="W415" s="990"/>
      <c r="X415" s="990"/>
      <c r="Y415" s="990"/>
      <c r="Z415" s="990"/>
      <c r="AA415" s="99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2"/>
      <c r="B416" s="252"/>
      <c r="C416" s="251"/>
      <c r="D416" s="252"/>
      <c r="E416" s="251"/>
      <c r="F416" s="314"/>
      <c r="G416" s="232"/>
      <c r="H416" s="233"/>
      <c r="I416" s="233"/>
      <c r="J416" s="233"/>
      <c r="K416" s="233"/>
      <c r="L416" s="233"/>
      <c r="M416" s="233"/>
      <c r="N416" s="233"/>
      <c r="O416" s="233"/>
      <c r="P416" s="234"/>
      <c r="Q416" s="992"/>
      <c r="R416" s="993"/>
      <c r="S416" s="993"/>
      <c r="T416" s="993"/>
      <c r="U416" s="993"/>
      <c r="V416" s="993"/>
      <c r="W416" s="993"/>
      <c r="X416" s="993"/>
      <c r="Y416" s="993"/>
      <c r="Z416" s="993"/>
      <c r="AA416" s="99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2"/>
      <c r="B417" s="252"/>
      <c r="C417" s="251"/>
      <c r="D417" s="252"/>
      <c r="E417" s="251"/>
      <c r="F417" s="314"/>
      <c r="G417" s="232"/>
      <c r="H417" s="233"/>
      <c r="I417" s="233"/>
      <c r="J417" s="233"/>
      <c r="K417" s="233"/>
      <c r="L417" s="233"/>
      <c r="M417" s="233"/>
      <c r="N417" s="233"/>
      <c r="O417" s="233"/>
      <c r="P417" s="234"/>
      <c r="Q417" s="992"/>
      <c r="R417" s="993"/>
      <c r="S417" s="993"/>
      <c r="T417" s="993"/>
      <c r="U417" s="993"/>
      <c r="V417" s="993"/>
      <c r="W417" s="993"/>
      <c r="X417" s="993"/>
      <c r="Y417" s="993"/>
      <c r="Z417" s="993"/>
      <c r="AA417" s="99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2"/>
      <c r="B418" s="252"/>
      <c r="C418" s="251"/>
      <c r="D418" s="252"/>
      <c r="E418" s="251"/>
      <c r="F418" s="314"/>
      <c r="G418" s="232"/>
      <c r="H418" s="233"/>
      <c r="I418" s="233"/>
      <c r="J418" s="233"/>
      <c r="K418" s="233"/>
      <c r="L418" s="233"/>
      <c r="M418" s="233"/>
      <c r="N418" s="233"/>
      <c r="O418" s="233"/>
      <c r="P418" s="234"/>
      <c r="Q418" s="992"/>
      <c r="R418" s="993"/>
      <c r="S418" s="993"/>
      <c r="T418" s="993"/>
      <c r="U418" s="993"/>
      <c r="V418" s="993"/>
      <c r="W418" s="993"/>
      <c r="X418" s="993"/>
      <c r="Y418" s="993"/>
      <c r="Z418" s="993"/>
      <c r="AA418" s="99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2"/>
      <c r="B419" s="252"/>
      <c r="C419" s="251"/>
      <c r="D419" s="252"/>
      <c r="E419" s="251"/>
      <c r="F419" s="314"/>
      <c r="G419" s="235"/>
      <c r="H419" s="164"/>
      <c r="I419" s="164"/>
      <c r="J419" s="164"/>
      <c r="K419" s="164"/>
      <c r="L419" s="164"/>
      <c r="M419" s="164"/>
      <c r="N419" s="164"/>
      <c r="O419" s="164"/>
      <c r="P419" s="236"/>
      <c r="Q419" s="995"/>
      <c r="R419" s="996"/>
      <c r="S419" s="996"/>
      <c r="T419" s="996"/>
      <c r="U419" s="996"/>
      <c r="V419" s="996"/>
      <c r="W419" s="996"/>
      <c r="X419" s="996"/>
      <c r="Y419" s="996"/>
      <c r="Z419" s="996"/>
      <c r="AA419" s="99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2"/>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2"/>
      <c r="B422" s="252"/>
      <c r="C422" s="251"/>
      <c r="D422" s="252"/>
      <c r="E422" s="251"/>
      <c r="F422" s="314"/>
      <c r="G422" s="230"/>
      <c r="H422" s="161"/>
      <c r="I422" s="161"/>
      <c r="J422" s="161"/>
      <c r="K422" s="161"/>
      <c r="L422" s="161"/>
      <c r="M422" s="161"/>
      <c r="N422" s="161"/>
      <c r="O422" s="161"/>
      <c r="P422" s="231"/>
      <c r="Q422" s="989"/>
      <c r="R422" s="990"/>
      <c r="S422" s="990"/>
      <c r="T422" s="990"/>
      <c r="U422" s="990"/>
      <c r="V422" s="990"/>
      <c r="W422" s="990"/>
      <c r="X422" s="990"/>
      <c r="Y422" s="990"/>
      <c r="Z422" s="990"/>
      <c r="AA422" s="99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2"/>
      <c r="B423" s="252"/>
      <c r="C423" s="251"/>
      <c r="D423" s="252"/>
      <c r="E423" s="251"/>
      <c r="F423" s="314"/>
      <c r="G423" s="232"/>
      <c r="H423" s="233"/>
      <c r="I423" s="233"/>
      <c r="J423" s="233"/>
      <c r="K423" s="233"/>
      <c r="L423" s="233"/>
      <c r="M423" s="233"/>
      <c r="N423" s="233"/>
      <c r="O423" s="233"/>
      <c r="P423" s="234"/>
      <c r="Q423" s="992"/>
      <c r="R423" s="993"/>
      <c r="S423" s="993"/>
      <c r="T423" s="993"/>
      <c r="U423" s="993"/>
      <c r="V423" s="993"/>
      <c r="W423" s="993"/>
      <c r="X423" s="993"/>
      <c r="Y423" s="993"/>
      <c r="Z423" s="993"/>
      <c r="AA423" s="99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2"/>
      <c r="B424" s="252"/>
      <c r="C424" s="251"/>
      <c r="D424" s="252"/>
      <c r="E424" s="251"/>
      <c r="F424" s="314"/>
      <c r="G424" s="232"/>
      <c r="H424" s="233"/>
      <c r="I424" s="233"/>
      <c r="J424" s="233"/>
      <c r="K424" s="233"/>
      <c r="L424" s="233"/>
      <c r="M424" s="233"/>
      <c r="N424" s="233"/>
      <c r="O424" s="233"/>
      <c r="P424" s="234"/>
      <c r="Q424" s="992"/>
      <c r="R424" s="993"/>
      <c r="S424" s="993"/>
      <c r="T424" s="993"/>
      <c r="U424" s="993"/>
      <c r="V424" s="993"/>
      <c r="W424" s="993"/>
      <c r="X424" s="993"/>
      <c r="Y424" s="993"/>
      <c r="Z424" s="993"/>
      <c r="AA424" s="99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2"/>
      <c r="B425" s="252"/>
      <c r="C425" s="251"/>
      <c r="D425" s="252"/>
      <c r="E425" s="251"/>
      <c r="F425" s="314"/>
      <c r="G425" s="232"/>
      <c r="H425" s="233"/>
      <c r="I425" s="233"/>
      <c r="J425" s="233"/>
      <c r="K425" s="233"/>
      <c r="L425" s="233"/>
      <c r="M425" s="233"/>
      <c r="N425" s="233"/>
      <c r="O425" s="233"/>
      <c r="P425" s="234"/>
      <c r="Q425" s="992"/>
      <c r="R425" s="993"/>
      <c r="S425" s="993"/>
      <c r="T425" s="993"/>
      <c r="U425" s="993"/>
      <c r="V425" s="993"/>
      <c r="W425" s="993"/>
      <c r="X425" s="993"/>
      <c r="Y425" s="993"/>
      <c r="Z425" s="993"/>
      <c r="AA425" s="99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2"/>
      <c r="B426" s="252"/>
      <c r="C426" s="251"/>
      <c r="D426" s="252"/>
      <c r="E426" s="315"/>
      <c r="F426" s="316"/>
      <c r="G426" s="235"/>
      <c r="H426" s="164"/>
      <c r="I426" s="164"/>
      <c r="J426" s="164"/>
      <c r="K426" s="164"/>
      <c r="L426" s="164"/>
      <c r="M426" s="164"/>
      <c r="N426" s="164"/>
      <c r="O426" s="164"/>
      <c r="P426" s="236"/>
      <c r="Q426" s="995"/>
      <c r="R426" s="996"/>
      <c r="S426" s="996"/>
      <c r="T426" s="996"/>
      <c r="U426" s="996"/>
      <c r="V426" s="996"/>
      <c r="W426" s="996"/>
      <c r="X426" s="996"/>
      <c r="Y426" s="996"/>
      <c r="Z426" s="996"/>
      <c r="AA426" s="99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2"/>
      <c r="B429" s="252"/>
      <c r="C429" s="315"/>
      <c r="D429" s="100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54" customHeight="1" x14ac:dyDescent="0.15">
      <c r="A430" s="1002"/>
      <c r="B430" s="252"/>
      <c r="C430" s="249" t="s">
        <v>559</v>
      </c>
      <c r="D430" s="250"/>
      <c r="E430" s="238" t="s">
        <v>543</v>
      </c>
      <c r="F430" s="451"/>
      <c r="G430" s="240" t="s">
        <v>374</v>
      </c>
      <c r="H430" s="158"/>
      <c r="I430" s="158"/>
      <c r="J430" s="241" t="s">
        <v>375</v>
      </c>
      <c r="K430" s="242"/>
      <c r="L430" s="242"/>
      <c r="M430" s="242"/>
      <c r="N430" s="242"/>
      <c r="O430" s="242"/>
      <c r="P430" s="242"/>
      <c r="Q430" s="242"/>
      <c r="R430" s="242"/>
      <c r="S430" s="242"/>
      <c r="T430" s="243"/>
      <c r="U430" s="244" t="s">
        <v>663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29</v>
      </c>
      <c r="AF432" s="136"/>
      <c r="AG432" s="137" t="s">
        <v>355</v>
      </c>
      <c r="AH432" s="172"/>
      <c r="AI432" s="182"/>
      <c r="AJ432" s="182"/>
      <c r="AK432" s="182"/>
      <c r="AL432" s="177"/>
      <c r="AM432" s="182"/>
      <c r="AN432" s="182"/>
      <c r="AO432" s="182"/>
      <c r="AP432" s="177"/>
      <c r="AQ432" s="217" t="s">
        <v>576</v>
      </c>
      <c r="AR432" s="136"/>
      <c r="AS432" s="137" t="s">
        <v>355</v>
      </c>
      <c r="AT432" s="172"/>
      <c r="AU432" s="136">
        <v>2020</v>
      </c>
      <c r="AV432" s="136"/>
      <c r="AW432" s="137" t="s">
        <v>300</v>
      </c>
      <c r="AX432" s="138"/>
    </row>
    <row r="433" spans="1:50" ht="23.25" customHeight="1" x14ac:dyDescent="0.15">
      <c r="A433" s="1002"/>
      <c r="B433" s="252"/>
      <c r="C433" s="251"/>
      <c r="D433" s="252"/>
      <c r="E433" s="166"/>
      <c r="F433" s="167"/>
      <c r="G433" s="230" t="s">
        <v>591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576</v>
      </c>
      <c r="AC433" s="133"/>
      <c r="AD433" s="133"/>
      <c r="AE433" s="111">
        <v>91.7</v>
      </c>
      <c r="AF433" s="112"/>
      <c r="AG433" s="112"/>
      <c r="AH433" s="112"/>
      <c r="AI433" s="111" t="s">
        <v>576</v>
      </c>
      <c r="AJ433" s="112"/>
      <c r="AK433" s="112"/>
      <c r="AL433" s="112"/>
      <c r="AM433" s="111" t="s">
        <v>576</v>
      </c>
      <c r="AN433" s="112"/>
      <c r="AO433" s="112"/>
      <c r="AP433" s="113"/>
      <c r="AQ433" s="111" t="s">
        <v>576</v>
      </c>
      <c r="AR433" s="112"/>
      <c r="AS433" s="112"/>
      <c r="AT433" s="113"/>
      <c r="AU433" s="112" t="s">
        <v>576</v>
      </c>
      <c r="AV433" s="112"/>
      <c r="AW433" s="112"/>
      <c r="AX433" s="222"/>
    </row>
    <row r="434" spans="1:50" ht="23.25" customHeight="1" x14ac:dyDescent="0.15">
      <c r="A434" s="100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576</v>
      </c>
      <c r="AC434" s="221"/>
      <c r="AD434" s="221"/>
      <c r="AE434" s="111" t="s">
        <v>576</v>
      </c>
      <c r="AF434" s="112"/>
      <c r="AG434" s="112"/>
      <c r="AH434" s="113"/>
      <c r="AI434" s="111" t="s">
        <v>576</v>
      </c>
      <c r="AJ434" s="112"/>
      <c r="AK434" s="112"/>
      <c r="AL434" s="112"/>
      <c r="AM434" s="111" t="s">
        <v>576</v>
      </c>
      <c r="AN434" s="112"/>
      <c r="AO434" s="112"/>
      <c r="AP434" s="113"/>
      <c r="AQ434" s="111" t="s">
        <v>576</v>
      </c>
      <c r="AR434" s="112"/>
      <c r="AS434" s="112"/>
      <c r="AT434" s="113"/>
      <c r="AU434" s="112">
        <v>100</v>
      </c>
      <c r="AV434" s="112"/>
      <c r="AW434" s="112"/>
      <c r="AX434" s="222"/>
    </row>
    <row r="435" spans="1:50" ht="23.25" customHeight="1" x14ac:dyDescent="0.15">
      <c r="A435" s="100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576</v>
      </c>
      <c r="AF435" s="112"/>
      <c r="AG435" s="112"/>
      <c r="AH435" s="113"/>
      <c r="AI435" s="111" t="s">
        <v>576</v>
      </c>
      <c r="AJ435" s="112"/>
      <c r="AK435" s="112"/>
      <c r="AL435" s="112"/>
      <c r="AM435" s="111" t="s">
        <v>576</v>
      </c>
      <c r="AN435" s="112"/>
      <c r="AO435" s="112"/>
      <c r="AP435" s="113"/>
      <c r="AQ435" s="111" t="s">
        <v>576</v>
      </c>
      <c r="AR435" s="112"/>
      <c r="AS435" s="112"/>
      <c r="AT435" s="113"/>
      <c r="AU435" s="112" t="s">
        <v>576</v>
      </c>
      <c r="AV435" s="112"/>
      <c r="AW435" s="112"/>
      <c r="AX435" s="222"/>
    </row>
    <row r="436" spans="1:50" ht="18.75" hidden="1" customHeight="1" x14ac:dyDescent="0.15">
      <c r="A436" s="100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576</v>
      </c>
      <c r="AF457" s="136"/>
      <c r="AG457" s="137" t="s">
        <v>355</v>
      </c>
      <c r="AH457" s="172"/>
      <c r="AI457" s="182"/>
      <c r="AJ457" s="182"/>
      <c r="AK457" s="182"/>
      <c r="AL457" s="177"/>
      <c r="AM457" s="182"/>
      <c r="AN457" s="182"/>
      <c r="AO457" s="182"/>
      <c r="AP457" s="177"/>
      <c r="AQ457" s="217" t="s">
        <v>576</v>
      </c>
      <c r="AR457" s="136"/>
      <c r="AS457" s="137" t="s">
        <v>355</v>
      </c>
      <c r="AT457" s="172"/>
      <c r="AU457" s="136">
        <v>2020</v>
      </c>
      <c r="AV457" s="136"/>
      <c r="AW457" s="137" t="s">
        <v>300</v>
      </c>
      <c r="AX457" s="138"/>
    </row>
    <row r="458" spans="1:50" ht="23.25" customHeight="1" x14ac:dyDescent="0.15">
      <c r="A458" s="1002"/>
      <c r="B458" s="252"/>
      <c r="C458" s="251"/>
      <c r="D458" s="252"/>
      <c r="E458" s="166"/>
      <c r="F458" s="167"/>
      <c r="G458" s="230" t="s">
        <v>592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576</v>
      </c>
      <c r="AC458" s="133"/>
      <c r="AD458" s="133"/>
      <c r="AE458" s="111" t="s">
        <v>576</v>
      </c>
      <c r="AF458" s="112"/>
      <c r="AG458" s="112"/>
      <c r="AH458" s="112"/>
      <c r="AI458" s="111" t="s">
        <v>576</v>
      </c>
      <c r="AJ458" s="112"/>
      <c r="AK458" s="112"/>
      <c r="AL458" s="112"/>
      <c r="AM458" s="111" t="s">
        <v>576</v>
      </c>
      <c r="AN458" s="112"/>
      <c r="AO458" s="112"/>
      <c r="AP458" s="113"/>
      <c r="AQ458" s="111" t="s">
        <v>576</v>
      </c>
      <c r="AR458" s="112"/>
      <c r="AS458" s="112"/>
      <c r="AT458" s="113"/>
      <c r="AU458" s="112" t="s">
        <v>576</v>
      </c>
      <c r="AV458" s="112"/>
      <c r="AW458" s="112"/>
      <c r="AX458" s="222"/>
    </row>
    <row r="459" spans="1:50" ht="23.25" customHeight="1" x14ac:dyDescent="0.15">
      <c r="A459" s="100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669</v>
      </c>
      <c r="AC459" s="221"/>
      <c r="AD459" s="221"/>
      <c r="AE459" s="111" t="s">
        <v>576</v>
      </c>
      <c r="AF459" s="112"/>
      <c r="AG459" s="112"/>
      <c r="AH459" s="113"/>
      <c r="AI459" s="111" t="s">
        <v>576</v>
      </c>
      <c r="AJ459" s="112"/>
      <c r="AK459" s="112"/>
      <c r="AL459" s="112"/>
      <c r="AM459" s="111" t="s">
        <v>576</v>
      </c>
      <c r="AN459" s="112"/>
      <c r="AO459" s="112"/>
      <c r="AP459" s="113"/>
      <c r="AQ459" s="111" t="s">
        <v>576</v>
      </c>
      <c r="AR459" s="112"/>
      <c r="AS459" s="112"/>
      <c r="AT459" s="113"/>
      <c r="AU459" s="111" t="s">
        <v>576</v>
      </c>
      <c r="AV459" s="112"/>
      <c r="AW459" s="112"/>
      <c r="AX459" s="113"/>
    </row>
    <row r="460" spans="1:50" ht="23.25" customHeight="1" x14ac:dyDescent="0.15">
      <c r="A460" s="100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576</v>
      </c>
      <c r="AF460" s="112"/>
      <c r="AG460" s="112"/>
      <c r="AH460" s="113"/>
      <c r="AI460" s="111" t="s">
        <v>576</v>
      </c>
      <c r="AJ460" s="112"/>
      <c r="AK460" s="112"/>
      <c r="AL460" s="112"/>
      <c r="AM460" s="111" t="s">
        <v>576</v>
      </c>
      <c r="AN460" s="112"/>
      <c r="AO460" s="112"/>
      <c r="AP460" s="113"/>
      <c r="AQ460" s="111" t="s">
        <v>576</v>
      </c>
      <c r="AR460" s="112"/>
      <c r="AS460" s="112"/>
      <c r="AT460" s="113"/>
      <c r="AU460" s="112" t="s">
        <v>576</v>
      </c>
      <c r="AV460" s="112"/>
      <c r="AW460" s="112"/>
      <c r="AX460" s="222"/>
    </row>
    <row r="461" spans="1:50" ht="18.75" hidden="1" customHeight="1" x14ac:dyDescent="0.15">
      <c r="A461" s="100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2"/>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2"/>
      <c r="B482" s="252"/>
      <c r="C482" s="251"/>
      <c r="D482" s="252"/>
      <c r="E482" s="160" t="s">
        <v>593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2"/>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2"/>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2"/>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2"/>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2"/>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2"/>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2"/>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2"/>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2"/>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42" customHeight="1" x14ac:dyDescent="0.15">
      <c r="A702" s="533" t="s">
        <v>259</v>
      </c>
      <c r="B702" s="53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3" t="s">
        <v>571</v>
      </c>
      <c r="AE702" s="904"/>
      <c r="AF702" s="904"/>
      <c r="AG702" s="893" t="s">
        <v>596</v>
      </c>
      <c r="AH702" s="894"/>
      <c r="AI702" s="894"/>
      <c r="AJ702" s="894"/>
      <c r="AK702" s="894"/>
      <c r="AL702" s="894"/>
      <c r="AM702" s="894"/>
      <c r="AN702" s="894"/>
      <c r="AO702" s="894"/>
      <c r="AP702" s="894"/>
      <c r="AQ702" s="894"/>
      <c r="AR702" s="894"/>
      <c r="AS702" s="894"/>
      <c r="AT702" s="894"/>
      <c r="AU702" s="894"/>
      <c r="AV702" s="894"/>
      <c r="AW702" s="894"/>
      <c r="AX702" s="895"/>
    </row>
    <row r="703" spans="1:50" ht="41.25" customHeight="1" x14ac:dyDescent="0.15">
      <c r="A703" s="535"/>
      <c r="B703" s="536"/>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571</v>
      </c>
      <c r="AE703" s="155"/>
      <c r="AF703" s="155"/>
      <c r="AG703" s="672" t="s">
        <v>597</v>
      </c>
      <c r="AH703" s="673"/>
      <c r="AI703" s="673"/>
      <c r="AJ703" s="673"/>
      <c r="AK703" s="673"/>
      <c r="AL703" s="673"/>
      <c r="AM703" s="673"/>
      <c r="AN703" s="673"/>
      <c r="AO703" s="673"/>
      <c r="AP703" s="673"/>
      <c r="AQ703" s="673"/>
      <c r="AR703" s="673"/>
      <c r="AS703" s="673"/>
      <c r="AT703" s="673"/>
      <c r="AU703" s="673"/>
      <c r="AV703" s="673"/>
      <c r="AW703" s="673"/>
      <c r="AX703" s="674"/>
    </row>
    <row r="704" spans="1:50" ht="41.25" customHeight="1" x14ac:dyDescent="0.15">
      <c r="A704" s="537"/>
      <c r="B704" s="538"/>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571</v>
      </c>
      <c r="AE704" s="594"/>
      <c r="AF704" s="594"/>
      <c r="AG704" s="431" t="s">
        <v>598</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571</v>
      </c>
      <c r="AE705" s="741"/>
      <c r="AF705" s="741"/>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3"/>
      <c r="B706" s="778"/>
      <c r="C706" s="622"/>
      <c r="D706" s="623"/>
      <c r="E706" s="691" t="s">
        <v>504</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4" t="s">
        <v>594</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43.5" customHeight="1" x14ac:dyDescent="0.15">
      <c r="A707" s="663"/>
      <c r="B707" s="778"/>
      <c r="C707" s="624"/>
      <c r="D707" s="625"/>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91" t="s">
        <v>595</v>
      </c>
      <c r="AE707" s="592"/>
      <c r="AF707" s="592"/>
      <c r="AG707" s="163"/>
      <c r="AH707" s="164"/>
      <c r="AI707" s="164"/>
      <c r="AJ707" s="164"/>
      <c r="AK707" s="164"/>
      <c r="AL707" s="164"/>
      <c r="AM707" s="164"/>
      <c r="AN707" s="164"/>
      <c r="AO707" s="164"/>
      <c r="AP707" s="164"/>
      <c r="AQ707" s="164"/>
      <c r="AR707" s="164"/>
      <c r="AS707" s="164"/>
      <c r="AT707" s="164"/>
      <c r="AU707" s="164"/>
      <c r="AV707" s="164"/>
      <c r="AW707" s="164"/>
      <c r="AX707" s="165"/>
    </row>
    <row r="708" spans="1:50" ht="43.5" customHeight="1" x14ac:dyDescent="0.15">
      <c r="A708" s="663"/>
      <c r="B708" s="66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5" t="s">
        <v>571</v>
      </c>
      <c r="AE708" s="676"/>
      <c r="AF708" s="676"/>
      <c r="AG708" s="530" t="s">
        <v>599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571</v>
      </c>
      <c r="AE709" s="155"/>
      <c r="AF709" s="155"/>
      <c r="AG709" s="672" t="s">
        <v>600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571</v>
      </c>
      <c r="AE710" s="155"/>
      <c r="AF710" s="155"/>
      <c r="AG710" s="672" t="s">
        <v>601</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571</v>
      </c>
      <c r="AE711" s="155"/>
      <c r="AF711" s="155"/>
      <c r="AG711" s="672" t="s">
        <v>602</v>
      </c>
      <c r="AH711" s="673"/>
      <c r="AI711" s="673"/>
      <c r="AJ711" s="673"/>
      <c r="AK711" s="673"/>
      <c r="AL711" s="673"/>
      <c r="AM711" s="673"/>
      <c r="AN711" s="673"/>
      <c r="AO711" s="673"/>
      <c r="AP711" s="673"/>
      <c r="AQ711" s="673"/>
      <c r="AR711" s="673"/>
      <c r="AS711" s="673"/>
      <c r="AT711" s="673"/>
      <c r="AU711" s="673"/>
      <c r="AV711" s="673"/>
      <c r="AW711" s="673"/>
      <c r="AX711" s="674"/>
    </row>
    <row r="712" spans="1:50" ht="26.25" customHeight="1" x14ac:dyDescent="0.15">
      <c r="A712" s="663"/>
      <c r="B712" s="664"/>
      <c r="C712" s="596" t="s">
        <v>468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572</v>
      </c>
      <c r="AE712" s="594"/>
      <c r="AF712" s="594"/>
      <c r="AG712" s="602" t="s">
        <v>576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3"/>
      <c r="B713" s="664"/>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572</v>
      </c>
      <c r="AE713" s="155"/>
      <c r="AF713" s="156"/>
      <c r="AG713" s="672" t="s">
        <v>576</v>
      </c>
      <c r="AH713" s="673"/>
      <c r="AI713" s="673"/>
      <c r="AJ713" s="673"/>
      <c r="AK713" s="673"/>
      <c r="AL713" s="673"/>
      <c r="AM713" s="673"/>
      <c r="AN713" s="673"/>
      <c r="AO713" s="673"/>
      <c r="AP713" s="673"/>
      <c r="AQ713" s="673"/>
      <c r="AR713" s="673"/>
      <c r="AS713" s="673"/>
      <c r="AT713" s="673"/>
      <c r="AU713" s="673"/>
      <c r="AV713" s="673"/>
      <c r="AW713" s="673"/>
      <c r="AX713" s="674"/>
    </row>
    <row r="714" spans="1:50" ht="26.25" customHeight="1" x14ac:dyDescent="0.15">
      <c r="A714" s="665"/>
      <c r="B714" s="666"/>
      <c r="C714" s="779" t="s">
        <v>445</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572</v>
      </c>
      <c r="AE714" s="600"/>
      <c r="AF714" s="601"/>
      <c r="AG714" s="697" t="s">
        <v>576</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9" t="s">
        <v>40</v>
      </c>
      <c r="B715" s="662"/>
      <c r="C715" s="667" t="s">
        <v>446</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571</v>
      </c>
      <c r="AE715" s="676"/>
      <c r="AF715" s="785"/>
      <c r="AG715" s="530" t="s">
        <v>603</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572</v>
      </c>
      <c r="AE716" s="767"/>
      <c r="AF716" s="767"/>
      <c r="AG716" s="672" t="s">
        <v>576</v>
      </c>
      <c r="AH716" s="673"/>
      <c r="AI716" s="673"/>
      <c r="AJ716" s="673"/>
      <c r="AK716" s="673"/>
      <c r="AL716" s="673"/>
      <c r="AM716" s="673"/>
      <c r="AN716" s="673"/>
      <c r="AO716" s="673"/>
      <c r="AP716" s="673"/>
      <c r="AQ716" s="673"/>
      <c r="AR716" s="673"/>
      <c r="AS716" s="673"/>
      <c r="AT716" s="673"/>
      <c r="AU716" s="673"/>
      <c r="AV716" s="673"/>
      <c r="AW716" s="673"/>
      <c r="AX716" s="674"/>
    </row>
    <row r="717" spans="1:50" ht="41.25" customHeight="1" x14ac:dyDescent="0.15">
      <c r="A717" s="663"/>
      <c r="B717" s="664"/>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571</v>
      </c>
      <c r="AE717" s="155"/>
      <c r="AF717" s="155"/>
      <c r="AG717" s="672" t="s">
        <v>604</v>
      </c>
      <c r="AH717" s="673"/>
      <c r="AI717" s="673"/>
      <c r="AJ717" s="673"/>
      <c r="AK717" s="673"/>
      <c r="AL717" s="673"/>
      <c r="AM717" s="673"/>
      <c r="AN717" s="673"/>
      <c r="AO717" s="673"/>
      <c r="AP717" s="673"/>
      <c r="AQ717" s="673"/>
      <c r="AR717" s="673"/>
      <c r="AS717" s="673"/>
      <c r="AT717" s="673"/>
      <c r="AU717" s="673"/>
      <c r="AV717" s="673"/>
      <c r="AW717" s="673"/>
      <c r="AX717" s="674"/>
    </row>
    <row r="718" spans="1:50" ht="43.5" customHeight="1" x14ac:dyDescent="0.15">
      <c r="A718" s="665"/>
      <c r="B718" s="66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571</v>
      </c>
      <c r="AE718" s="155"/>
      <c r="AF718" s="155"/>
      <c r="AG718" s="163" t="s">
        <v>605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6" t="s">
        <v>58</v>
      </c>
      <c r="B719" s="657"/>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5" t="s">
        <v>572</v>
      </c>
      <c r="AE719" s="676"/>
      <c r="AF719" s="676"/>
      <c r="AG719" s="160" t="s">
        <v>670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8"/>
      <c r="B720" s="659"/>
      <c r="C720" s="943" t="s">
        <v>461</v>
      </c>
      <c r="D720" s="941"/>
      <c r="E720" s="941"/>
      <c r="F720" s="944"/>
      <c r="G720" s="940" t="s">
        <v>462</v>
      </c>
      <c r="H720" s="941"/>
      <c r="I720" s="941"/>
      <c r="J720" s="941"/>
      <c r="K720" s="941"/>
      <c r="L720" s="941"/>
      <c r="M720" s="941"/>
      <c r="N720" s="940" t="s">
        <v>465</v>
      </c>
      <c r="O720" s="941"/>
      <c r="P720" s="941"/>
      <c r="Q720" s="941"/>
      <c r="R720" s="941"/>
      <c r="S720" s="941"/>
      <c r="T720" s="941"/>
      <c r="U720" s="941"/>
      <c r="V720" s="941"/>
      <c r="W720" s="941"/>
      <c r="X720" s="941"/>
      <c r="Y720" s="941"/>
      <c r="Z720" s="941"/>
      <c r="AA720" s="941"/>
      <c r="AB720" s="941"/>
      <c r="AC720" s="941"/>
      <c r="AD720" s="941"/>
      <c r="AE720" s="941"/>
      <c r="AF720" s="942"/>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8"/>
      <c r="B721" s="659"/>
      <c r="C721" s="925" t="s">
        <v>576</v>
      </c>
      <c r="D721" s="926"/>
      <c r="E721" s="926"/>
      <c r="F721" s="927"/>
      <c r="G721" s="945"/>
      <c r="H721" s="946"/>
      <c r="I721" s="83" t="str">
        <f>IF(OR(G721="　", G721=""), "", "-")</f>
        <v/>
      </c>
      <c r="J721" s="924" t="s">
        <v>666</v>
      </c>
      <c r="K721" s="924"/>
      <c r="L721" s="83" t="str">
        <f>IF(M721="","","-")</f>
        <v/>
      </c>
      <c r="M721" s="84"/>
      <c r="N721" s="921" t="s">
        <v>669</v>
      </c>
      <c r="O721" s="922"/>
      <c r="P721" s="922"/>
      <c r="Q721" s="922"/>
      <c r="R721" s="922"/>
      <c r="S721" s="922"/>
      <c r="T721" s="922"/>
      <c r="U721" s="922"/>
      <c r="V721" s="922"/>
      <c r="W721" s="922"/>
      <c r="X721" s="922"/>
      <c r="Y721" s="922"/>
      <c r="Z721" s="922"/>
      <c r="AA721" s="922"/>
      <c r="AB721" s="922"/>
      <c r="AC721" s="922"/>
      <c r="AD721" s="922"/>
      <c r="AE721" s="922"/>
      <c r="AF721" s="923"/>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8"/>
      <c r="B722" s="659"/>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8"/>
      <c r="B723" s="659"/>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8"/>
      <c r="B724" s="659"/>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60"/>
      <c r="B725" s="661"/>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3"/>
      <c r="AH725" s="164"/>
      <c r="AI725" s="164"/>
      <c r="AJ725" s="164"/>
      <c r="AK725" s="164"/>
      <c r="AL725" s="164"/>
      <c r="AM725" s="164"/>
      <c r="AN725" s="164"/>
      <c r="AO725" s="164"/>
      <c r="AP725" s="164"/>
      <c r="AQ725" s="164"/>
      <c r="AR725" s="164"/>
      <c r="AS725" s="164"/>
      <c r="AT725" s="164"/>
      <c r="AU725" s="164"/>
      <c r="AV725" s="164"/>
      <c r="AW725" s="164"/>
      <c r="AX725" s="165"/>
    </row>
    <row r="726" spans="1:50" ht="96" customHeight="1" x14ac:dyDescent="0.15">
      <c r="A726" s="629" t="s">
        <v>48</v>
      </c>
      <c r="B726" s="630"/>
      <c r="C726" s="446" t="s">
        <v>53</v>
      </c>
      <c r="D726" s="585"/>
      <c r="E726" s="585"/>
      <c r="F726" s="586"/>
      <c r="G726" s="805" t="s">
        <v>662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1"/>
      <c r="B727" s="632"/>
      <c r="C727" s="703" t="s">
        <v>57</v>
      </c>
      <c r="D727" s="704"/>
      <c r="E727" s="704"/>
      <c r="F727" s="705"/>
      <c r="G727" s="803" t="s">
        <v>606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2.75" customHeight="1" thickBot="1" x14ac:dyDescent="0.2">
      <c r="A729" s="773" t="s">
        <v>674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57.75" customHeight="1" thickBot="1" x14ac:dyDescent="0.2">
      <c r="A731" s="626" t="s">
        <v>257</v>
      </c>
      <c r="B731" s="627"/>
      <c r="C731" s="627"/>
      <c r="D731" s="627"/>
      <c r="E731" s="628"/>
      <c r="F731" s="688" t="s">
        <v>675</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9.75" customHeight="1" thickBot="1" x14ac:dyDescent="0.2">
      <c r="A733" s="757" t="s">
        <v>257</v>
      </c>
      <c r="B733" s="758"/>
      <c r="C733" s="758"/>
      <c r="D733" s="758"/>
      <c r="E733" s="759"/>
      <c r="F733" s="774" t="s">
        <v>678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42.7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474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547</v>
      </c>
      <c r="B737" s="124"/>
      <c r="C737" s="124"/>
      <c r="D737" s="125"/>
      <c r="E737" s="122" t="s">
        <v>607</v>
      </c>
      <c r="F737" s="122"/>
      <c r="G737" s="122"/>
      <c r="H737" s="122"/>
      <c r="I737" s="122"/>
      <c r="J737" s="122"/>
      <c r="K737" s="122"/>
      <c r="L737" s="122"/>
      <c r="M737" s="122"/>
      <c r="N737" s="101" t="s">
        <v>540</v>
      </c>
      <c r="O737" s="101"/>
      <c r="P737" s="101"/>
      <c r="Q737" s="101"/>
      <c r="R737" s="122" t="s">
        <v>608</v>
      </c>
      <c r="S737" s="122"/>
      <c r="T737" s="122"/>
      <c r="U737" s="122"/>
      <c r="V737" s="122"/>
      <c r="W737" s="122"/>
      <c r="X737" s="122"/>
      <c r="Y737" s="122"/>
      <c r="Z737" s="122"/>
      <c r="AA737" s="101" t="s">
        <v>539</v>
      </c>
      <c r="AB737" s="101"/>
      <c r="AC737" s="101"/>
      <c r="AD737" s="101"/>
      <c r="AE737" s="122" t="s">
        <v>609</v>
      </c>
      <c r="AF737" s="122"/>
      <c r="AG737" s="122"/>
      <c r="AH737" s="122"/>
      <c r="AI737" s="122"/>
      <c r="AJ737" s="122"/>
      <c r="AK737" s="122"/>
      <c r="AL737" s="122"/>
      <c r="AM737" s="122"/>
      <c r="AN737" s="101" t="s">
        <v>538</v>
      </c>
      <c r="AO737" s="101"/>
      <c r="AP737" s="101"/>
      <c r="AQ737" s="101"/>
      <c r="AR737" s="102" t="s">
        <v>610</v>
      </c>
      <c r="AS737" s="103"/>
      <c r="AT737" s="103"/>
      <c r="AU737" s="103"/>
      <c r="AV737" s="103"/>
      <c r="AW737" s="103"/>
      <c r="AX737" s="104"/>
      <c r="AY737" s="89"/>
      <c r="AZ737" s="89"/>
    </row>
    <row r="738" spans="1:52" ht="24.75" customHeight="1" x14ac:dyDescent="0.15">
      <c r="A738" s="123" t="s">
        <v>537</v>
      </c>
      <c r="B738" s="124"/>
      <c r="C738" s="124"/>
      <c r="D738" s="125"/>
      <c r="E738" s="122" t="s">
        <v>611</v>
      </c>
      <c r="F738" s="122"/>
      <c r="G738" s="122"/>
      <c r="H738" s="122"/>
      <c r="I738" s="122"/>
      <c r="J738" s="122"/>
      <c r="K738" s="122"/>
      <c r="L738" s="122"/>
      <c r="M738" s="122"/>
      <c r="N738" s="101" t="s">
        <v>536</v>
      </c>
      <c r="O738" s="101"/>
      <c r="P738" s="101"/>
      <c r="Q738" s="101"/>
      <c r="R738" s="122" t="s">
        <v>612</v>
      </c>
      <c r="S738" s="122"/>
      <c r="T738" s="122"/>
      <c r="U738" s="122"/>
      <c r="V738" s="122"/>
      <c r="W738" s="122"/>
      <c r="X738" s="122"/>
      <c r="Y738" s="122"/>
      <c r="Z738" s="122"/>
      <c r="AA738" s="101" t="s">
        <v>535</v>
      </c>
      <c r="AB738" s="101"/>
      <c r="AC738" s="101"/>
      <c r="AD738" s="101"/>
      <c r="AE738" s="122" t="s">
        <v>613</v>
      </c>
      <c r="AF738" s="122"/>
      <c r="AG738" s="122"/>
      <c r="AH738" s="122"/>
      <c r="AI738" s="122"/>
      <c r="AJ738" s="122"/>
      <c r="AK738" s="122"/>
      <c r="AL738" s="122"/>
      <c r="AM738" s="122"/>
      <c r="AN738" s="101" t="s">
        <v>531</v>
      </c>
      <c r="AO738" s="101"/>
      <c r="AP738" s="101"/>
      <c r="AQ738" s="101"/>
      <c r="AR738" s="102" t="s">
        <v>614</v>
      </c>
      <c r="AS738" s="103"/>
      <c r="AT738" s="103"/>
      <c r="AU738" s="103"/>
      <c r="AV738" s="103"/>
      <c r="AW738" s="103"/>
      <c r="AX738" s="104"/>
    </row>
    <row r="739" spans="1:52" ht="24.75" customHeight="1" thickBot="1" x14ac:dyDescent="0.2">
      <c r="A739" s="126" t="s">
        <v>527</v>
      </c>
      <c r="B739" s="127"/>
      <c r="C739" s="127"/>
      <c r="D739" s="128"/>
      <c r="E739" s="129"/>
      <c r="F739" s="117"/>
      <c r="G739" s="117"/>
      <c r="H739" s="93" t="str">
        <f>IF(E739="", "", "(")</f>
        <v/>
      </c>
      <c r="I739" s="117"/>
      <c r="J739" s="117"/>
      <c r="K739" s="93" t="str">
        <f>IF(OR(I739="　", I739=""), "", "-")</f>
        <v/>
      </c>
      <c r="L739" s="118">
        <v>800</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509</v>
      </c>
      <c r="B779" s="769"/>
      <c r="C779" s="769"/>
      <c r="D779" s="769"/>
      <c r="E779" s="769"/>
      <c r="F779" s="770"/>
      <c r="G779" s="442" t="s">
        <v>639</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640</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0"/>
      <c r="B780" s="771"/>
      <c r="C780" s="771"/>
      <c r="D780" s="771"/>
      <c r="E780" s="771"/>
      <c r="F780" s="772"/>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0"/>
      <c r="B781" s="771"/>
      <c r="C781" s="771"/>
      <c r="D781" s="771"/>
      <c r="E781" s="771"/>
      <c r="F781" s="772"/>
      <c r="G781" s="452" t="s">
        <v>644</v>
      </c>
      <c r="H781" s="453"/>
      <c r="I781" s="453"/>
      <c r="J781" s="453"/>
      <c r="K781" s="454"/>
      <c r="L781" s="455" t="s">
        <v>647</v>
      </c>
      <c r="M781" s="456"/>
      <c r="N781" s="456"/>
      <c r="O781" s="456"/>
      <c r="P781" s="456"/>
      <c r="Q781" s="456"/>
      <c r="R781" s="456"/>
      <c r="S781" s="456"/>
      <c r="T781" s="456"/>
      <c r="U781" s="456"/>
      <c r="V781" s="456"/>
      <c r="W781" s="456"/>
      <c r="X781" s="457"/>
      <c r="Y781" s="458">
        <v>404</v>
      </c>
      <c r="Z781" s="459"/>
      <c r="AA781" s="459"/>
      <c r="AB781" s="561"/>
      <c r="AC781" s="452" t="s">
        <v>642</v>
      </c>
      <c r="AD781" s="453"/>
      <c r="AE781" s="453"/>
      <c r="AF781" s="453"/>
      <c r="AG781" s="454"/>
      <c r="AH781" s="455" t="s">
        <v>643</v>
      </c>
      <c r="AI781" s="456"/>
      <c r="AJ781" s="456"/>
      <c r="AK781" s="456"/>
      <c r="AL781" s="456"/>
      <c r="AM781" s="456"/>
      <c r="AN781" s="456"/>
      <c r="AO781" s="456"/>
      <c r="AP781" s="456"/>
      <c r="AQ781" s="456"/>
      <c r="AR781" s="456"/>
      <c r="AS781" s="456"/>
      <c r="AT781" s="457"/>
      <c r="AU781" s="458">
        <v>366</v>
      </c>
      <c r="AV781" s="459"/>
      <c r="AW781" s="459"/>
      <c r="AX781" s="460"/>
    </row>
    <row r="782" spans="1:50" ht="24.75" customHeight="1" x14ac:dyDescent="0.15">
      <c r="A782" s="560"/>
      <c r="B782" s="771"/>
      <c r="C782" s="771"/>
      <c r="D782" s="771"/>
      <c r="E782" s="771"/>
      <c r="F782" s="772"/>
      <c r="G782" s="348" t="s">
        <v>645</v>
      </c>
      <c r="H782" s="349"/>
      <c r="I782" s="349"/>
      <c r="J782" s="349"/>
      <c r="K782" s="350"/>
      <c r="L782" s="401" t="s">
        <v>648</v>
      </c>
      <c r="M782" s="402"/>
      <c r="N782" s="402"/>
      <c r="O782" s="402"/>
      <c r="P782" s="402"/>
      <c r="Q782" s="402"/>
      <c r="R782" s="402"/>
      <c r="S782" s="402"/>
      <c r="T782" s="402"/>
      <c r="U782" s="402"/>
      <c r="V782" s="402"/>
      <c r="W782" s="402"/>
      <c r="X782" s="403"/>
      <c r="Y782" s="398">
        <v>64</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60"/>
      <c r="B783" s="771"/>
      <c r="C783" s="771"/>
      <c r="D783" s="771"/>
      <c r="E783" s="771"/>
      <c r="F783" s="772"/>
      <c r="G783" s="348" t="s">
        <v>646</v>
      </c>
      <c r="H783" s="349"/>
      <c r="I783" s="349"/>
      <c r="J783" s="349"/>
      <c r="K783" s="350"/>
      <c r="L783" s="401" t="s">
        <v>649</v>
      </c>
      <c r="M783" s="402"/>
      <c r="N783" s="402"/>
      <c r="O783" s="402"/>
      <c r="P783" s="402"/>
      <c r="Q783" s="402"/>
      <c r="R783" s="402"/>
      <c r="S783" s="402"/>
      <c r="T783" s="402"/>
      <c r="U783" s="402"/>
      <c r="V783" s="402"/>
      <c r="W783" s="402"/>
      <c r="X783" s="403"/>
      <c r="Y783" s="398">
        <v>7</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60"/>
      <c r="B784" s="771"/>
      <c r="C784" s="771"/>
      <c r="D784" s="771"/>
      <c r="E784" s="771"/>
      <c r="F784" s="772"/>
      <c r="G784" s="348" t="s">
        <v>615</v>
      </c>
      <c r="H784" s="349"/>
      <c r="I784" s="349"/>
      <c r="J784" s="349"/>
      <c r="K784" s="350"/>
      <c r="L784" s="401" t="s">
        <v>616</v>
      </c>
      <c r="M784" s="402"/>
      <c r="N784" s="402"/>
      <c r="O784" s="402"/>
      <c r="P784" s="402"/>
      <c r="Q784" s="402"/>
      <c r="R784" s="402"/>
      <c r="S784" s="402"/>
      <c r="T784" s="402"/>
      <c r="U784" s="402"/>
      <c r="V784" s="402"/>
      <c r="W784" s="402"/>
      <c r="X784" s="403"/>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0"/>
      <c r="B785" s="771"/>
      <c r="C785" s="771"/>
      <c r="D785" s="771"/>
      <c r="E785" s="771"/>
      <c r="F785" s="77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0"/>
      <c r="B786" s="771"/>
      <c r="C786" s="771"/>
      <c r="D786" s="771"/>
      <c r="E786" s="771"/>
      <c r="F786" s="77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0"/>
      <c r="B787" s="771"/>
      <c r="C787" s="771"/>
      <c r="D787" s="771"/>
      <c r="E787" s="771"/>
      <c r="F787" s="77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0"/>
      <c r="B788" s="771"/>
      <c r="C788" s="771"/>
      <c r="D788" s="771"/>
      <c r="E788" s="771"/>
      <c r="F788" s="77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60"/>
      <c r="B789" s="771"/>
      <c r="C789" s="771"/>
      <c r="D789" s="771"/>
      <c r="E789" s="771"/>
      <c r="F789" s="77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60"/>
      <c r="B790" s="771"/>
      <c r="C790" s="771"/>
      <c r="D790" s="771"/>
      <c r="E790" s="771"/>
      <c r="F790" s="77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0"/>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477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366</v>
      </c>
      <c r="AV791" s="415"/>
      <c r="AW791" s="415"/>
      <c r="AX791" s="417"/>
    </row>
    <row r="792" spans="1:50" ht="24.75" customHeight="1" x14ac:dyDescent="0.15">
      <c r="A792" s="560"/>
      <c r="B792" s="771"/>
      <c r="C792" s="771"/>
      <c r="D792" s="771"/>
      <c r="E792" s="771"/>
      <c r="F792" s="772"/>
      <c r="G792" s="442" t="s">
        <v>641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672</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0"/>
      <c r="B793" s="771"/>
      <c r="C793" s="771"/>
      <c r="D793" s="771"/>
      <c r="E793" s="771"/>
      <c r="F793" s="772"/>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0"/>
      <c r="B794" s="771"/>
      <c r="C794" s="771"/>
      <c r="D794" s="771"/>
      <c r="E794" s="771"/>
      <c r="F794" s="772"/>
      <c r="G794" s="452" t="s">
        <v>642</v>
      </c>
      <c r="H794" s="453"/>
      <c r="I794" s="453"/>
      <c r="J794" s="453"/>
      <c r="K794" s="454"/>
      <c r="L794" s="455" t="s">
        <v>643</v>
      </c>
      <c r="M794" s="456"/>
      <c r="N794" s="456"/>
      <c r="O794" s="456"/>
      <c r="P794" s="456"/>
      <c r="Q794" s="456"/>
      <c r="R794" s="456"/>
      <c r="S794" s="456"/>
      <c r="T794" s="456"/>
      <c r="U794" s="456"/>
      <c r="V794" s="456"/>
      <c r="W794" s="456"/>
      <c r="X794" s="457"/>
      <c r="Y794" s="458">
        <v>229</v>
      </c>
      <c r="Z794" s="459"/>
      <c r="AA794" s="459"/>
      <c r="AB794" s="561"/>
      <c r="AC794" s="452"/>
      <c r="AD794" s="587"/>
      <c r="AE794" s="587"/>
      <c r="AF794" s="587"/>
      <c r="AG794" s="588"/>
      <c r="AH794" s="455"/>
      <c r="AI794" s="589"/>
      <c r="AJ794" s="589"/>
      <c r="AK794" s="589"/>
      <c r="AL794" s="589"/>
      <c r="AM794" s="589"/>
      <c r="AN794" s="589"/>
      <c r="AO794" s="589"/>
      <c r="AP794" s="589"/>
      <c r="AQ794" s="589"/>
      <c r="AR794" s="589"/>
      <c r="AS794" s="589"/>
      <c r="AT794" s="590"/>
      <c r="AU794" s="458"/>
      <c r="AV794" s="459"/>
      <c r="AW794" s="459"/>
      <c r="AX794" s="460"/>
    </row>
    <row r="795" spans="1:50" ht="24.75" hidden="1" customHeight="1" x14ac:dyDescent="0.15">
      <c r="A795" s="560"/>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0"/>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7.95" hidden="1" customHeight="1" x14ac:dyDescent="0.15">
      <c r="A797" s="560"/>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0"/>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0"/>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0"/>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0"/>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60"/>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60"/>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0"/>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229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0"/>
      <c r="B805" s="771"/>
      <c r="C805" s="771"/>
      <c r="D805" s="771"/>
      <c r="E805" s="771"/>
      <c r="F805" s="772"/>
      <c r="G805" s="442" t="s">
        <v>440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0"/>
      <c r="B806" s="771"/>
      <c r="C806" s="771"/>
      <c r="D806" s="771"/>
      <c r="E806" s="771"/>
      <c r="F806" s="772"/>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0"/>
      <c r="B807" s="771"/>
      <c r="C807" s="771"/>
      <c r="D807" s="771"/>
      <c r="E807" s="771"/>
      <c r="F807" s="772"/>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0"/>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0"/>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0"/>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0"/>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0"/>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0"/>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0"/>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0"/>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0"/>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0"/>
      <c r="B818" s="771"/>
      <c r="C818" s="771"/>
      <c r="D818" s="771"/>
      <c r="E818" s="771"/>
      <c r="F818" s="772"/>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0"/>
      <c r="B819" s="771"/>
      <c r="C819" s="771"/>
      <c r="D819" s="771"/>
      <c r="E819" s="771"/>
      <c r="F819" s="772"/>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0"/>
      <c r="B820" s="771"/>
      <c r="C820" s="771"/>
      <c r="D820" s="771"/>
      <c r="E820" s="771"/>
      <c r="F820" s="772"/>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0"/>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0"/>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0"/>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0"/>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0"/>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0"/>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0"/>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0"/>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0"/>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466</v>
      </c>
      <c r="AM831" s="964"/>
      <c r="AN831" s="964"/>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54.95" customHeight="1" x14ac:dyDescent="0.15">
      <c r="A837" s="404">
        <v>1</v>
      </c>
      <c r="B837" s="404">
        <v>1</v>
      </c>
      <c r="C837" s="418" t="s">
        <v>634</v>
      </c>
      <c r="D837" s="418"/>
      <c r="E837" s="418"/>
      <c r="F837" s="418"/>
      <c r="G837" s="418"/>
      <c r="H837" s="418"/>
      <c r="I837" s="418"/>
      <c r="J837" s="419">
        <v>2010005018852</v>
      </c>
      <c r="K837" s="420"/>
      <c r="L837" s="420"/>
      <c r="M837" s="420"/>
      <c r="N837" s="420"/>
      <c r="O837" s="420"/>
      <c r="P837" s="317" t="s">
        <v>635</v>
      </c>
      <c r="Q837" s="317"/>
      <c r="R837" s="317"/>
      <c r="S837" s="317"/>
      <c r="T837" s="317"/>
      <c r="U837" s="317"/>
      <c r="V837" s="317"/>
      <c r="W837" s="317"/>
      <c r="X837" s="317"/>
      <c r="Y837" s="318">
        <v>477</v>
      </c>
      <c r="Z837" s="319"/>
      <c r="AA837" s="319"/>
      <c r="AB837" s="320"/>
      <c r="AC837" s="328" t="s">
        <v>618</v>
      </c>
      <c r="AD837" s="423"/>
      <c r="AE837" s="423"/>
      <c r="AF837" s="423"/>
      <c r="AG837" s="423"/>
      <c r="AH837" s="421" t="s">
        <v>576</v>
      </c>
      <c r="AI837" s="422"/>
      <c r="AJ837" s="422"/>
      <c r="AK837" s="422"/>
      <c r="AL837" s="325" t="s">
        <v>576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636</v>
      </c>
      <c r="D870" s="418"/>
      <c r="E870" s="418"/>
      <c r="F870" s="418"/>
      <c r="G870" s="418"/>
      <c r="H870" s="418"/>
      <c r="I870" s="418"/>
      <c r="J870" s="419">
        <v>7010401022916</v>
      </c>
      <c r="K870" s="420"/>
      <c r="L870" s="420"/>
      <c r="M870" s="420"/>
      <c r="N870" s="420"/>
      <c r="O870" s="420"/>
      <c r="P870" s="317" t="s">
        <v>637</v>
      </c>
      <c r="Q870" s="317"/>
      <c r="R870" s="317"/>
      <c r="S870" s="317"/>
      <c r="T870" s="317"/>
      <c r="U870" s="317"/>
      <c r="V870" s="317"/>
      <c r="W870" s="317"/>
      <c r="X870" s="317"/>
      <c r="Y870" s="318">
        <v>366</v>
      </c>
      <c r="Z870" s="319"/>
      <c r="AA870" s="319"/>
      <c r="AB870" s="320"/>
      <c r="AC870" s="328" t="s">
        <v>496</v>
      </c>
      <c r="AD870" s="423"/>
      <c r="AE870" s="423"/>
      <c r="AF870" s="423"/>
      <c r="AG870" s="423"/>
      <c r="AH870" s="421" t="s">
        <v>576</v>
      </c>
      <c r="AI870" s="422"/>
      <c r="AJ870" s="422"/>
      <c r="AK870" s="422"/>
      <c r="AL870" s="325" t="s">
        <v>576</v>
      </c>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638</v>
      </c>
      <c r="D903" s="418"/>
      <c r="E903" s="418"/>
      <c r="F903" s="418"/>
      <c r="G903" s="418"/>
      <c r="H903" s="418"/>
      <c r="I903" s="418"/>
      <c r="J903" s="419">
        <v>1011001017717</v>
      </c>
      <c r="K903" s="420"/>
      <c r="L903" s="420"/>
      <c r="M903" s="420"/>
      <c r="N903" s="420"/>
      <c r="O903" s="420"/>
      <c r="P903" s="317" t="s">
        <v>637</v>
      </c>
      <c r="Q903" s="317"/>
      <c r="R903" s="317"/>
      <c r="S903" s="317"/>
      <c r="T903" s="317"/>
      <c r="U903" s="317"/>
      <c r="V903" s="317"/>
      <c r="W903" s="317"/>
      <c r="X903" s="317"/>
      <c r="Y903" s="318">
        <v>229</v>
      </c>
      <c r="Z903" s="319"/>
      <c r="AA903" s="319"/>
      <c r="AB903" s="320"/>
      <c r="AC903" s="328" t="s">
        <v>496</v>
      </c>
      <c r="AD903" s="423"/>
      <c r="AE903" s="423"/>
      <c r="AF903" s="423"/>
      <c r="AG903" s="423"/>
      <c r="AH903" s="421" t="s">
        <v>576</v>
      </c>
      <c r="AI903" s="422"/>
      <c r="AJ903" s="422"/>
      <c r="AK903" s="422"/>
      <c r="AL903" s="325" t="s">
        <v>576</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53.25" customHeight="1" x14ac:dyDescent="0.15">
      <c r="A936" s="404">
        <v>1</v>
      </c>
      <c r="B936" s="404">
        <v>1</v>
      </c>
      <c r="C936" s="424" t="s">
        <v>624</v>
      </c>
      <c r="D936" s="418"/>
      <c r="E936" s="418"/>
      <c r="F936" s="418"/>
      <c r="G936" s="418"/>
      <c r="H936" s="418"/>
      <c r="I936" s="418"/>
      <c r="J936" s="419">
        <v>8700150030256</v>
      </c>
      <c r="K936" s="420"/>
      <c r="L936" s="420"/>
      <c r="M936" s="420"/>
      <c r="N936" s="420"/>
      <c r="O936" s="420"/>
      <c r="P936" s="317" t="s">
        <v>617</v>
      </c>
      <c r="Q936" s="317"/>
      <c r="R936" s="317"/>
      <c r="S936" s="317"/>
      <c r="T936" s="317"/>
      <c r="U936" s="317"/>
      <c r="V936" s="317"/>
      <c r="W936" s="317"/>
      <c r="X936" s="317"/>
      <c r="Y936" s="318">
        <v>0.7</v>
      </c>
      <c r="Z936" s="319"/>
      <c r="AA936" s="319"/>
      <c r="AB936" s="320"/>
      <c r="AC936" s="328" t="s">
        <v>618</v>
      </c>
      <c r="AD936" s="423"/>
      <c r="AE936" s="423"/>
      <c r="AF936" s="423"/>
      <c r="AG936" s="423"/>
      <c r="AH936" s="421" t="s">
        <v>576</v>
      </c>
      <c r="AI936" s="422"/>
      <c r="AJ936" s="422"/>
      <c r="AK936" s="422"/>
      <c r="AL936" s="325" t="s">
        <v>576</v>
      </c>
      <c r="AM936" s="326"/>
      <c r="AN936" s="326"/>
      <c r="AO936" s="327"/>
      <c r="AP936" s="321"/>
      <c r="AQ936" s="321"/>
      <c r="AR936" s="321"/>
      <c r="AS936" s="321"/>
      <c r="AT936" s="321"/>
      <c r="AU936" s="321"/>
      <c r="AV936" s="321"/>
      <c r="AW936" s="321"/>
      <c r="AX936" s="321"/>
    </row>
    <row r="937" spans="1:50" ht="53.25" customHeight="1" x14ac:dyDescent="0.15">
      <c r="A937" s="404">
        <v>2</v>
      </c>
      <c r="B937" s="404">
        <v>1</v>
      </c>
      <c r="C937" s="428" t="s">
        <v>625</v>
      </c>
      <c r="D937" s="429"/>
      <c r="E937" s="429"/>
      <c r="F937" s="429"/>
      <c r="G937" s="429"/>
      <c r="H937" s="429"/>
      <c r="I937" s="430"/>
      <c r="J937" s="419">
        <v>4700150027834</v>
      </c>
      <c r="K937" s="420"/>
      <c r="L937" s="420"/>
      <c r="M937" s="420"/>
      <c r="N937" s="420"/>
      <c r="O937" s="420"/>
      <c r="P937" s="317" t="s">
        <v>617</v>
      </c>
      <c r="Q937" s="317"/>
      <c r="R937" s="317"/>
      <c r="S937" s="317"/>
      <c r="T937" s="317"/>
      <c r="U937" s="317"/>
      <c r="V937" s="317"/>
      <c r="W937" s="317"/>
      <c r="X937" s="317"/>
      <c r="Y937" s="318">
        <v>0.7</v>
      </c>
      <c r="Z937" s="319"/>
      <c r="AA937" s="319"/>
      <c r="AB937" s="320"/>
      <c r="AC937" s="328" t="s">
        <v>618</v>
      </c>
      <c r="AD937" s="423"/>
      <c r="AE937" s="423"/>
      <c r="AF937" s="423"/>
      <c r="AG937" s="423"/>
      <c r="AH937" s="421" t="s">
        <v>576</v>
      </c>
      <c r="AI937" s="422"/>
      <c r="AJ937" s="422"/>
      <c r="AK937" s="422"/>
      <c r="AL937" s="325" t="s">
        <v>576</v>
      </c>
      <c r="AM937" s="326"/>
      <c r="AN937" s="326"/>
      <c r="AO937" s="327"/>
      <c r="AP937" s="321"/>
      <c r="AQ937" s="321"/>
      <c r="AR937" s="321"/>
      <c r="AS937" s="321"/>
      <c r="AT937" s="321"/>
      <c r="AU937" s="321"/>
      <c r="AV937" s="321"/>
      <c r="AW937" s="321"/>
      <c r="AX937" s="321"/>
    </row>
    <row r="938" spans="1:50" ht="53.25" customHeight="1" x14ac:dyDescent="0.15">
      <c r="A938" s="404">
        <v>3</v>
      </c>
      <c r="B938" s="404">
        <v>1</v>
      </c>
      <c r="C938" s="424" t="s">
        <v>626</v>
      </c>
      <c r="D938" s="418"/>
      <c r="E938" s="418"/>
      <c r="F938" s="418"/>
      <c r="G938" s="418"/>
      <c r="H938" s="418"/>
      <c r="I938" s="418"/>
      <c r="J938" s="419">
        <v>3700150062650</v>
      </c>
      <c r="K938" s="420"/>
      <c r="L938" s="420"/>
      <c r="M938" s="420"/>
      <c r="N938" s="420"/>
      <c r="O938" s="420"/>
      <c r="P938" s="317" t="s">
        <v>617</v>
      </c>
      <c r="Q938" s="317"/>
      <c r="R938" s="317"/>
      <c r="S938" s="317"/>
      <c r="T938" s="317"/>
      <c r="U938" s="317"/>
      <c r="V938" s="317"/>
      <c r="W938" s="317"/>
      <c r="X938" s="317"/>
      <c r="Y938" s="318">
        <v>0.4</v>
      </c>
      <c r="Z938" s="319"/>
      <c r="AA938" s="319"/>
      <c r="AB938" s="320"/>
      <c r="AC938" s="328" t="s">
        <v>618</v>
      </c>
      <c r="AD938" s="423"/>
      <c r="AE938" s="423"/>
      <c r="AF938" s="423"/>
      <c r="AG938" s="423"/>
      <c r="AH938" s="421" t="s">
        <v>576</v>
      </c>
      <c r="AI938" s="422"/>
      <c r="AJ938" s="422"/>
      <c r="AK938" s="422"/>
      <c r="AL938" s="325" t="s">
        <v>576</v>
      </c>
      <c r="AM938" s="326"/>
      <c r="AN938" s="326"/>
      <c r="AO938" s="327"/>
      <c r="AP938" s="321"/>
      <c r="AQ938" s="321"/>
      <c r="AR938" s="321"/>
      <c r="AS938" s="321"/>
      <c r="AT938" s="321"/>
      <c r="AU938" s="321"/>
      <c r="AV938" s="321"/>
      <c r="AW938" s="321"/>
      <c r="AX938" s="321"/>
    </row>
    <row r="939" spans="1:50" ht="53.25" customHeight="1" x14ac:dyDescent="0.15">
      <c r="A939" s="404">
        <v>4</v>
      </c>
      <c r="B939" s="404">
        <v>1</v>
      </c>
      <c r="C939" s="424" t="s">
        <v>620</v>
      </c>
      <c r="D939" s="418"/>
      <c r="E939" s="418"/>
      <c r="F939" s="418"/>
      <c r="G939" s="418"/>
      <c r="H939" s="418"/>
      <c r="I939" s="418"/>
      <c r="J939" s="419">
        <v>3700150053963</v>
      </c>
      <c r="K939" s="420"/>
      <c r="L939" s="420"/>
      <c r="M939" s="420"/>
      <c r="N939" s="420"/>
      <c r="O939" s="420"/>
      <c r="P939" s="317" t="s">
        <v>617</v>
      </c>
      <c r="Q939" s="317"/>
      <c r="R939" s="317"/>
      <c r="S939" s="317"/>
      <c r="T939" s="317"/>
      <c r="U939" s="317"/>
      <c r="V939" s="317"/>
      <c r="W939" s="317"/>
      <c r="X939" s="317"/>
      <c r="Y939" s="318">
        <v>0.4</v>
      </c>
      <c r="Z939" s="319"/>
      <c r="AA939" s="319"/>
      <c r="AB939" s="320"/>
      <c r="AC939" s="328" t="s">
        <v>618</v>
      </c>
      <c r="AD939" s="423"/>
      <c r="AE939" s="423"/>
      <c r="AF939" s="423"/>
      <c r="AG939" s="423"/>
      <c r="AH939" s="421" t="s">
        <v>576</v>
      </c>
      <c r="AI939" s="422"/>
      <c r="AJ939" s="422"/>
      <c r="AK939" s="422"/>
      <c r="AL939" s="325" t="s">
        <v>576</v>
      </c>
      <c r="AM939" s="326"/>
      <c r="AN939" s="326"/>
      <c r="AO939" s="327"/>
      <c r="AP939" s="321"/>
      <c r="AQ939" s="321"/>
      <c r="AR939" s="321"/>
      <c r="AS939" s="321"/>
      <c r="AT939" s="321"/>
      <c r="AU939" s="321"/>
      <c r="AV939" s="321"/>
      <c r="AW939" s="321"/>
      <c r="AX939" s="321"/>
    </row>
    <row r="940" spans="1:50" ht="53.25" customHeight="1" x14ac:dyDescent="0.15">
      <c r="A940" s="404">
        <v>5</v>
      </c>
      <c r="B940" s="404">
        <v>1</v>
      </c>
      <c r="C940" s="424" t="s">
        <v>627</v>
      </c>
      <c r="D940" s="418"/>
      <c r="E940" s="418"/>
      <c r="F940" s="418"/>
      <c r="G940" s="418"/>
      <c r="H940" s="418"/>
      <c r="I940" s="418"/>
      <c r="J940" s="419">
        <v>4700150046719</v>
      </c>
      <c r="K940" s="420"/>
      <c r="L940" s="420"/>
      <c r="M940" s="420"/>
      <c r="N940" s="420"/>
      <c r="O940" s="420"/>
      <c r="P940" s="317" t="s">
        <v>617</v>
      </c>
      <c r="Q940" s="317"/>
      <c r="R940" s="317"/>
      <c r="S940" s="317"/>
      <c r="T940" s="317"/>
      <c r="U940" s="317"/>
      <c r="V940" s="317"/>
      <c r="W940" s="317"/>
      <c r="X940" s="317"/>
      <c r="Y940" s="318">
        <v>0.4</v>
      </c>
      <c r="Z940" s="319"/>
      <c r="AA940" s="319"/>
      <c r="AB940" s="320"/>
      <c r="AC940" s="328" t="s">
        <v>618</v>
      </c>
      <c r="AD940" s="423"/>
      <c r="AE940" s="423"/>
      <c r="AF940" s="423"/>
      <c r="AG940" s="423"/>
      <c r="AH940" s="421" t="s">
        <v>576</v>
      </c>
      <c r="AI940" s="422"/>
      <c r="AJ940" s="422"/>
      <c r="AK940" s="422"/>
      <c r="AL940" s="325" t="s">
        <v>576</v>
      </c>
      <c r="AM940" s="326"/>
      <c r="AN940" s="326"/>
      <c r="AO940" s="327"/>
      <c r="AP940" s="321"/>
      <c r="AQ940" s="321"/>
      <c r="AR940" s="321"/>
      <c r="AS940" s="321"/>
      <c r="AT940" s="321"/>
      <c r="AU940" s="321"/>
      <c r="AV940" s="321"/>
      <c r="AW940" s="321"/>
      <c r="AX940" s="321"/>
    </row>
    <row r="941" spans="1:50" ht="53.25" customHeight="1" x14ac:dyDescent="0.15">
      <c r="A941" s="404">
        <v>6</v>
      </c>
      <c r="B941" s="404">
        <v>1</v>
      </c>
      <c r="C941" s="418" t="s">
        <v>621</v>
      </c>
      <c r="D941" s="418"/>
      <c r="E941" s="418"/>
      <c r="F941" s="418"/>
      <c r="G941" s="418"/>
      <c r="H941" s="418"/>
      <c r="I941" s="418"/>
      <c r="J941" s="419">
        <v>1700150037398</v>
      </c>
      <c r="K941" s="420"/>
      <c r="L941" s="420"/>
      <c r="M941" s="420"/>
      <c r="N941" s="420"/>
      <c r="O941" s="420"/>
      <c r="P941" s="317" t="s">
        <v>617</v>
      </c>
      <c r="Q941" s="317"/>
      <c r="R941" s="317"/>
      <c r="S941" s="317"/>
      <c r="T941" s="317"/>
      <c r="U941" s="317"/>
      <c r="V941" s="317"/>
      <c r="W941" s="317"/>
      <c r="X941" s="317"/>
      <c r="Y941" s="318">
        <v>0.3</v>
      </c>
      <c r="Z941" s="319"/>
      <c r="AA941" s="319"/>
      <c r="AB941" s="320"/>
      <c r="AC941" s="328" t="s">
        <v>618</v>
      </c>
      <c r="AD941" s="423"/>
      <c r="AE941" s="423"/>
      <c r="AF941" s="423"/>
      <c r="AG941" s="423"/>
      <c r="AH941" s="421" t="s">
        <v>576</v>
      </c>
      <c r="AI941" s="422"/>
      <c r="AJ941" s="422"/>
      <c r="AK941" s="422"/>
      <c r="AL941" s="325" t="s">
        <v>576</v>
      </c>
      <c r="AM941" s="326"/>
      <c r="AN941" s="326"/>
      <c r="AO941" s="327"/>
      <c r="AP941" s="321"/>
      <c r="AQ941" s="321"/>
      <c r="AR941" s="321"/>
      <c r="AS941" s="321"/>
      <c r="AT941" s="321"/>
      <c r="AU941" s="321"/>
      <c r="AV941" s="321"/>
      <c r="AW941" s="321"/>
      <c r="AX941" s="321"/>
    </row>
    <row r="942" spans="1:50" ht="53.25" customHeight="1" x14ac:dyDescent="0.15">
      <c r="A942" s="404">
        <v>7</v>
      </c>
      <c r="B942" s="404">
        <v>1</v>
      </c>
      <c r="C942" s="418" t="s">
        <v>619</v>
      </c>
      <c r="D942" s="418"/>
      <c r="E942" s="418"/>
      <c r="F942" s="418"/>
      <c r="G942" s="418"/>
      <c r="H942" s="418"/>
      <c r="I942" s="418"/>
      <c r="J942" s="419">
        <v>2700150059136</v>
      </c>
      <c r="K942" s="420"/>
      <c r="L942" s="420"/>
      <c r="M942" s="420"/>
      <c r="N942" s="420"/>
      <c r="O942" s="420"/>
      <c r="P942" s="317" t="s">
        <v>617</v>
      </c>
      <c r="Q942" s="317"/>
      <c r="R942" s="317"/>
      <c r="S942" s="317"/>
      <c r="T942" s="317"/>
      <c r="U942" s="317"/>
      <c r="V942" s="317"/>
      <c r="W942" s="317"/>
      <c r="X942" s="317"/>
      <c r="Y942" s="318">
        <v>0.3</v>
      </c>
      <c r="Z942" s="319"/>
      <c r="AA942" s="319"/>
      <c r="AB942" s="320"/>
      <c r="AC942" s="328" t="s">
        <v>618</v>
      </c>
      <c r="AD942" s="423"/>
      <c r="AE942" s="423"/>
      <c r="AF942" s="423"/>
      <c r="AG942" s="423"/>
      <c r="AH942" s="421" t="s">
        <v>576</v>
      </c>
      <c r="AI942" s="422"/>
      <c r="AJ942" s="422"/>
      <c r="AK942" s="422"/>
      <c r="AL942" s="325" t="s">
        <v>576</v>
      </c>
      <c r="AM942" s="326"/>
      <c r="AN942" s="326"/>
      <c r="AO942" s="327"/>
      <c r="AP942" s="321"/>
      <c r="AQ942" s="321"/>
      <c r="AR942" s="321"/>
      <c r="AS942" s="321"/>
      <c r="AT942" s="321"/>
      <c r="AU942" s="321"/>
      <c r="AV942" s="321"/>
      <c r="AW942" s="321"/>
      <c r="AX942" s="321"/>
    </row>
    <row r="943" spans="1:50" ht="53.25" customHeight="1" x14ac:dyDescent="0.15">
      <c r="A943" s="404">
        <v>8</v>
      </c>
      <c r="B943" s="404">
        <v>1</v>
      </c>
      <c r="C943" s="424" t="s">
        <v>622</v>
      </c>
      <c r="D943" s="418"/>
      <c r="E943" s="418"/>
      <c r="F943" s="418"/>
      <c r="G943" s="418"/>
      <c r="H943" s="418"/>
      <c r="I943" s="418"/>
      <c r="J943" s="419">
        <v>7700150064420</v>
      </c>
      <c r="K943" s="420"/>
      <c r="L943" s="420"/>
      <c r="M943" s="420"/>
      <c r="N943" s="420"/>
      <c r="O943" s="420"/>
      <c r="P943" s="317" t="s">
        <v>617</v>
      </c>
      <c r="Q943" s="317"/>
      <c r="R943" s="317"/>
      <c r="S943" s="317"/>
      <c r="T943" s="317"/>
      <c r="U943" s="317"/>
      <c r="V943" s="317"/>
      <c r="W943" s="317"/>
      <c r="X943" s="317"/>
      <c r="Y943" s="318">
        <v>0.2</v>
      </c>
      <c r="Z943" s="319"/>
      <c r="AA943" s="319"/>
      <c r="AB943" s="320"/>
      <c r="AC943" s="328" t="s">
        <v>618</v>
      </c>
      <c r="AD943" s="423"/>
      <c r="AE943" s="423"/>
      <c r="AF943" s="423"/>
      <c r="AG943" s="423"/>
      <c r="AH943" s="421" t="s">
        <v>576</v>
      </c>
      <c r="AI943" s="422"/>
      <c r="AJ943" s="422"/>
      <c r="AK943" s="422"/>
      <c r="AL943" s="325" t="s">
        <v>576</v>
      </c>
      <c r="AM943" s="326"/>
      <c r="AN943" s="326"/>
      <c r="AO943" s="327"/>
      <c r="AP943" s="321"/>
      <c r="AQ943" s="321"/>
      <c r="AR943" s="321"/>
      <c r="AS943" s="321"/>
      <c r="AT943" s="321"/>
      <c r="AU943" s="321"/>
      <c r="AV943" s="321"/>
      <c r="AW943" s="321"/>
      <c r="AX943" s="321"/>
    </row>
    <row r="944" spans="1:50" ht="53.25" customHeight="1" x14ac:dyDescent="0.15">
      <c r="A944" s="404">
        <v>9</v>
      </c>
      <c r="B944" s="404">
        <v>1</v>
      </c>
      <c r="C944" s="424" t="s">
        <v>628</v>
      </c>
      <c r="D944" s="418"/>
      <c r="E944" s="418"/>
      <c r="F944" s="418"/>
      <c r="G944" s="418"/>
      <c r="H944" s="418"/>
      <c r="I944" s="418"/>
      <c r="J944" s="419">
        <v>4700150041793</v>
      </c>
      <c r="K944" s="420"/>
      <c r="L944" s="420"/>
      <c r="M944" s="420"/>
      <c r="N944" s="420"/>
      <c r="O944" s="420"/>
      <c r="P944" s="317" t="s">
        <v>617</v>
      </c>
      <c r="Q944" s="317"/>
      <c r="R944" s="317"/>
      <c r="S944" s="317"/>
      <c r="T944" s="317"/>
      <c r="U944" s="317"/>
      <c r="V944" s="317"/>
      <c r="W944" s="317"/>
      <c r="X944" s="317"/>
      <c r="Y944" s="318">
        <v>0.2</v>
      </c>
      <c r="Z944" s="319"/>
      <c r="AA944" s="319"/>
      <c r="AB944" s="320"/>
      <c r="AC944" s="328" t="s">
        <v>618</v>
      </c>
      <c r="AD944" s="423"/>
      <c r="AE944" s="423"/>
      <c r="AF944" s="423"/>
      <c r="AG944" s="423"/>
      <c r="AH944" s="421" t="s">
        <v>576</v>
      </c>
      <c r="AI944" s="422"/>
      <c r="AJ944" s="422"/>
      <c r="AK944" s="422"/>
      <c r="AL944" s="325" t="s">
        <v>576</v>
      </c>
      <c r="AM944" s="326"/>
      <c r="AN944" s="326"/>
      <c r="AO944" s="327"/>
      <c r="AP944" s="321"/>
      <c r="AQ944" s="321"/>
      <c r="AR944" s="321"/>
      <c r="AS944" s="321"/>
      <c r="AT944" s="321"/>
      <c r="AU944" s="321"/>
      <c r="AV944" s="321"/>
      <c r="AW944" s="321"/>
      <c r="AX944" s="321"/>
    </row>
    <row r="945" spans="1:50" ht="53.25" customHeight="1" x14ac:dyDescent="0.15">
      <c r="A945" s="404">
        <v>10</v>
      </c>
      <c r="B945" s="404">
        <v>1</v>
      </c>
      <c r="C945" s="424" t="s">
        <v>623</v>
      </c>
      <c r="D945" s="418"/>
      <c r="E945" s="418"/>
      <c r="F945" s="418"/>
      <c r="G945" s="418"/>
      <c r="H945" s="418"/>
      <c r="I945" s="418"/>
      <c r="J945" s="419">
        <v>7700150057671</v>
      </c>
      <c r="K945" s="420"/>
      <c r="L945" s="420"/>
      <c r="M945" s="420"/>
      <c r="N945" s="420"/>
      <c r="O945" s="420"/>
      <c r="P945" s="317" t="s">
        <v>617</v>
      </c>
      <c r="Q945" s="317"/>
      <c r="R945" s="317"/>
      <c r="S945" s="317"/>
      <c r="T945" s="317"/>
      <c r="U945" s="317"/>
      <c r="V945" s="317"/>
      <c r="W945" s="317"/>
      <c r="X945" s="317"/>
      <c r="Y945" s="318">
        <v>0.2</v>
      </c>
      <c r="Z945" s="319"/>
      <c r="AA945" s="319"/>
      <c r="AB945" s="320"/>
      <c r="AC945" s="328" t="s">
        <v>618</v>
      </c>
      <c r="AD945" s="423"/>
      <c r="AE945" s="423"/>
      <c r="AF945" s="423"/>
      <c r="AG945" s="423"/>
      <c r="AH945" s="421" t="s">
        <v>576</v>
      </c>
      <c r="AI945" s="422"/>
      <c r="AJ945" s="422"/>
      <c r="AK945" s="422"/>
      <c r="AL945" s="325" t="s">
        <v>576</v>
      </c>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6" t="s">
        <v>450</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466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9"/>
      <c r="E1101" s="277" t="s">
        <v>384</v>
      </c>
      <c r="F1101" s="899"/>
      <c r="G1101" s="899"/>
      <c r="H1101" s="899"/>
      <c r="I1101" s="899"/>
      <c r="J1101" s="277" t="s">
        <v>419</v>
      </c>
      <c r="K1101" s="277"/>
      <c r="L1101" s="277"/>
      <c r="M1101" s="277"/>
      <c r="N1101" s="277"/>
      <c r="O1101" s="277"/>
      <c r="P1101" s="344" t="s">
        <v>27</v>
      </c>
      <c r="Q1101" s="344"/>
      <c r="R1101" s="344"/>
      <c r="S1101" s="344"/>
      <c r="T1101" s="344"/>
      <c r="U1101" s="344"/>
      <c r="V1101" s="344"/>
      <c r="W1101" s="344"/>
      <c r="X1101" s="344"/>
      <c r="Y1101" s="277" t="s">
        <v>421</v>
      </c>
      <c r="Z1101" s="899"/>
      <c r="AA1101" s="899"/>
      <c r="AB1101" s="899"/>
      <c r="AC1101" s="277" t="s">
        <v>367</v>
      </c>
      <c r="AD1101" s="277"/>
      <c r="AE1101" s="277"/>
      <c r="AF1101" s="277"/>
      <c r="AG1101" s="277"/>
      <c r="AH1101" s="344" t="s">
        <v>380</v>
      </c>
      <c r="AI1101" s="345"/>
      <c r="AJ1101" s="345"/>
      <c r="AK1101" s="345"/>
      <c r="AL1101" s="345" t="s">
        <v>21</v>
      </c>
      <c r="AM1101" s="345"/>
      <c r="AN1101" s="345"/>
      <c r="AO1101" s="902"/>
      <c r="AP1101" s="427" t="s">
        <v>451</v>
      </c>
      <c r="AQ1101" s="427"/>
      <c r="AR1101" s="427"/>
      <c r="AS1101" s="427"/>
      <c r="AT1101" s="427"/>
      <c r="AU1101" s="427"/>
      <c r="AV1101" s="427"/>
      <c r="AW1101" s="427"/>
      <c r="AX1101" s="427"/>
    </row>
    <row r="1102" spans="1:50" ht="30" customHeight="1" x14ac:dyDescent="0.15">
      <c r="A1102" s="404">
        <v>1</v>
      </c>
      <c r="B1102" s="404">
        <v>1</v>
      </c>
      <c r="C1102" s="901" t="s">
        <v>576</v>
      </c>
      <c r="D1102" s="901"/>
      <c r="E1102" s="261" t="s">
        <v>629</v>
      </c>
      <c r="F1102" s="900"/>
      <c r="G1102" s="900"/>
      <c r="H1102" s="900"/>
      <c r="I1102" s="900"/>
      <c r="J1102" s="419" t="s">
        <v>630</v>
      </c>
      <c r="K1102" s="420"/>
      <c r="L1102" s="420"/>
      <c r="M1102" s="420"/>
      <c r="N1102" s="420"/>
      <c r="O1102" s="420"/>
      <c r="P1102" s="425" t="s">
        <v>631</v>
      </c>
      <c r="Q1102" s="317"/>
      <c r="R1102" s="317"/>
      <c r="S1102" s="317"/>
      <c r="T1102" s="317"/>
      <c r="U1102" s="317"/>
      <c r="V1102" s="317"/>
      <c r="W1102" s="317"/>
      <c r="X1102" s="317"/>
      <c r="Y1102" s="318" t="s">
        <v>631</v>
      </c>
      <c r="Z1102" s="319"/>
      <c r="AA1102" s="319"/>
      <c r="AB1102" s="320"/>
      <c r="AC1102" s="322" t="s">
        <v>576</v>
      </c>
      <c r="AD1102" s="322"/>
      <c r="AE1102" s="322"/>
      <c r="AF1102" s="322"/>
      <c r="AG1102" s="322"/>
      <c r="AH1102" s="323" t="s">
        <v>632</v>
      </c>
      <c r="AI1102" s="324"/>
      <c r="AJ1102" s="324"/>
      <c r="AK1102" s="324"/>
      <c r="AL1102" s="325" t="s">
        <v>633</v>
      </c>
      <c r="AM1102" s="326"/>
      <c r="AN1102" s="326"/>
      <c r="AO1102" s="327"/>
      <c r="AP1102" s="321" t="s">
        <v>576</v>
      </c>
      <c r="AQ1102" s="321"/>
      <c r="AR1102" s="321"/>
      <c r="AS1102" s="321"/>
      <c r="AT1102" s="321"/>
      <c r="AU1102" s="321"/>
      <c r="AV1102" s="321"/>
      <c r="AW1102" s="321"/>
      <c r="AX1102" s="321"/>
    </row>
    <row r="1103" spans="1:50" ht="30" customHeight="1" x14ac:dyDescent="0.15">
      <c r="A1103" s="404">
        <v>2</v>
      </c>
      <c r="B1103" s="404">
        <v>1</v>
      </c>
      <c r="C1103" s="901"/>
      <c r="D1103" s="901"/>
      <c r="E1103" s="900"/>
      <c r="F1103" s="900"/>
      <c r="G1103" s="900"/>
      <c r="H1103" s="900"/>
      <c r="I1103" s="90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customHeight="1" x14ac:dyDescent="0.15">
      <c r="A1104" s="404">
        <v>3</v>
      </c>
      <c r="B1104" s="404">
        <v>1</v>
      </c>
      <c r="C1104" s="901"/>
      <c r="D1104" s="901"/>
      <c r="E1104" s="900"/>
      <c r="F1104" s="900"/>
      <c r="G1104" s="900"/>
      <c r="H1104" s="900"/>
      <c r="I1104" s="90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customHeight="1" x14ac:dyDescent="0.15">
      <c r="A1105" s="404">
        <v>4</v>
      </c>
      <c r="B1105" s="404">
        <v>1</v>
      </c>
      <c r="C1105" s="901"/>
      <c r="D1105" s="901"/>
      <c r="E1105" s="900"/>
      <c r="F1105" s="900"/>
      <c r="G1105" s="900"/>
      <c r="H1105" s="900"/>
      <c r="I1105" s="90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customHeight="1" x14ac:dyDescent="0.15">
      <c r="A1106" s="404">
        <v>5</v>
      </c>
      <c r="B1106" s="404">
        <v>1</v>
      </c>
      <c r="C1106" s="901"/>
      <c r="D1106" s="901"/>
      <c r="E1106" s="900"/>
      <c r="F1106" s="900"/>
      <c r="G1106" s="900"/>
      <c r="H1106" s="900"/>
      <c r="I1106" s="90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customHeight="1" x14ac:dyDescent="0.15">
      <c r="A1107" s="404">
        <v>6</v>
      </c>
      <c r="B1107" s="404">
        <v>1</v>
      </c>
      <c r="C1107" s="901"/>
      <c r="D1107" s="901"/>
      <c r="E1107" s="900"/>
      <c r="F1107" s="900"/>
      <c r="G1107" s="900"/>
      <c r="H1107" s="900"/>
      <c r="I1107" s="90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customHeight="1" x14ac:dyDescent="0.15">
      <c r="A1108" s="404">
        <v>7</v>
      </c>
      <c r="B1108" s="404">
        <v>1</v>
      </c>
      <c r="C1108" s="901"/>
      <c r="D1108" s="901"/>
      <c r="E1108" s="900"/>
      <c r="F1108" s="900"/>
      <c r="G1108" s="900"/>
      <c r="H1108" s="900"/>
      <c r="I1108" s="90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customHeight="1" x14ac:dyDescent="0.15">
      <c r="A1109" s="404">
        <v>8</v>
      </c>
      <c r="B1109" s="404">
        <v>1</v>
      </c>
      <c r="C1109" s="901"/>
      <c r="D1109" s="901"/>
      <c r="E1109" s="900"/>
      <c r="F1109" s="900"/>
      <c r="G1109" s="900"/>
      <c r="H1109" s="900"/>
      <c r="I1109" s="90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customHeight="1" x14ac:dyDescent="0.15">
      <c r="A1110" s="404">
        <v>9</v>
      </c>
      <c r="B1110" s="404">
        <v>1</v>
      </c>
      <c r="C1110" s="901"/>
      <c r="D1110" s="901"/>
      <c r="E1110" s="900"/>
      <c r="F1110" s="900"/>
      <c r="G1110" s="900"/>
      <c r="H1110" s="900"/>
      <c r="I1110" s="90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customHeight="1" x14ac:dyDescent="0.15">
      <c r="A1111" s="404">
        <v>10</v>
      </c>
      <c r="B1111" s="404">
        <v>1</v>
      </c>
      <c r="C1111" s="901"/>
      <c r="D1111" s="901"/>
      <c r="E1111" s="900"/>
      <c r="F1111" s="900"/>
      <c r="G1111" s="900"/>
      <c r="H1111" s="900"/>
      <c r="I1111" s="90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customHeight="1" x14ac:dyDescent="0.15">
      <c r="A1112" s="404">
        <v>11</v>
      </c>
      <c r="B1112" s="404">
        <v>1</v>
      </c>
      <c r="C1112" s="901"/>
      <c r="D1112" s="901"/>
      <c r="E1112" s="900"/>
      <c r="F1112" s="900"/>
      <c r="G1112" s="900"/>
      <c r="H1112" s="900"/>
      <c r="I1112" s="90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customHeight="1" x14ac:dyDescent="0.15">
      <c r="A1113" s="404">
        <v>12</v>
      </c>
      <c r="B1113" s="404">
        <v>1</v>
      </c>
      <c r="C1113" s="901"/>
      <c r="D1113" s="901"/>
      <c r="E1113" s="900"/>
      <c r="F1113" s="900"/>
      <c r="G1113" s="900"/>
      <c r="H1113" s="900"/>
      <c r="I1113" s="90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customHeight="1" x14ac:dyDescent="0.15">
      <c r="A1114" s="404">
        <v>13</v>
      </c>
      <c r="B1114" s="404">
        <v>1</v>
      </c>
      <c r="C1114" s="901"/>
      <c r="D1114" s="901"/>
      <c r="E1114" s="900"/>
      <c r="F1114" s="900"/>
      <c r="G1114" s="900"/>
      <c r="H1114" s="900"/>
      <c r="I1114" s="90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customHeight="1" x14ac:dyDescent="0.15">
      <c r="A1115" s="404">
        <v>14</v>
      </c>
      <c r="B1115" s="404">
        <v>1</v>
      </c>
      <c r="C1115" s="901"/>
      <c r="D1115" s="901"/>
      <c r="E1115" s="900"/>
      <c r="F1115" s="900"/>
      <c r="G1115" s="900"/>
      <c r="H1115" s="900"/>
      <c r="I1115" s="90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customHeight="1" x14ac:dyDescent="0.15">
      <c r="A1116" s="404">
        <v>15</v>
      </c>
      <c r="B1116" s="404">
        <v>1</v>
      </c>
      <c r="C1116" s="901"/>
      <c r="D1116" s="901"/>
      <c r="E1116" s="900"/>
      <c r="F1116" s="900"/>
      <c r="G1116" s="900"/>
      <c r="H1116" s="900"/>
      <c r="I1116" s="90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customHeight="1" x14ac:dyDescent="0.15">
      <c r="A1117" s="404">
        <v>16</v>
      </c>
      <c r="B1117" s="404">
        <v>1</v>
      </c>
      <c r="C1117" s="901"/>
      <c r="D1117" s="901"/>
      <c r="E1117" s="900"/>
      <c r="F1117" s="900"/>
      <c r="G1117" s="900"/>
      <c r="H1117" s="900"/>
      <c r="I1117" s="90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customHeight="1" x14ac:dyDescent="0.15">
      <c r="A1118" s="404">
        <v>17</v>
      </c>
      <c r="B1118" s="404">
        <v>1</v>
      </c>
      <c r="C1118" s="901"/>
      <c r="D1118" s="901"/>
      <c r="E1118" s="900"/>
      <c r="F1118" s="900"/>
      <c r="G1118" s="900"/>
      <c r="H1118" s="900"/>
      <c r="I1118" s="90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customHeight="1" x14ac:dyDescent="0.15">
      <c r="A1119" s="404">
        <v>18</v>
      </c>
      <c r="B1119" s="404">
        <v>1</v>
      </c>
      <c r="C1119" s="901"/>
      <c r="D1119" s="901"/>
      <c r="E1119" s="261"/>
      <c r="F1119" s="900"/>
      <c r="G1119" s="900"/>
      <c r="H1119" s="900"/>
      <c r="I1119" s="90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customHeight="1" x14ac:dyDescent="0.15">
      <c r="A1120" s="404">
        <v>19</v>
      </c>
      <c r="B1120" s="404">
        <v>1</v>
      </c>
      <c r="C1120" s="901"/>
      <c r="D1120" s="901"/>
      <c r="E1120" s="900"/>
      <c r="F1120" s="900"/>
      <c r="G1120" s="900"/>
      <c r="H1120" s="900"/>
      <c r="I1120" s="90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customHeight="1" x14ac:dyDescent="0.15">
      <c r="A1121" s="404">
        <v>20</v>
      </c>
      <c r="B1121" s="404">
        <v>1</v>
      </c>
      <c r="C1121" s="901"/>
      <c r="D1121" s="901"/>
      <c r="E1121" s="900"/>
      <c r="F1121" s="900"/>
      <c r="G1121" s="900"/>
      <c r="H1121" s="900"/>
      <c r="I1121" s="90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customHeight="1" x14ac:dyDescent="0.15">
      <c r="A1122" s="404">
        <v>21</v>
      </c>
      <c r="B1122" s="404">
        <v>1</v>
      </c>
      <c r="C1122" s="901"/>
      <c r="D1122" s="901"/>
      <c r="E1122" s="900"/>
      <c r="F1122" s="900"/>
      <c r="G1122" s="900"/>
      <c r="H1122" s="900"/>
      <c r="I1122" s="90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customHeight="1" x14ac:dyDescent="0.15">
      <c r="A1123" s="404">
        <v>22</v>
      </c>
      <c r="B1123" s="404">
        <v>1</v>
      </c>
      <c r="C1123" s="901"/>
      <c r="D1123" s="901"/>
      <c r="E1123" s="900"/>
      <c r="F1123" s="900"/>
      <c r="G1123" s="900"/>
      <c r="H1123" s="900"/>
      <c r="I1123" s="90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customHeight="1" x14ac:dyDescent="0.15">
      <c r="A1124" s="404">
        <v>23</v>
      </c>
      <c r="B1124" s="404">
        <v>1</v>
      </c>
      <c r="C1124" s="901"/>
      <c r="D1124" s="901"/>
      <c r="E1124" s="900"/>
      <c r="F1124" s="900"/>
      <c r="G1124" s="900"/>
      <c r="H1124" s="900"/>
      <c r="I1124" s="90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customHeight="1" x14ac:dyDescent="0.15">
      <c r="A1125" s="404">
        <v>24</v>
      </c>
      <c r="B1125" s="404">
        <v>1</v>
      </c>
      <c r="C1125" s="901"/>
      <c r="D1125" s="901"/>
      <c r="E1125" s="900"/>
      <c r="F1125" s="900"/>
      <c r="G1125" s="900"/>
      <c r="H1125" s="900"/>
      <c r="I1125" s="90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customHeight="1" x14ac:dyDescent="0.15">
      <c r="A1126" s="404">
        <v>25</v>
      </c>
      <c r="B1126" s="404">
        <v>1</v>
      </c>
      <c r="C1126" s="901"/>
      <c r="D1126" s="901"/>
      <c r="E1126" s="900"/>
      <c r="F1126" s="900"/>
      <c r="G1126" s="900"/>
      <c r="H1126" s="900"/>
      <c r="I1126" s="90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customHeight="1" x14ac:dyDescent="0.15">
      <c r="A1127" s="404">
        <v>26</v>
      </c>
      <c r="B1127" s="404">
        <v>1</v>
      </c>
      <c r="C1127" s="901"/>
      <c r="D1127" s="901"/>
      <c r="E1127" s="900"/>
      <c r="F1127" s="900"/>
      <c r="G1127" s="900"/>
      <c r="H1127" s="900"/>
      <c r="I1127" s="90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customHeight="1" x14ac:dyDescent="0.15">
      <c r="A1128" s="404">
        <v>27</v>
      </c>
      <c r="B1128" s="404">
        <v>1</v>
      </c>
      <c r="C1128" s="901"/>
      <c r="D1128" s="901"/>
      <c r="E1128" s="900"/>
      <c r="F1128" s="900"/>
      <c r="G1128" s="900"/>
      <c r="H1128" s="900"/>
      <c r="I1128" s="90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customHeight="1" x14ac:dyDescent="0.15">
      <c r="A1129" s="404">
        <v>28</v>
      </c>
      <c r="B1129" s="404">
        <v>1</v>
      </c>
      <c r="C1129" s="901"/>
      <c r="D1129" s="901"/>
      <c r="E1129" s="900"/>
      <c r="F1129" s="900"/>
      <c r="G1129" s="900"/>
      <c r="H1129" s="900"/>
      <c r="I1129" s="90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customHeight="1" x14ac:dyDescent="0.15">
      <c r="A1130" s="404">
        <v>29</v>
      </c>
      <c r="B1130" s="404">
        <v>1</v>
      </c>
      <c r="C1130" s="901"/>
      <c r="D1130" s="901"/>
      <c r="E1130" s="900"/>
      <c r="F1130" s="900"/>
      <c r="G1130" s="900"/>
      <c r="H1130" s="900"/>
      <c r="I1130" s="90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customHeight="1" x14ac:dyDescent="0.15">
      <c r="A1131" s="404">
        <v>30</v>
      </c>
      <c r="B1131" s="404">
        <v>1</v>
      </c>
      <c r="C1131" s="901"/>
      <c r="D1131" s="901"/>
      <c r="E1131" s="900"/>
      <c r="F1131" s="900"/>
      <c r="G1131" s="900"/>
      <c r="H1131" s="900"/>
      <c r="I1131" s="90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51" priority="14059">
      <formula>IF(RIGHT(TEXT(P14,"0.#"),1)=".",FALSE,TRUE)</formula>
    </cfRule>
    <cfRule type="expression" dxfId="2850" priority="14060">
      <formula>IF(RIGHT(TEXT(P14,"0.#"),1)=".",TRUE,FALSE)</formula>
    </cfRule>
  </conditionalFormatting>
  <conditionalFormatting sqref="AE32">
    <cfRule type="expression" dxfId="2849" priority="14049">
      <formula>IF(RIGHT(TEXT(AE32,"0.#"),1)=".",FALSE,TRUE)</formula>
    </cfRule>
    <cfRule type="expression" dxfId="2848" priority="14050">
      <formula>IF(RIGHT(TEXT(AE32,"0.#"),1)=".",TRUE,FALSE)</formula>
    </cfRule>
  </conditionalFormatting>
  <conditionalFormatting sqref="P18:AX18">
    <cfRule type="expression" dxfId="2847" priority="13935">
      <formula>IF(RIGHT(TEXT(P18,"0.#"),1)=".",FALSE,TRUE)</formula>
    </cfRule>
    <cfRule type="expression" dxfId="2846" priority="13936">
      <formula>IF(RIGHT(TEXT(P18,"0.#"),1)=".",TRUE,FALSE)</formula>
    </cfRule>
  </conditionalFormatting>
  <conditionalFormatting sqref="Y782">
    <cfRule type="expression" dxfId="2845" priority="13931">
      <formula>IF(RIGHT(TEXT(Y782,"0.#"),1)=".",FALSE,TRUE)</formula>
    </cfRule>
    <cfRule type="expression" dxfId="2844" priority="13932">
      <formula>IF(RIGHT(TEXT(Y782,"0.#"),1)=".",TRUE,FALSE)</formula>
    </cfRule>
  </conditionalFormatting>
  <conditionalFormatting sqref="Y791">
    <cfRule type="expression" dxfId="2843" priority="13927">
      <formula>IF(RIGHT(TEXT(Y791,"0.#"),1)=".",FALSE,TRUE)</formula>
    </cfRule>
    <cfRule type="expression" dxfId="2842" priority="13928">
      <formula>IF(RIGHT(TEXT(Y791,"0.#"),1)=".",TRUE,FALSE)</formula>
    </cfRule>
  </conditionalFormatting>
  <conditionalFormatting sqref="Y822:Y829 Y820 Y809:Y816 Y807 Y796:Y803 Y794">
    <cfRule type="expression" dxfId="2841" priority="13709">
      <formula>IF(RIGHT(TEXT(Y794,"0.#"),1)=".",FALSE,TRUE)</formula>
    </cfRule>
    <cfRule type="expression" dxfId="2840" priority="13710">
      <formula>IF(RIGHT(TEXT(Y794,"0.#"),1)=".",TRUE,FALSE)</formula>
    </cfRule>
  </conditionalFormatting>
  <conditionalFormatting sqref="P16:AQ17 P15:AX15 P13:AX13">
    <cfRule type="expression" dxfId="2839" priority="13757">
      <formula>IF(RIGHT(TEXT(P13,"0.#"),1)=".",FALSE,TRUE)</formula>
    </cfRule>
    <cfRule type="expression" dxfId="2838" priority="13758">
      <formula>IF(RIGHT(TEXT(P13,"0.#"),1)=".",TRUE,FALSE)</formula>
    </cfRule>
  </conditionalFormatting>
  <conditionalFormatting sqref="P19:AJ19">
    <cfRule type="expression" dxfId="2837" priority="13755">
      <formula>IF(RIGHT(TEXT(P19,"0.#"),1)=".",FALSE,TRUE)</formula>
    </cfRule>
    <cfRule type="expression" dxfId="2836" priority="13756">
      <formula>IF(RIGHT(TEXT(P19,"0.#"),1)=".",TRUE,FALSE)</formula>
    </cfRule>
  </conditionalFormatting>
  <conditionalFormatting sqref="AE101 AQ101">
    <cfRule type="expression" dxfId="2835" priority="13747">
      <formula>IF(RIGHT(TEXT(AE101,"0.#"),1)=".",FALSE,TRUE)</formula>
    </cfRule>
    <cfRule type="expression" dxfId="2834" priority="13748">
      <formula>IF(RIGHT(TEXT(AE101,"0.#"),1)=".",TRUE,FALSE)</formula>
    </cfRule>
  </conditionalFormatting>
  <conditionalFormatting sqref="Y783:Y790 Y781">
    <cfRule type="expression" dxfId="2833" priority="13733">
      <formula>IF(RIGHT(TEXT(Y781,"0.#"),1)=".",FALSE,TRUE)</formula>
    </cfRule>
    <cfRule type="expression" dxfId="2832" priority="13734">
      <formula>IF(RIGHT(TEXT(Y781,"0.#"),1)=".",TRUE,FALSE)</formula>
    </cfRule>
  </conditionalFormatting>
  <conditionalFormatting sqref="AU782">
    <cfRule type="expression" dxfId="2831" priority="13731">
      <formula>IF(RIGHT(TEXT(AU782,"0.#"),1)=".",FALSE,TRUE)</formula>
    </cfRule>
    <cfRule type="expression" dxfId="2830" priority="13732">
      <formula>IF(RIGHT(TEXT(AU782,"0.#"),1)=".",TRUE,FALSE)</formula>
    </cfRule>
  </conditionalFormatting>
  <conditionalFormatting sqref="AU791">
    <cfRule type="expression" dxfId="2829" priority="13729">
      <formula>IF(RIGHT(TEXT(AU791,"0.#"),1)=".",FALSE,TRUE)</formula>
    </cfRule>
    <cfRule type="expression" dxfId="2828" priority="13730">
      <formula>IF(RIGHT(TEXT(AU791,"0.#"),1)=".",TRUE,FALSE)</formula>
    </cfRule>
  </conditionalFormatting>
  <conditionalFormatting sqref="AU783:AU790 AU781">
    <cfRule type="expression" dxfId="2827" priority="13727">
      <formula>IF(RIGHT(TEXT(AU781,"0.#"),1)=".",FALSE,TRUE)</formula>
    </cfRule>
    <cfRule type="expression" dxfId="2826" priority="13728">
      <formula>IF(RIGHT(TEXT(AU781,"0.#"),1)=".",TRUE,FALSE)</formula>
    </cfRule>
  </conditionalFormatting>
  <conditionalFormatting sqref="Y821 Y808 Y795">
    <cfRule type="expression" dxfId="2825" priority="13713">
      <formula>IF(RIGHT(TEXT(Y795,"0.#"),1)=".",FALSE,TRUE)</formula>
    </cfRule>
    <cfRule type="expression" dxfId="2824" priority="13714">
      <formula>IF(RIGHT(TEXT(Y795,"0.#"),1)=".",TRUE,FALSE)</formula>
    </cfRule>
  </conditionalFormatting>
  <conditionalFormatting sqref="Y830 Y817 Y804">
    <cfRule type="expression" dxfId="2823" priority="13711">
      <formula>IF(RIGHT(TEXT(Y804,"0.#"),1)=".",FALSE,TRUE)</formula>
    </cfRule>
    <cfRule type="expression" dxfId="2822" priority="13712">
      <formula>IF(RIGHT(TEXT(Y804,"0.#"),1)=".",TRUE,FALSE)</formula>
    </cfRule>
  </conditionalFormatting>
  <conditionalFormatting sqref="AU821 AU808 AU795">
    <cfRule type="expression" dxfId="2821" priority="13707">
      <formula>IF(RIGHT(TEXT(AU795,"0.#"),1)=".",FALSE,TRUE)</formula>
    </cfRule>
    <cfRule type="expression" dxfId="2820" priority="13708">
      <formula>IF(RIGHT(TEXT(AU795,"0.#"),1)=".",TRUE,FALSE)</formula>
    </cfRule>
  </conditionalFormatting>
  <conditionalFormatting sqref="AU830 AU817 AU804">
    <cfRule type="expression" dxfId="2819" priority="13705">
      <formula>IF(RIGHT(TEXT(AU804,"0.#"),1)=".",FALSE,TRUE)</formula>
    </cfRule>
    <cfRule type="expression" dxfId="2818" priority="13706">
      <formula>IF(RIGHT(TEXT(AU804,"0.#"),1)=".",TRUE,FALSE)</formula>
    </cfRule>
  </conditionalFormatting>
  <conditionalFormatting sqref="AU822:AU829 AU820 AU809:AU816 AU807 AU796:AU803 AU794">
    <cfRule type="expression" dxfId="2817" priority="13703">
      <formula>IF(RIGHT(TEXT(AU794,"0.#"),1)=".",FALSE,TRUE)</formula>
    </cfRule>
    <cfRule type="expression" dxfId="2816" priority="13704">
      <formula>IF(RIGHT(TEXT(AU794,"0.#"),1)=".",TRUE,FALSE)</formula>
    </cfRule>
  </conditionalFormatting>
  <conditionalFormatting sqref="AM87">
    <cfRule type="expression" dxfId="2815" priority="13357">
      <formula>IF(RIGHT(TEXT(AM87,"0.#"),1)=".",FALSE,TRUE)</formula>
    </cfRule>
    <cfRule type="expression" dxfId="2814" priority="13358">
      <formula>IF(RIGHT(TEXT(AM87,"0.#"),1)=".",TRUE,FALSE)</formula>
    </cfRule>
  </conditionalFormatting>
  <conditionalFormatting sqref="AE55">
    <cfRule type="expression" dxfId="2813" priority="13425">
      <formula>IF(RIGHT(TEXT(AE55,"0.#"),1)=".",FALSE,TRUE)</formula>
    </cfRule>
    <cfRule type="expression" dxfId="2812" priority="13426">
      <formula>IF(RIGHT(TEXT(AE55,"0.#"),1)=".",TRUE,FALSE)</formula>
    </cfRule>
  </conditionalFormatting>
  <conditionalFormatting sqref="AI55">
    <cfRule type="expression" dxfId="2811" priority="13423">
      <formula>IF(RIGHT(TEXT(AI55,"0.#"),1)=".",FALSE,TRUE)</formula>
    </cfRule>
    <cfRule type="expression" dxfId="2810" priority="13424">
      <formula>IF(RIGHT(TEXT(AI55,"0.#"),1)=".",TRUE,FALSE)</formula>
    </cfRule>
  </conditionalFormatting>
  <conditionalFormatting sqref="AM34">
    <cfRule type="expression" dxfId="2809" priority="13503">
      <formula>IF(RIGHT(TEXT(AM34,"0.#"),1)=".",FALSE,TRUE)</formula>
    </cfRule>
    <cfRule type="expression" dxfId="2808" priority="13504">
      <formula>IF(RIGHT(TEXT(AM34,"0.#"),1)=".",TRUE,FALSE)</formula>
    </cfRule>
  </conditionalFormatting>
  <conditionalFormatting sqref="AE33">
    <cfRule type="expression" dxfId="2807" priority="13517">
      <formula>IF(RIGHT(TEXT(AE33,"0.#"),1)=".",FALSE,TRUE)</formula>
    </cfRule>
    <cfRule type="expression" dxfId="2806" priority="13518">
      <formula>IF(RIGHT(TEXT(AE33,"0.#"),1)=".",TRUE,FALSE)</formula>
    </cfRule>
  </conditionalFormatting>
  <conditionalFormatting sqref="AE34">
    <cfRule type="expression" dxfId="2805" priority="13515">
      <formula>IF(RIGHT(TEXT(AE34,"0.#"),1)=".",FALSE,TRUE)</formula>
    </cfRule>
    <cfRule type="expression" dxfId="2804" priority="13516">
      <formula>IF(RIGHT(TEXT(AE34,"0.#"),1)=".",TRUE,FALSE)</formula>
    </cfRule>
  </conditionalFormatting>
  <conditionalFormatting sqref="AI34">
    <cfRule type="expression" dxfId="2803" priority="13513">
      <formula>IF(RIGHT(TEXT(AI34,"0.#"),1)=".",FALSE,TRUE)</formula>
    </cfRule>
    <cfRule type="expression" dxfId="2802" priority="13514">
      <formula>IF(RIGHT(TEXT(AI34,"0.#"),1)=".",TRUE,FALSE)</formula>
    </cfRule>
  </conditionalFormatting>
  <conditionalFormatting sqref="AI33">
    <cfRule type="expression" dxfId="2801" priority="13511">
      <formula>IF(RIGHT(TEXT(AI33,"0.#"),1)=".",FALSE,TRUE)</formula>
    </cfRule>
    <cfRule type="expression" dxfId="2800" priority="13512">
      <formula>IF(RIGHT(TEXT(AI33,"0.#"),1)=".",TRUE,FALSE)</formula>
    </cfRule>
  </conditionalFormatting>
  <conditionalFormatting sqref="AI32">
    <cfRule type="expression" dxfId="2799" priority="13509">
      <formula>IF(RIGHT(TEXT(AI32,"0.#"),1)=".",FALSE,TRUE)</formula>
    </cfRule>
    <cfRule type="expression" dxfId="2798" priority="13510">
      <formula>IF(RIGHT(TEXT(AI32,"0.#"),1)=".",TRUE,FALSE)</formula>
    </cfRule>
  </conditionalFormatting>
  <conditionalFormatting sqref="AM32">
    <cfRule type="expression" dxfId="2797" priority="13507">
      <formula>IF(RIGHT(TEXT(AM32,"0.#"),1)=".",FALSE,TRUE)</formula>
    </cfRule>
    <cfRule type="expression" dxfId="2796" priority="13508">
      <formula>IF(RIGHT(TEXT(AM32,"0.#"),1)=".",TRUE,FALSE)</formula>
    </cfRule>
  </conditionalFormatting>
  <conditionalFormatting sqref="AM33">
    <cfRule type="expression" dxfId="2795" priority="13505">
      <formula>IF(RIGHT(TEXT(AM33,"0.#"),1)=".",FALSE,TRUE)</formula>
    </cfRule>
    <cfRule type="expression" dxfId="2794" priority="13506">
      <formula>IF(RIGHT(TEXT(AM33,"0.#"),1)=".",TRUE,FALSE)</formula>
    </cfRule>
  </conditionalFormatting>
  <conditionalFormatting sqref="AQ32:AQ34">
    <cfRule type="expression" dxfId="2793" priority="13497">
      <formula>IF(RIGHT(TEXT(AQ32,"0.#"),1)=".",FALSE,TRUE)</formula>
    </cfRule>
    <cfRule type="expression" dxfId="2792" priority="13498">
      <formula>IF(RIGHT(TEXT(AQ32,"0.#"),1)=".",TRUE,FALSE)</formula>
    </cfRule>
  </conditionalFormatting>
  <conditionalFormatting sqref="AU32:AU34">
    <cfRule type="expression" dxfId="2791" priority="13495">
      <formula>IF(RIGHT(TEXT(AU32,"0.#"),1)=".",FALSE,TRUE)</formula>
    </cfRule>
    <cfRule type="expression" dxfId="2790" priority="13496">
      <formula>IF(RIGHT(TEXT(AU32,"0.#"),1)=".",TRUE,FALSE)</formula>
    </cfRule>
  </conditionalFormatting>
  <conditionalFormatting sqref="AE53">
    <cfRule type="expression" dxfId="2789" priority="13429">
      <formula>IF(RIGHT(TEXT(AE53,"0.#"),1)=".",FALSE,TRUE)</formula>
    </cfRule>
    <cfRule type="expression" dxfId="2788" priority="13430">
      <formula>IF(RIGHT(TEXT(AE53,"0.#"),1)=".",TRUE,FALSE)</formula>
    </cfRule>
  </conditionalFormatting>
  <conditionalFormatting sqref="AE54">
    <cfRule type="expression" dxfId="2787" priority="13427">
      <formula>IF(RIGHT(TEXT(AE54,"0.#"),1)=".",FALSE,TRUE)</formula>
    </cfRule>
    <cfRule type="expression" dxfId="2786" priority="13428">
      <formula>IF(RIGHT(TEXT(AE54,"0.#"),1)=".",TRUE,FALSE)</formula>
    </cfRule>
  </conditionalFormatting>
  <conditionalFormatting sqref="AI54">
    <cfRule type="expression" dxfId="2785" priority="13421">
      <formula>IF(RIGHT(TEXT(AI54,"0.#"),1)=".",FALSE,TRUE)</formula>
    </cfRule>
    <cfRule type="expression" dxfId="2784" priority="13422">
      <formula>IF(RIGHT(TEXT(AI54,"0.#"),1)=".",TRUE,FALSE)</formula>
    </cfRule>
  </conditionalFormatting>
  <conditionalFormatting sqref="AI53">
    <cfRule type="expression" dxfId="2783" priority="13419">
      <formula>IF(RIGHT(TEXT(AI53,"0.#"),1)=".",FALSE,TRUE)</formula>
    </cfRule>
    <cfRule type="expression" dxfId="2782" priority="13420">
      <formula>IF(RIGHT(TEXT(AI53,"0.#"),1)=".",TRUE,FALSE)</formula>
    </cfRule>
  </conditionalFormatting>
  <conditionalFormatting sqref="AM53">
    <cfRule type="expression" dxfId="2781" priority="13417">
      <formula>IF(RIGHT(TEXT(AM53,"0.#"),1)=".",FALSE,TRUE)</formula>
    </cfRule>
    <cfRule type="expression" dxfId="2780" priority="13418">
      <formula>IF(RIGHT(TEXT(AM53,"0.#"),1)=".",TRUE,FALSE)</formula>
    </cfRule>
  </conditionalFormatting>
  <conditionalFormatting sqref="AM54">
    <cfRule type="expression" dxfId="2779" priority="13415">
      <formula>IF(RIGHT(TEXT(AM54,"0.#"),1)=".",FALSE,TRUE)</formula>
    </cfRule>
    <cfRule type="expression" dxfId="2778" priority="13416">
      <formula>IF(RIGHT(TEXT(AM54,"0.#"),1)=".",TRUE,FALSE)</formula>
    </cfRule>
  </conditionalFormatting>
  <conditionalFormatting sqref="AM55">
    <cfRule type="expression" dxfId="2777" priority="13413">
      <formula>IF(RIGHT(TEXT(AM55,"0.#"),1)=".",FALSE,TRUE)</formula>
    </cfRule>
    <cfRule type="expression" dxfId="2776" priority="13414">
      <formula>IF(RIGHT(TEXT(AM55,"0.#"),1)=".",TRUE,FALSE)</formula>
    </cfRule>
  </conditionalFormatting>
  <conditionalFormatting sqref="AE60">
    <cfRule type="expression" dxfId="2775" priority="13399">
      <formula>IF(RIGHT(TEXT(AE60,"0.#"),1)=".",FALSE,TRUE)</formula>
    </cfRule>
    <cfRule type="expression" dxfId="2774" priority="13400">
      <formula>IF(RIGHT(TEXT(AE60,"0.#"),1)=".",TRUE,FALSE)</formula>
    </cfRule>
  </conditionalFormatting>
  <conditionalFormatting sqref="AE61">
    <cfRule type="expression" dxfId="2773" priority="13397">
      <formula>IF(RIGHT(TEXT(AE61,"0.#"),1)=".",FALSE,TRUE)</formula>
    </cfRule>
    <cfRule type="expression" dxfId="2772" priority="13398">
      <formula>IF(RIGHT(TEXT(AE61,"0.#"),1)=".",TRUE,FALSE)</formula>
    </cfRule>
  </conditionalFormatting>
  <conditionalFormatting sqref="AE62">
    <cfRule type="expression" dxfId="2771" priority="13395">
      <formula>IF(RIGHT(TEXT(AE62,"0.#"),1)=".",FALSE,TRUE)</formula>
    </cfRule>
    <cfRule type="expression" dxfId="2770" priority="13396">
      <formula>IF(RIGHT(TEXT(AE62,"0.#"),1)=".",TRUE,FALSE)</formula>
    </cfRule>
  </conditionalFormatting>
  <conditionalFormatting sqref="AI62">
    <cfRule type="expression" dxfId="2769" priority="13393">
      <formula>IF(RIGHT(TEXT(AI62,"0.#"),1)=".",FALSE,TRUE)</formula>
    </cfRule>
    <cfRule type="expression" dxfId="2768" priority="13394">
      <formula>IF(RIGHT(TEXT(AI62,"0.#"),1)=".",TRUE,FALSE)</formula>
    </cfRule>
  </conditionalFormatting>
  <conditionalFormatting sqref="AI61">
    <cfRule type="expression" dxfId="2767" priority="13391">
      <formula>IF(RIGHT(TEXT(AI61,"0.#"),1)=".",FALSE,TRUE)</formula>
    </cfRule>
    <cfRule type="expression" dxfId="2766" priority="13392">
      <formula>IF(RIGHT(TEXT(AI61,"0.#"),1)=".",TRUE,FALSE)</formula>
    </cfRule>
  </conditionalFormatting>
  <conditionalFormatting sqref="AI60">
    <cfRule type="expression" dxfId="2765" priority="13389">
      <formula>IF(RIGHT(TEXT(AI60,"0.#"),1)=".",FALSE,TRUE)</formula>
    </cfRule>
    <cfRule type="expression" dxfId="2764" priority="13390">
      <formula>IF(RIGHT(TEXT(AI60,"0.#"),1)=".",TRUE,FALSE)</formula>
    </cfRule>
  </conditionalFormatting>
  <conditionalFormatting sqref="AM60">
    <cfRule type="expression" dxfId="2763" priority="13387">
      <formula>IF(RIGHT(TEXT(AM60,"0.#"),1)=".",FALSE,TRUE)</formula>
    </cfRule>
    <cfRule type="expression" dxfId="2762" priority="13388">
      <formula>IF(RIGHT(TEXT(AM60,"0.#"),1)=".",TRUE,FALSE)</formula>
    </cfRule>
  </conditionalFormatting>
  <conditionalFormatting sqref="AM61">
    <cfRule type="expression" dxfId="2761" priority="13385">
      <formula>IF(RIGHT(TEXT(AM61,"0.#"),1)=".",FALSE,TRUE)</formula>
    </cfRule>
    <cfRule type="expression" dxfId="2760" priority="13386">
      <formula>IF(RIGHT(TEXT(AM61,"0.#"),1)=".",TRUE,FALSE)</formula>
    </cfRule>
  </conditionalFormatting>
  <conditionalFormatting sqref="AM62">
    <cfRule type="expression" dxfId="2759" priority="13383">
      <formula>IF(RIGHT(TEXT(AM62,"0.#"),1)=".",FALSE,TRUE)</formula>
    </cfRule>
    <cfRule type="expression" dxfId="2758" priority="13384">
      <formula>IF(RIGHT(TEXT(AM62,"0.#"),1)=".",TRUE,FALSE)</formula>
    </cfRule>
  </conditionalFormatting>
  <conditionalFormatting sqref="AE87">
    <cfRule type="expression" dxfId="2757" priority="13369">
      <formula>IF(RIGHT(TEXT(AE87,"0.#"),1)=".",FALSE,TRUE)</formula>
    </cfRule>
    <cfRule type="expression" dxfId="2756" priority="13370">
      <formula>IF(RIGHT(TEXT(AE87,"0.#"),1)=".",TRUE,FALSE)</formula>
    </cfRule>
  </conditionalFormatting>
  <conditionalFormatting sqref="AE88">
    <cfRule type="expression" dxfId="2755" priority="13367">
      <formula>IF(RIGHT(TEXT(AE88,"0.#"),1)=".",FALSE,TRUE)</formula>
    </cfRule>
    <cfRule type="expression" dxfId="2754" priority="13368">
      <formula>IF(RIGHT(TEXT(AE88,"0.#"),1)=".",TRUE,FALSE)</formula>
    </cfRule>
  </conditionalFormatting>
  <conditionalFormatting sqref="AE89">
    <cfRule type="expression" dxfId="2753" priority="13365">
      <formula>IF(RIGHT(TEXT(AE89,"0.#"),1)=".",FALSE,TRUE)</formula>
    </cfRule>
    <cfRule type="expression" dxfId="2752" priority="13366">
      <formula>IF(RIGHT(TEXT(AE89,"0.#"),1)=".",TRUE,FALSE)</formula>
    </cfRule>
  </conditionalFormatting>
  <conditionalFormatting sqref="AI89">
    <cfRule type="expression" dxfId="2751" priority="13363">
      <formula>IF(RIGHT(TEXT(AI89,"0.#"),1)=".",FALSE,TRUE)</formula>
    </cfRule>
    <cfRule type="expression" dxfId="2750" priority="13364">
      <formula>IF(RIGHT(TEXT(AI89,"0.#"),1)=".",TRUE,FALSE)</formula>
    </cfRule>
  </conditionalFormatting>
  <conditionalFormatting sqref="AI88">
    <cfRule type="expression" dxfId="2749" priority="13361">
      <formula>IF(RIGHT(TEXT(AI88,"0.#"),1)=".",FALSE,TRUE)</formula>
    </cfRule>
    <cfRule type="expression" dxfId="2748" priority="13362">
      <formula>IF(RIGHT(TEXT(AI88,"0.#"),1)=".",TRUE,FALSE)</formula>
    </cfRule>
  </conditionalFormatting>
  <conditionalFormatting sqref="AI87">
    <cfRule type="expression" dxfId="2747" priority="13359">
      <formula>IF(RIGHT(TEXT(AI87,"0.#"),1)=".",FALSE,TRUE)</formula>
    </cfRule>
    <cfRule type="expression" dxfId="2746" priority="13360">
      <formula>IF(RIGHT(TEXT(AI87,"0.#"),1)=".",TRUE,FALSE)</formula>
    </cfRule>
  </conditionalFormatting>
  <conditionalFormatting sqref="AM88">
    <cfRule type="expression" dxfId="2745" priority="13355">
      <formula>IF(RIGHT(TEXT(AM88,"0.#"),1)=".",FALSE,TRUE)</formula>
    </cfRule>
    <cfRule type="expression" dxfId="2744" priority="13356">
      <formula>IF(RIGHT(TEXT(AM88,"0.#"),1)=".",TRUE,FALSE)</formula>
    </cfRule>
  </conditionalFormatting>
  <conditionalFormatting sqref="AM89">
    <cfRule type="expression" dxfId="2743" priority="13353">
      <formula>IF(RIGHT(TEXT(AM89,"0.#"),1)=".",FALSE,TRUE)</formula>
    </cfRule>
    <cfRule type="expression" dxfId="2742" priority="13354">
      <formula>IF(RIGHT(TEXT(AM89,"0.#"),1)=".",TRUE,FALSE)</formula>
    </cfRule>
  </conditionalFormatting>
  <conditionalFormatting sqref="AE92">
    <cfRule type="expression" dxfId="2741" priority="13339">
      <formula>IF(RIGHT(TEXT(AE92,"0.#"),1)=".",FALSE,TRUE)</formula>
    </cfRule>
    <cfRule type="expression" dxfId="2740" priority="13340">
      <formula>IF(RIGHT(TEXT(AE92,"0.#"),1)=".",TRUE,FALSE)</formula>
    </cfRule>
  </conditionalFormatting>
  <conditionalFormatting sqref="AE93">
    <cfRule type="expression" dxfId="2739" priority="13337">
      <formula>IF(RIGHT(TEXT(AE93,"0.#"),1)=".",FALSE,TRUE)</formula>
    </cfRule>
    <cfRule type="expression" dxfId="2738" priority="13338">
      <formula>IF(RIGHT(TEXT(AE93,"0.#"),1)=".",TRUE,FALSE)</formula>
    </cfRule>
  </conditionalFormatting>
  <conditionalFormatting sqref="AE94">
    <cfRule type="expression" dxfId="2737" priority="13335">
      <formula>IF(RIGHT(TEXT(AE94,"0.#"),1)=".",FALSE,TRUE)</formula>
    </cfRule>
    <cfRule type="expression" dxfId="2736" priority="13336">
      <formula>IF(RIGHT(TEXT(AE94,"0.#"),1)=".",TRUE,FALSE)</formula>
    </cfRule>
  </conditionalFormatting>
  <conditionalFormatting sqref="AI94">
    <cfRule type="expression" dxfId="2735" priority="13333">
      <formula>IF(RIGHT(TEXT(AI94,"0.#"),1)=".",FALSE,TRUE)</formula>
    </cfRule>
    <cfRule type="expression" dxfId="2734" priority="13334">
      <formula>IF(RIGHT(TEXT(AI94,"0.#"),1)=".",TRUE,FALSE)</formula>
    </cfRule>
  </conditionalFormatting>
  <conditionalFormatting sqref="AI93">
    <cfRule type="expression" dxfId="2733" priority="13331">
      <formula>IF(RIGHT(TEXT(AI93,"0.#"),1)=".",FALSE,TRUE)</formula>
    </cfRule>
    <cfRule type="expression" dxfId="2732" priority="13332">
      <formula>IF(RIGHT(TEXT(AI93,"0.#"),1)=".",TRUE,FALSE)</formula>
    </cfRule>
  </conditionalFormatting>
  <conditionalFormatting sqref="AI92">
    <cfRule type="expression" dxfId="2731" priority="13329">
      <formula>IF(RIGHT(TEXT(AI92,"0.#"),1)=".",FALSE,TRUE)</formula>
    </cfRule>
    <cfRule type="expression" dxfId="2730" priority="13330">
      <formula>IF(RIGHT(TEXT(AI92,"0.#"),1)=".",TRUE,FALSE)</formula>
    </cfRule>
  </conditionalFormatting>
  <conditionalFormatting sqref="AM92">
    <cfRule type="expression" dxfId="2729" priority="13327">
      <formula>IF(RIGHT(TEXT(AM92,"0.#"),1)=".",FALSE,TRUE)</formula>
    </cfRule>
    <cfRule type="expression" dxfId="2728" priority="13328">
      <formula>IF(RIGHT(TEXT(AM92,"0.#"),1)=".",TRUE,FALSE)</formula>
    </cfRule>
  </conditionalFormatting>
  <conditionalFormatting sqref="AM93">
    <cfRule type="expression" dxfId="2727" priority="13325">
      <formula>IF(RIGHT(TEXT(AM93,"0.#"),1)=".",FALSE,TRUE)</formula>
    </cfRule>
    <cfRule type="expression" dxfId="2726" priority="13326">
      <formula>IF(RIGHT(TEXT(AM93,"0.#"),1)=".",TRUE,FALSE)</formula>
    </cfRule>
  </conditionalFormatting>
  <conditionalFormatting sqref="AM94">
    <cfRule type="expression" dxfId="2725" priority="13323">
      <formula>IF(RIGHT(TEXT(AM94,"0.#"),1)=".",FALSE,TRUE)</formula>
    </cfRule>
    <cfRule type="expression" dxfId="2724" priority="13324">
      <formula>IF(RIGHT(TEXT(AM94,"0.#"),1)=".",TRUE,FALSE)</formula>
    </cfRule>
  </conditionalFormatting>
  <conditionalFormatting sqref="AE97">
    <cfRule type="expression" dxfId="2723" priority="13309">
      <formula>IF(RIGHT(TEXT(AE97,"0.#"),1)=".",FALSE,TRUE)</formula>
    </cfRule>
    <cfRule type="expression" dxfId="2722" priority="13310">
      <formula>IF(RIGHT(TEXT(AE97,"0.#"),1)=".",TRUE,FALSE)</formula>
    </cfRule>
  </conditionalFormatting>
  <conditionalFormatting sqref="AE98">
    <cfRule type="expression" dxfId="2721" priority="13307">
      <formula>IF(RIGHT(TEXT(AE98,"0.#"),1)=".",FALSE,TRUE)</formula>
    </cfRule>
    <cfRule type="expression" dxfId="2720" priority="13308">
      <formula>IF(RIGHT(TEXT(AE98,"0.#"),1)=".",TRUE,FALSE)</formula>
    </cfRule>
  </conditionalFormatting>
  <conditionalFormatting sqref="AE99">
    <cfRule type="expression" dxfId="2719" priority="13305">
      <formula>IF(RIGHT(TEXT(AE99,"0.#"),1)=".",FALSE,TRUE)</formula>
    </cfRule>
    <cfRule type="expression" dxfId="2718" priority="13306">
      <formula>IF(RIGHT(TEXT(AE99,"0.#"),1)=".",TRUE,FALSE)</formula>
    </cfRule>
  </conditionalFormatting>
  <conditionalFormatting sqref="AI99">
    <cfRule type="expression" dxfId="2717" priority="13303">
      <formula>IF(RIGHT(TEXT(AI99,"0.#"),1)=".",FALSE,TRUE)</formula>
    </cfRule>
    <cfRule type="expression" dxfId="2716" priority="13304">
      <formula>IF(RIGHT(TEXT(AI99,"0.#"),1)=".",TRUE,FALSE)</formula>
    </cfRule>
  </conditionalFormatting>
  <conditionalFormatting sqref="AI98">
    <cfRule type="expression" dxfId="2715" priority="13301">
      <formula>IF(RIGHT(TEXT(AI98,"0.#"),1)=".",FALSE,TRUE)</formula>
    </cfRule>
    <cfRule type="expression" dxfId="2714" priority="13302">
      <formula>IF(RIGHT(TEXT(AI98,"0.#"),1)=".",TRUE,FALSE)</formula>
    </cfRule>
  </conditionalFormatting>
  <conditionalFormatting sqref="AI97">
    <cfRule type="expression" dxfId="2713" priority="13299">
      <formula>IF(RIGHT(TEXT(AI97,"0.#"),1)=".",FALSE,TRUE)</formula>
    </cfRule>
    <cfRule type="expression" dxfId="2712" priority="13300">
      <formula>IF(RIGHT(TEXT(AI97,"0.#"),1)=".",TRUE,FALSE)</formula>
    </cfRule>
  </conditionalFormatting>
  <conditionalFormatting sqref="AM97">
    <cfRule type="expression" dxfId="2711" priority="13297">
      <formula>IF(RIGHT(TEXT(AM97,"0.#"),1)=".",FALSE,TRUE)</formula>
    </cfRule>
    <cfRule type="expression" dxfId="2710" priority="13298">
      <formula>IF(RIGHT(TEXT(AM97,"0.#"),1)=".",TRUE,FALSE)</formula>
    </cfRule>
  </conditionalFormatting>
  <conditionalFormatting sqref="AM98">
    <cfRule type="expression" dxfId="2709" priority="13295">
      <formula>IF(RIGHT(TEXT(AM98,"0.#"),1)=".",FALSE,TRUE)</formula>
    </cfRule>
    <cfRule type="expression" dxfId="2708" priority="13296">
      <formula>IF(RIGHT(TEXT(AM98,"0.#"),1)=".",TRUE,FALSE)</formula>
    </cfRule>
  </conditionalFormatting>
  <conditionalFormatting sqref="AM99">
    <cfRule type="expression" dxfId="2707" priority="13293">
      <formula>IF(RIGHT(TEXT(AM99,"0.#"),1)=".",FALSE,TRUE)</formula>
    </cfRule>
    <cfRule type="expression" dxfId="2706" priority="13294">
      <formula>IF(RIGHT(TEXT(AM99,"0.#"),1)=".",TRUE,FALSE)</formula>
    </cfRule>
  </conditionalFormatting>
  <conditionalFormatting sqref="AI101">
    <cfRule type="expression" dxfId="2705" priority="13279">
      <formula>IF(RIGHT(TEXT(AI101,"0.#"),1)=".",FALSE,TRUE)</formula>
    </cfRule>
    <cfRule type="expression" dxfId="2704" priority="13280">
      <formula>IF(RIGHT(TEXT(AI101,"0.#"),1)=".",TRUE,FALSE)</formula>
    </cfRule>
  </conditionalFormatting>
  <conditionalFormatting sqref="AM101">
    <cfRule type="expression" dxfId="2703" priority="13277">
      <formula>IF(RIGHT(TEXT(AM101,"0.#"),1)=".",FALSE,TRUE)</formula>
    </cfRule>
    <cfRule type="expression" dxfId="2702" priority="13278">
      <formula>IF(RIGHT(TEXT(AM101,"0.#"),1)=".",TRUE,FALSE)</formula>
    </cfRule>
  </conditionalFormatting>
  <conditionalFormatting sqref="AE102">
    <cfRule type="expression" dxfId="2701" priority="13275">
      <formula>IF(RIGHT(TEXT(AE102,"0.#"),1)=".",FALSE,TRUE)</formula>
    </cfRule>
    <cfRule type="expression" dxfId="2700" priority="13276">
      <formula>IF(RIGHT(TEXT(AE102,"0.#"),1)=".",TRUE,FALSE)</formula>
    </cfRule>
  </conditionalFormatting>
  <conditionalFormatting sqref="AI102">
    <cfRule type="expression" dxfId="2699" priority="13273">
      <formula>IF(RIGHT(TEXT(AI102,"0.#"),1)=".",FALSE,TRUE)</formula>
    </cfRule>
    <cfRule type="expression" dxfId="2698" priority="13274">
      <formula>IF(RIGHT(TEXT(AI102,"0.#"),1)=".",TRUE,FALSE)</formula>
    </cfRule>
  </conditionalFormatting>
  <conditionalFormatting sqref="AM102">
    <cfRule type="expression" dxfId="2697" priority="13271">
      <formula>IF(RIGHT(TEXT(AM102,"0.#"),1)=".",FALSE,TRUE)</formula>
    </cfRule>
    <cfRule type="expression" dxfId="2696" priority="13272">
      <formula>IF(RIGHT(TEXT(AM102,"0.#"),1)=".",TRUE,FALSE)</formula>
    </cfRule>
  </conditionalFormatting>
  <conditionalFormatting sqref="AQ102">
    <cfRule type="expression" dxfId="2695" priority="13269">
      <formula>IF(RIGHT(TEXT(AQ102,"0.#"),1)=".",FALSE,TRUE)</formula>
    </cfRule>
    <cfRule type="expression" dxfId="2694" priority="13270">
      <formula>IF(RIGHT(TEXT(AQ102,"0.#"),1)=".",TRUE,FALSE)</formula>
    </cfRule>
  </conditionalFormatting>
  <conditionalFormatting sqref="AE104">
    <cfRule type="expression" dxfId="2693" priority="13267">
      <formula>IF(RIGHT(TEXT(AE104,"0.#"),1)=".",FALSE,TRUE)</formula>
    </cfRule>
    <cfRule type="expression" dxfId="2692" priority="13268">
      <formula>IF(RIGHT(TEXT(AE104,"0.#"),1)=".",TRUE,FALSE)</formula>
    </cfRule>
  </conditionalFormatting>
  <conditionalFormatting sqref="AI104">
    <cfRule type="expression" dxfId="2691" priority="13265">
      <formula>IF(RIGHT(TEXT(AI104,"0.#"),1)=".",FALSE,TRUE)</formula>
    </cfRule>
    <cfRule type="expression" dxfId="2690" priority="13266">
      <formula>IF(RIGHT(TEXT(AI104,"0.#"),1)=".",TRUE,FALSE)</formula>
    </cfRule>
  </conditionalFormatting>
  <conditionalFormatting sqref="AM104">
    <cfRule type="expression" dxfId="2689" priority="13263">
      <formula>IF(RIGHT(TEXT(AM104,"0.#"),1)=".",FALSE,TRUE)</formula>
    </cfRule>
    <cfRule type="expression" dxfId="2688" priority="13264">
      <formula>IF(RIGHT(TEXT(AM104,"0.#"),1)=".",TRUE,FALSE)</formula>
    </cfRule>
  </conditionalFormatting>
  <conditionalFormatting sqref="AE105">
    <cfRule type="expression" dxfId="2687" priority="13261">
      <formula>IF(RIGHT(TEXT(AE105,"0.#"),1)=".",FALSE,TRUE)</formula>
    </cfRule>
    <cfRule type="expression" dxfId="2686" priority="13262">
      <formula>IF(RIGHT(TEXT(AE105,"0.#"),1)=".",TRUE,FALSE)</formula>
    </cfRule>
  </conditionalFormatting>
  <conditionalFormatting sqref="AI105">
    <cfRule type="expression" dxfId="2685" priority="13259">
      <formula>IF(RIGHT(TEXT(AI105,"0.#"),1)=".",FALSE,TRUE)</formula>
    </cfRule>
    <cfRule type="expression" dxfId="2684" priority="13260">
      <formula>IF(RIGHT(TEXT(AI105,"0.#"),1)=".",TRUE,FALSE)</formula>
    </cfRule>
  </conditionalFormatting>
  <conditionalFormatting sqref="AM105">
    <cfRule type="expression" dxfId="2683" priority="13257">
      <formula>IF(RIGHT(TEXT(AM105,"0.#"),1)=".",FALSE,TRUE)</formula>
    </cfRule>
    <cfRule type="expression" dxfId="2682" priority="13258">
      <formula>IF(RIGHT(TEXT(AM105,"0.#"),1)=".",TRUE,FALSE)</formula>
    </cfRule>
  </conditionalFormatting>
  <conditionalFormatting sqref="AE107">
    <cfRule type="expression" dxfId="2681" priority="13253">
      <formula>IF(RIGHT(TEXT(AE107,"0.#"),1)=".",FALSE,TRUE)</formula>
    </cfRule>
    <cfRule type="expression" dxfId="2680" priority="13254">
      <formula>IF(RIGHT(TEXT(AE107,"0.#"),1)=".",TRUE,FALSE)</formula>
    </cfRule>
  </conditionalFormatting>
  <conditionalFormatting sqref="AI107">
    <cfRule type="expression" dxfId="2679" priority="13251">
      <formula>IF(RIGHT(TEXT(AI107,"0.#"),1)=".",FALSE,TRUE)</formula>
    </cfRule>
    <cfRule type="expression" dxfId="2678" priority="13252">
      <formula>IF(RIGHT(TEXT(AI107,"0.#"),1)=".",TRUE,FALSE)</formula>
    </cfRule>
  </conditionalFormatting>
  <conditionalFormatting sqref="AM107">
    <cfRule type="expression" dxfId="2677" priority="13249">
      <formula>IF(RIGHT(TEXT(AM107,"0.#"),1)=".",FALSE,TRUE)</formula>
    </cfRule>
    <cfRule type="expression" dxfId="2676" priority="13250">
      <formula>IF(RIGHT(TEXT(AM107,"0.#"),1)=".",TRUE,FALSE)</formula>
    </cfRule>
  </conditionalFormatting>
  <conditionalFormatting sqref="AE108">
    <cfRule type="expression" dxfId="2675" priority="13247">
      <formula>IF(RIGHT(TEXT(AE108,"0.#"),1)=".",FALSE,TRUE)</formula>
    </cfRule>
    <cfRule type="expression" dxfId="2674" priority="13248">
      <formula>IF(RIGHT(TEXT(AE108,"0.#"),1)=".",TRUE,FALSE)</formula>
    </cfRule>
  </conditionalFormatting>
  <conditionalFormatting sqref="AI108">
    <cfRule type="expression" dxfId="2673" priority="13245">
      <formula>IF(RIGHT(TEXT(AI108,"0.#"),1)=".",FALSE,TRUE)</formula>
    </cfRule>
    <cfRule type="expression" dxfId="2672" priority="13246">
      <formula>IF(RIGHT(TEXT(AI108,"0.#"),1)=".",TRUE,FALSE)</formula>
    </cfRule>
  </conditionalFormatting>
  <conditionalFormatting sqref="AM108">
    <cfRule type="expression" dxfId="2671" priority="13243">
      <formula>IF(RIGHT(TEXT(AM108,"0.#"),1)=".",FALSE,TRUE)</formula>
    </cfRule>
    <cfRule type="expression" dxfId="2670" priority="13244">
      <formula>IF(RIGHT(TEXT(AM108,"0.#"),1)=".",TRUE,FALSE)</formula>
    </cfRule>
  </conditionalFormatting>
  <conditionalFormatting sqref="AE110">
    <cfRule type="expression" dxfId="2669" priority="13239">
      <formula>IF(RIGHT(TEXT(AE110,"0.#"),1)=".",FALSE,TRUE)</formula>
    </cfRule>
    <cfRule type="expression" dxfId="2668" priority="13240">
      <formula>IF(RIGHT(TEXT(AE110,"0.#"),1)=".",TRUE,FALSE)</formula>
    </cfRule>
  </conditionalFormatting>
  <conditionalFormatting sqref="AI110">
    <cfRule type="expression" dxfId="2667" priority="13237">
      <formula>IF(RIGHT(TEXT(AI110,"0.#"),1)=".",FALSE,TRUE)</formula>
    </cfRule>
    <cfRule type="expression" dxfId="2666" priority="13238">
      <formula>IF(RIGHT(TEXT(AI110,"0.#"),1)=".",TRUE,FALSE)</formula>
    </cfRule>
  </conditionalFormatting>
  <conditionalFormatting sqref="AM110">
    <cfRule type="expression" dxfId="2665" priority="13235">
      <formula>IF(RIGHT(TEXT(AM110,"0.#"),1)=".",FALSE,TRUE)</formula>
    </cfRule>
    <cfRule type="expression" dxfId="2664" priority="13236">
      <formula>IF(RIGHT(TEXT(AM110,"0.#"),1)=".",TRUE,FALSE)</formula>
    </cfRule>
  </conditionalFormatting>
  <conditionalFormatting sqref="AE111">
    <cfRule type="expression" dxfId="2663" priority="13233">
      <formula>IF(RIGHT(TEXT(AE111,"0.#"),1)=".",FALSE,TRUE)</formula>
    </cfRule>
    <cfRule type="expression" dxfId="2662" priority="13234">
      <formula>IF(RIGHT(TEXT(AE111,"0.#"),1)=".",TRUE,FALSE)</formula>
    </cfRule>
  </conditionalFormatting>
  <conditionalFormatting sqref="AI111">
    <cfRule type="expression" dxfId="2661" priority="13231">
      <formula>IF(RIGHT(TEXT(AI111,"0.#"),1)=".",FALSE,TRUE)</formula>
    </cfRule>
    <cfRule type="expression" dxfId="2660" priority="13232">
      <formula>IF(RIGHT(TEXT(AI111,"0.#"),1)=".",TRUE,FALSE)</formula>
    </cfRule>
  </conditionalFormatting>
  <conditionalFormatting sqref="AM111">
    <cfRule type="expression" dxfId="2659" priority="13229">
      <formula>IF(RIGHT(TEXT(AM111,"0.#"),1)=".",FALSE,TRUE)</formula>
    </cfRule>
    <cfRule type="expression" dxfId="2658" priority="13230">
      <formula>IF(RIGHT(TEXT(AM111,"0.#"),1)=".",TRUE,FALSE)</formula>
    </cfRule>
  </conditionalFormatting>
  <conditionalFormatting sqref="AE113">
    <cfRule type="expression" dxfId="2657" priority="13225">
      <formula>IF(RIGHT(TEXT(AE113,"0.#"),1)=".",FALSE,TRUE)</formula>
    </cfRule>
    <cfRule type="expression" dxfId="2656" priority="13226">
      <formula>IF(RIGHT(TEXT(AE113,"0.#"),1)=".",TRUE,FALSE)</formula>
    </cfRule>
  </conditionalFormatting>
  <conditionalFormatting sqref="AI113">
    <cfRule type="expression" dxfId="2655" priority="13223">
      <formula>IF(RIGHT(TEXT(AI113,"0.#"),1)=".",FALSE,TRUE)</formula>
    </cfRule>
    <cfRule type="expression" dxfId="2654" priority="13224">
      <formula>IF(RIGHT(TEXT(AI113,"0.#"),1)=".",TRUE,FALSE)</formula>
    </cfRule>
  </conditionalFormatting>
  <conditionalFormatting sqref="AM113">
    <cfRule type="expression" dxfId="2653" priority="13221">
      <formula>IF(RIGHT(TEXT(AM113,"0.#"),1)=".",FALSE,TRUE)</formula>
    </cfRule>
    <cfRule type="expression" dxfId="2652" priority="13222">
      <formula>IF(RIGHT(TEXT(AM113,"0.#"),1)=".",TRUE,FALSE)</formula>
    </cfRule>
  </conditionalFormatting>
  <conditionalFormatting sqref="AE114">
    <cfRule type="expression" dxfId="2651" priority="13219">
      <formula>IF(RIGHT(TEXT(AE114,"0.#"),1)=".",FALSE,TRUE)</formula>
    </cfRule>
    <cfRule type="expression" dxfId="2650" priority="13220">
      <formula>IF(RIGHT(TEXT(AE114,"0.#"),1)=".",TRUE,FALSE)</formula>
    </cfRule>
  </conditionalFormatting>
  <conditionalFormatting sqref="AI114">
    <cfRule type="expression" dxfId="2649" priority="13217">
      <formula>IF(RIGHT(TEXT(AI114,"0.#"),1)=".",FALSE,TRUE)</formula>
    </cfRule>
    <cfRule type="expression" dxfId="2648" priority="13218">
      <formula>IF(RIGHT(TEXT(AI114,"0.#"),1)=".",TRUE,FALSE)</formula>
    </cfRule>
  </conditionalFormatting>
  <conditionalFormatting sqref="AM114">
    <cfRule type="expression" dxfId="2647" priority="13215">
      <formula>IF(RIGHT(TEXT(AM114,"0.#"),1)=".",FALSE,TRUE)</formula>
    </cfRule>
    <cfRule type="expression" dxfId="2646" priority="13216">
      <formula>IF(RIGHT(TEXT(AM114,"0.#"),1)=".",TRUE,FALSE)</formula>
    </cfRule>
  </conditionalFormatting>
  <conditionalFormatting sqref="AE116 AQ116">
    <cfRule type="expression" dxfId="2645" priority="13211">
      <formula>IF(RIGHT(TEXT(AE116,"0.#"),1)=".",FALSE,TRUE)</formula>
    </cfRule>
    <cfRule type="expression" dxfId="2644" priority="13212">
      <formula>IF(RIGHT(TEXT(AE116,"0.#"),1)=".",TRUE,FALSE)</formula>
    </cfRule>
  </conditionalFormatting>
  <conditionalFormatting sqref="AI116">
    <cfRule type="expression" dxfId="2643" priority="13209">
      <formula>IF(RIGHT(TEXT(AI116,"0.#"),1)=".",FALSE,TRUE)</formula>
    </cfRule>
    <cfRule type="expression" dxfId="2642" priority="13210">
      <formula>IF(RIGHT(TEXT(AI116,"0.#"),1)=".",TRUE,FALSE)</formula>
    </cfRule>
  </conditionalFormatting>
  <conditionalFormatting sqref="AM116">
    <cfRule type="expression" dxfId="2641" priority="13207">
      <formula>IF(RIGHT(TEXT(AM116,"0.#"),1)=".",FALSE,TRUE)</formula>
    </cfRule>
    <cfRule type="expression" dxfId="2640" priority="13208">
      <formula>IF(RIGHT(TEXT(AM116,"0.#"),1)=".",TRUE,FALSE)</formula>
    </cfRule>
  </conditionalFormatting>
  <conditionalFormatting sqref="AE117 AM117">
    <cfRule type="expression" dxfId="2639" priority="13205">
      <formula>IF(RIGHT(TEXT(AE117,"0.#"),1)=".",FALSE,TRUE)</formula>
    </cfRule>
    <cfRule type="expression" dxfId="2638" priority="13206">
      <formula>IF(RIGHT(TEXT(AE117,"0.#"),1)=".",TRUE,FALSE)</formula>
    </cfRule>
  </conditionalFormatting>
  <conditionalFormatting sqref="AI117">
    <cfRule type="expression" dxfId="2637" priority="13203">
      <formula>IF(RIGHT(TEXT(AI117,"0.#"),1)=".",FALSE,TRUE)</formula>
    </cfRule>
    <cfRule type="expression" dxfId="2636" priority="13204">
      <formula>IF(RIGHT(TEXT(AI117,"0.#"),1)=".",TRUE,FALSE)</formula>
    </cfRule>
  </conditionalFormatting>
  <conditionalFormatting sqref="AQ117">
    <cfRule type="expression" dxfId="2635" priority="13199">
      <formula>IF(RIGHT(TEXT(AQ117,"0.#"),1)=".",FALSE,TRUE)</formula>
    </cfRule>
    <cfRule type="expression" dxfId="2634" priority="13200">
      <formula>IF(RIGHT(TEXT(AQ117,"0.#"),1)=".",TRUE,FALSE)</formula>
    </cfRule>
  </conditionalFormatting>
  <conditionalFormatting sqref="AE119 AQ119">
    <cfRule type="expression" dxfId="2633" priority="13197">
      <formula>IF(RIGHT(TEXT(AE119,"0.#"),1)=".",FALSE,TRUE)</formula>
    </cfRule>
    <cfRule type="expression" dxfId="2632" priority="13198">
      <formula>IF(RIGHT(TEXT(AE119,"0.#"),1)=".",TRUE,FALSE)</formula>
    </cfRule>
  </conditionalFormatting>
  <conditionalFormatting sqref="AI119">
    <cfRule type="expression" dxfId="2631" priority="13195">
      <formula>IF(RIGHT(TEXT(AI119,"0.#"),1)=".",FALSE,TRUE)</formula>
    </cfRule>
    <cfRule type="expression" dxfId="2630" priority="13196">
      <formula>IF(RIGHT(TEXT(AI119,"0.#"),1)=".",TRUE,FALSE)</formula>
    </cfRule>
  </conditionalFormatting>
  <conditionalFormatting sqref="AM119">
    <cfRule type="expression" dxfId="2629" priority="13193">
      <formula>IF(RIGHT(TEXT(AM119,"0.#"),1)=".",FALSE,TRUE)</formula>
    </cfRule>
    <cfRule type="expression" dxfId="2628" priority="13194">
      <formula>IF(RIGHT(TEXT(AM119,"0.#"),1)=".",TRUE,FALSE)</formula>
    </cfRule>
  </conditionalFormatting>
  <conditionalFormatting sqref="AQ120">
    <cfRule type="expression" dxfId="2627" priority="13185">
      <formula>IF(RIGHT(TEXT(AQ120,"0.#"),1)=".",FALSE,TRUE)</formula>
    </cfRule>
    <cfRule type="expression" dxfId="2626" priority="13186">
      <formula>IF(RIGHT(TEXT(AQ120,"0.#"),1)=".",TRUE,FALSE)</formula>
    </cfRule>
  </conditionalFormatting>
  <conditionalFormatting sqref="AE122 AQ122">
    <cfRule type="expression" dxfId="2625" priority="13183">
      <formula>IF(RIGHT(TEXT(AE122,"0.#"),1)=".",FALSE,TRUE)</formula>
    </cfRule>
    <cfRule type="expression" dxfId="2624" priority="13184">
      <formula>IF(RIGHT(TEXT(AE122,"0.#"),1)=".",TRUE,FALSE)</formula>
    </cfRule>
  </conditionalFormatting>
  <conditionalFormatting sqref="AI122">
    <cfRule type="expression" dxfId="2623" priority="13181">
      <formula>IF(RIGHT(TEXT(AI122,"0.#"),1)=".",FALSE,TRUE)</formula>
    </cfRule>
    <cfRule type="expression" dxfId="2622" priority="13182">
      <formula>IF(RIGHT(TEXT(AI122,"0.#"),1)=".",TRUE,FALSE)</formula>
    </cfRule>
  </conditionalFormatting>
  <conditionalFormatting sqref="AM122">
    <cfRule type="expression" dxfId="2621" priority="13179">
      <formula>IF(RIGHT(TEXT(AM122,"0.#"),1)=".",FALSE,TRUE)</formula>
    </cfRule>
    <cfRule type="expression" dxfId="2620" priority="13180">
      <formula>IF(RIGHT(TEXT(AM122,"0.#"),1)=".",TRUE,FALSE)</formula>
    </cfRule>
  </conditionalFormatting>
  <conditionalFormatting sqref="AQ123">
    <cfRule type="expression" dxfId="2619" priority="13171">
      <formula>IF(RIGHT(TEXT(AQ123,"0.#"),1)=".",FALSE,TRUE)</formula>
    </cfRule>
    <cfRule type="expression" dxfId="2618" priority="13172">
      <formula>IF(RIGHT(TEXT(AQ123,"0.#"),1)=".",TRUE,FALSE)</formula>
    </cfRule>
  </conditionalFormatting>
  <conditionalFormatting sqref="AE125 AQ125">
    <cfRule type="expression" dxfId="2617" priority="13169">
      <formula>IF(RIGHT(TEXT(AE125,"0.#"),1)=".",FALSE,TRUE)</formula>
    </cfRule>
    <cfRule type="expression" dxfId="2616" priority="13170">
      <formula>IF(RIGHT(TEXT(AE125,"0.#"),1)=".",TRUE,FALSE)</formula>
    </cfRule>
  </conditionalFormatting>
  <conditionalFormatting sqref="AI125">
    <cfRule type="expression" dxfId="2615" priority="13167">
      <formula>IF(RIGHT(TEXT(AI125,"0.#"),1)=".",FALSE,TRUE)</formula>
    </cfRule>
    <cfRule type="expression" dxfId="2614" priority="13168">
      <formula>IF(RIGHT(TEXT(AI125,"0.#"),1)=".",TRUE,FALSE)</formula>
    </cfRule>
  </conditionalFormatting>
  <conditionalFormatting sqref="AM125">
    <cfRule type="expression" dxfId="2613" priority="13165">
      <formula>IF(RIGHT(TEXT(AM125,"0.#"),1)=".",FALSE,TRUE)</formula>
    </cfRule>
    <cfRule type="expression" dxfId="2612" priority="13166">
      <formula>IF(RIGHT(TEXT(AM125,"0.#"),1)=".",TRUE,FALSE)</formula>
    </cfRule>
  </conditionalFormatting>
  <conditionalFormatting sqref="AQ126">
    <cfRule type="expression" dxfId="2611" priority="13157">
      <formula>IF(RIGHT(TEXT(AQ126,"0.#"),1)=".",FALSE,TRUE)</formula>
    </cfRule>
    <cfRule type="expression" dxfId="2610" priority="13158">
      <formula>IF(RIGHT(TEXT(AQ126,"0.#"),1)=".",TRUE,FALSE)</formula>
    </cfRule>
  </conditionalFormatting>
  <conditionalFormatting sqref="AE128 AQ128">
    <cfRule type="expression" dxfId="2609" priority="13155">
      <formula>IF(RIGHT(TEXT(AE128,"0.#"),1)=".",FALSE,TRUE)</formula>
    </cfRule>
    <cfRule type="expression" dxfId="2608" priority="13156">
      <formula>IF(RIGHT(TEXT(AE128,"0.#"),1)=".",TRUE,FALSE)</formula>
    </cfRule>
  </conditionalFormatting>
  <conditionalFormatting sqref="AI128">
    <cfRule type="expression" dxfId="2607" priority="13153">
      <formula>IF(RIGHT(TEXT(AI128,"0.#"),1)=".",FALSE,TRUE)</formula>
    </cfRule>
    <cfRule type="expression" dxfId="2606" priority="13154">
      <formula>IF(RIGHT(TEXT(AI128,"0.#"),1)=".",TRUE,FALSE)</formula>
    </cfRule>
  </conditionalFormatting>
  <conditionalFormatting sqref="AM128">
    <cfRule type="expression" dxfId="2605" priority="13151">
      <formula>IF(RIGHT(TEXT(AM128,"0.#"),1)=".",FALSE,TRUE)</formula>
    </cfRule>
    <cfRule type="expression" dxfId="2604" priority="13152">
      <formula>IF(RIGHT(TEXT(AM128,"0.#"),1)=".",TRUE,FALSE)</formula>
    </cfRule>
  </conditionalFormatting>
  <conditionalFormatting sqref="AQ129">
    <cfRule type="expression" dxfId="2603" priority="13143">
      <formula>IF(RIGHT(TEXT(AQ129,"0.#"),1)=".",FALSE,TRUE)</formula>
    </cfRule>
    <cfRule type="expression" dxfId="2602" priority="13144">
      <formula>IF(RIGHT(TEXT(AQ129,"0.#"),1)=".",TRUE,FALSE)</formula>
    </cfRule>
  </conditionalFormatting>
  <conditionalFormatting sqref="AE75">
    <cfRule type="expression" dxfId="2601" priority="13141">
      <formula>IF(RIGHT(TEXT(AE75,"0.#"),1)=".",FALSE,TRUE)</formula>
    </cfRule>
    <cfRule type="expression" dxfId="2600" priority="13142">
      <formula>IF(RIGHT(TEXT(AE75,"0.#"),1)=".",TRUE,FALSE)</formula>
    </cfRule>
  </conditionalFormatting>
  <conditionalFormatting sqref="AE76">
    <cfRule type="expression" dxfId="2599" priority="13139">
      <formula>IF(RIGHT(TEXT(AE76,"0.#"),1)=".",FALSE,TRUE)</formula>
    </cfRule>
    <cfRule type="expression" dxfId="2598" priority="13140">
      <formula>IF(RIGHT(TEXT(AE76,"0.#"),1)=".",TRUE,FALSE)</formula>
    </cfRule>
  </conditionalFormatting>
  <conditionalFormatting sqref="AE77">
    <cfRule type="expression" dxfId="2597" priority="13137">
      <formula>IF(RIGHT(TEXT(AE77,"0.#"),1)=".",FALSE,TRUE)</formula>
    </cfRule>
    <cfRule type="expression" dxfId="2596" priority="13138">
      <formula>IF(RIGHT(TEXT(AE77,"0.#"),1)=".",TRUE,FALSE)</formula>
    </cfRule>
  </conditionalFormatting>
  <conditionalFormatting sqref="AI77">
    <cfRule type="expression" dxfId="2595" priority="13135">
      <formula>IF(RIGHT(TEXT(AI77,"0.#"),1)=".",FALSE,TRUE)</formula>
    </cfRule>
    <cfRule type="expression" dxfId="2594" priority="13136">
      <formula>IF(RIGHT(TEXT(AI77,"0.#"),1)=".",TRUE,FALSE)</formula>
    </cfRule>
  </conditionalFormatting>
  <conditionalFormatting sqref="AI76">
    <cfRule type="expression" dxfId="2593" priority="13133">
      <formula>IF(RIGHT(TEXT(AI76,"0.#"),1)=".",FALSE,TRUE)</formula>
    </cfRule>
    <cfRule type="expression" dxfId="2592" priority="13134">
      <formula>IF(RIGHT(TEXT(AI76,"0.#"),1)=".",TRUE,FALSE)</formula>
    </cfRule>
  </conditionalFormatting>
  <conditionalFormatting sqref="AI75">
    <cfRule type="expression" dxfId="2591" priority="13131">
      <formula>IF(RIGHT(TEXT(AI75,"0.#"),1)=".",FALSE,TRUE)</formula>
    </cfRule>
    <cfRule type="expression" dxfId="2590" priority="13132">
      <formula>IF(RIGHT(TEXT(AI75,"0.#"),1)=".",TRUE,FALSE)</formula>
    </cfRule>
  </conditionalFormatting>
  <conditionalFormatting sqref="AM75">
    <cfRule type="expression" dxfId="2589" priority="13129">
      <formula>IF(RIGHT(TEXT(AM75,"0.#"),1)=".",FALSE,TRUE)</formula>
    </cfRule>
    <cfRule type="expression" dxfId="2588" priority="13130">
      <formula>IF(RIGHT(TEXT(AM75,"0.#"),1)=".",TRUE,FALSE)</formula>
    </cfRule>
  </conditionalFormatting>
  <conditionalFormatting sqref="AM76">
    <cfRule type="expression" dxfId="2587" priority="13127">
      <formula>IF(RIGHT(TEXT(AM76,"0.#"),1)=".",FALSE,TRUE)</formula>
    </cfRule>
    <cfRule type="expression" dxfId="2586" priority="13128">
      <formula>IF(RIGHT(TEXT(AM76,"0.#"),1)=".",TRUE,FALSE)</formula>
    </cfRule>
  </conditionalFormatting>
  <conditionalFormatting sqref="AM77">
    <cfRule type="expression" dxfId="2585" priority="13125">
      <formula>IF(RIGHT(TEXT(AM77,"0.#"),1)=".",FALSE,TRUE)</formula>
    </cfRule>
    <cfRule type="expression" dxfId="2584" priority="13126">
      <formula>IF(RIGHT(TEXT(AM77,"0.#"),1)=".",TRUE,FALSE)</formula>
    </cfRule>
  </conditionalFormatting>
  <conditionalFormatting sqref="AE134:AE135 AI134:AI135 AM134:AM135 AQ134:AQ135 AU134:AU135">
    <cfRule type="expression" dxfId="2583" priority="13111">
      <formula>IF(RIGHT(TEXT(AE134,"0.#"),1)=".",FALSE,TRUE)</formula>
    </cfRule>
    <cfRule type="expression" dxfId="2582" priority="13112">
      <formula>IF(RIGHT(TEXT(AE134,"0.#"),1)=".",TRUE,FALSE)</formula>
    </cfRule>
  </conditionalFormatting>
  <conditionalFormatting sqref="AE433">
    <cfRule type="expression" dxfId="2581" priority="13081">
      <formula>IF(RIGHT(TEXT(AE433,"0.#"),1)=".",FALSE,TRUE)</formula>
    </cfRule>
    <cfRule type="expression" dxfId="2580" priority="13082">
      <formula>IF(RIGHT(TEXT(AE433,"0.#"),1)=".",TRUE,FALSE)</formula>
    </cfRule>
  </conditionalFormatting>
  <conditionalFormatting sqref="AM435">
    <cfRule type="expression" dxfId="2579" priority="13065">
      <formula>IF(RIGHT(TEXT(AM435,"0.#"),1)=".",FALSE,TRUE)</formula>
    </cfRule>
    <cfRule type="expression" dxfId="2578" priority="13066">
      <formula>IF(RIGHT(TEXT(AM435,"0.#"),1)=".",TRUE,FALSE)</formula>
    </cfRule>
  </conditionalFormatting>
  <conditionalFormatting sqref="AE434">
    <cfRule type="expression" dxfId="2577" priority="13079">
      <formula>IF(RIGHT(TEXT(AE434,"0.#"),1)=".",FALSE,TRUE)</formula>
    </cfRule>
    <cfRule type="expression" dxfId="2576" priority="13080">
      <formula>IF(RIGHT(TEXT(AE434,"0.#"),1)=".",TRUE,FALSE)</formula>
    </cfRule>
  </conditionalFormatting>
  <conditionalFormatting sqref="AE435">
    <cfRule type="expression" dxfId="2575" priority="13077">
      <formula>IF(RIGHT(TEXT(AE435,"0.#"),1)=".",FALSE,TRUE)</formula>
    </cfRule>
    <cfRule type="expression" dxfId="2574" priority="13078">
      <formula>IF(RIGHT(TEXT(AE435,"0.#"),1)=".",TRUE,FALSE)</formula>
    </cfRule>
  </conditionalFormatting>
  <conditionalFormatting sqref="AM433">
    <cfRule type="expression" dxfId="2573" priority="13069">
      <formula>IF(RIGHT(TEXT(AM433,"0.#"),1)=".",FALSE,TRUE)</formula>
    </cfRule>
    <cfRule type="expression" dxfId="2572" priority="13070">
      <formula>IF(RIGHT(TEXT(AM433,"0.#"),1)=".",TRUE,FALSE)</formula>
    </cfRule>
  </conditionalFormatting>
  <conditionalFormatting sqref="AM434">
    <cfRule type="expression" dxfId="2571" priority="13067">
      <formula>IF(RIGHT(TEXT(AM434,"0.#"),1)=".",FALSE,TRUE)</formula>
    </cfRule>
    <cfRule type="expression" dxfId="2570" priority="13068">
      <formula>IF(RIGHT(TEXT(AM434,"0.#"),1)=".",TRUE,FALSE)</formula>
    </cfRule>
  </conditionalFormatting>
  <conditionalFormatting sqref="AU433">
    <cfRule type="expression" dxfId="2569" priority="13057">
      <formula>IF(RIGHT(TEXT(AU433,"0.#"),1)=".",FALSE,TRUE)</formula>
    </cfRule>
    <cfRule type="expression" dxfId="2568" priority="13058">
      <formula>IF(RIGHT(TEXT(AU433,"0.#"),1)=".",TRUE,FALSE)</formula>
    </cfRule>
  </conditionalFormatting>
  <conditionalFormatting sqref="AU434">
    <cfRule type="expression" dxfId="2567" priority="13055">
      <formula>IF(RIGHT(TEXT(AU434,"0.#"),1)=".",FALSE,TRUE)</formula>
    </cfRule>
    <cfRule type="expression" dxfId="2566" priority="13056">
      <formula>IF(RIGHT(TEXT(AU434,"0.#"),1)=".",TRUE,FALSE)</formula>
    </cfRule>
  </conditionalFormatting>
  <conditionalFormatting sqref="AU435">
    <cfRule type="expression" dxfId="2565" priority="13053">
      <formula>IF(RIGHT(TEXT(AU435,"0.#"),1)=".",FALSE,TRUE)</formula>
    </cfRule>
    <cfRule type="expression" dxfId="2564" priority="13054">
      <formula>IF(RIGHT(TEXT(AU435,"0.#"),1)=".",TRUE,FALSE)</formula>
    </cfRule>
  </conditionalFormatting>
  <conditionalFormatting sqref="AI435">
    <cfRule type="expression" dxfId="2563" priority="12987">
      <formula>IF(RIGHT(TEXT(AI435,"0.#"),1)=".",FALSE,TRUE)</formula>
    </cfRule>
    <cfRule type="expression" dxfId="2562" priority="12988">
      <formula>IF(RIGHT(TEXT(AI435,"0.#"),1)=".",TRUE,FALSE)</formula>
    </cfRule>
  </conditionalFormatting>
  <conditionalFormatting sqref="AI433">
    <cfRule type="expression" dxfId="2561" priority="12991">
      <formula>IF(RIGHT(TEXT(AI433,"0.#"),1)=".",FALSE,TRUE)</formula>
    </cfRule>
    <cfRule type="expression" dxfId="2560" priority="12992">
      <formula>IF(RIGHT(TEXT(AI433,"0.#"),1)=".",TRUE,FALSE)</formula>
    </cfRule>
  </conditionalFormatting>
  <conditionalFormatting sqref="AI434">
    <cfRule type="expression" dxfId="2559" priority="12989">
      <formula>IF(RIGHT(TEXT(AI434,"0.#"),1)=".",FALSE,TRUE)</formula>
    </cfRule>
    <cfRule type="expression" dxfId="2558" priority="12990">
      <formula>IF(RIGHT(TEXT(AI434,"0.#"),1)=".",TRUE,FALSE)</formula>
    </cfRule>
  </conditionalFormatting>
  <conditionalFormatting sqref="AQ434">
    <cfRule type="expression" dxfId="2557" priority="12973">
      <formula>IF(RIGHT(TEXT(AQ434,"0.#"),1)=".",FALSE,TRUE)</formula>
    </cfRule>
    <cfRule type="expression" dxfId="2556" priority="12974">
      <formula>IF(RIGHT(TEXT(AQ434,"0.#"),1)=".",TRUE,FALSE)</formula>
    </cfRule>
  </conditionalFormatting>
  <conditionalFormatting sqref="AQ435">
    <cfRule type="expression" dxfId="2555" priority="12959">
      <formula>IF(RIGHT(TEXT(AQ435,"0.#"),1)=".",FALSE,TRUE)</formula>
    </cfRule>
    <cfRule type="expression" dxfId="2554" priority="12960">
      <formula>IF(RIGHT(TEXT(AQ435,"0.#"),1)=".",TRUE,FALSE)</formula>
    </cfRule>
  </conditionalFormatting>
  <conditionalFormatting sqref="AQ433">
    <cfRule type="expression" dxfId="2553" priority="12957">
      <formula>IF(RIGHT(TEXT(AQ433,"0.#"),1)=".",FALSE,TRUE)</formula>
    </cfRule>
    <cfRule type="expression" dxfId="2552" priority="12958">
      <formula>IF(RIGHT(TEXT(AQ433,"0.#"),1)=".",TRUE,FALSE)</formula>
    </cfRule>
  </conditionalFormatting>
  <conditionalFormatting sqref="AL839:AO866">
    <cfRule type="expression" dxfId="2551" priority="6681">
      <formula>IF(AND(AL839&gt;=0, RIGHT(TEXT(AL839,"0.#"),1)&lt;&gt;"."),TRUE,FALSE)</formula>
    </cfRule>
    <cfRule type="expression" dxfId="2550" priority="6682">
      <formula>IF(AND(AL839&gt;=0, RIGHT(TEXT(AL839,"0.#"),1)="."),TRUE,FALSE)</formula>
    </cfRule>
    <cfRule type="expression" dxfId="2549" priority="6683">
      <formula>IF(AND(AL839&lt;0, RIGHT(TEXT(AL839,"0.#"),1)&lt;&gt;"."),TRUE,FALSE)</formula>
    </cfRule>
    <cfRule type="expression" dxfId="2548" priority="6684">
      <formula>IF(AND(AL839&lt;0, RIGHT(TEXT(AL839,"0.#"),1)="."),TRUE,FALSE)</formula>
    </cfRule>
  </conditionalFormatting>
  <conditionalFormatting sqref="AQ53:AQ55">
    <cfRule type="expression" dxfId="2547" priority="4703">
      <formula>IF(RIGHT(TEXT(AQ53,"0.#"),1)=".",FALSE,TRUE)</formula>
    </cfRule>
    <cfRule type="expression" dxfId="2546" priority="4704">
      <formula>IF(RIGHT(TEXT(AQ53,"0.#"),1)=".",TRUE,FALSE)</formula>
    </cfRule>
  </conditionalFormatting>
  <conditionalFormatting sqref="AU53:AU55">
    <cfRule type="expression" dxfId="2545" priority="4701">
      <formula>IF(RIGHT(TEXT(AU53,"0.#"),1)=".",FALSE,TRUE)</formula>
    </cfRule>
    <cfRule type="expression" dxfId="2544" priority="4702">
      <formula>IF(RIGHT(TEXT(AU53,"0.#"),1)=".",TRUE,FALSE)</formula>
    </cfRule>
  </conditionalFormatting>
  <conditionalFormatting sqref="AQ60:AQ62">
    <cfRule type="expression" dxfId="2543" priority="4699">
      <formula>IF(RIGHT(TEXT(AQ60,"0.#"),1)=".",FALSE,TRUE)</formula>
    </cfRule>
    <cfRule type="expression" dxfId="2542" priority="4700">
      <formula>IF(RIGHT(TEXT(AQ60,"0.#"),1)=".",TRUE,FALSE)</formula>
    </cfRule>
  </conditionalFormatting>
  <conditionalFormatting sqref="AU60:AU62">
    <cfRule type="expression" dxfId="2541" priority="4697">
      <formula>IF(RIGHT(TEXT(AU60,"0.#"),1)=".",FALSE,TRUE)</formula>
    </cfRule>
    <cfRule type="expression" dxfId="2540" priority="4698">
      <formula>IF(RIGHT(TEXT(AU60,"0.#"),1)=".",TRUE,FALSE)</formula>
    </cfRule>
  </conditionalFormatting>
  <conditionalFormatting sqref="AQ75:AQ77">
    <cfRule type="expression" dxfId="2539" priority="4695">
      <formula>IF(RIGHT(TEXT(AQ75,"0.#"),1)=".",FALSE,TRUE)</formula>
    </cfRule>
    <cfRule type="expression" dxfId="2538" priority="4696">
      <formula>IF(RIGHT(TEXT(AQ75,"0.#"),1)=".",TRUE,FALSE)</formula>
    </cfRule>
  </conditionalFormatting>
  <conditionalFormatting sqref="AU75:AU77">
    <cfRule type="expression" dxfId="2537" priority="4693">
      <formula>IF(RIGHT(TEXT(AU75,"0.#"),1)=".",FALSE,TRUE)</formula>
    </cfRule>
    <cfRule type="expression" dxfId="2536" priority="4694">
      <formula>IF(RIGHT(TEXT(AU75,"0.#"),1)=".",TRUE,FALSE)</formula>
    </cfRule>
  </conditionalFormatting>
  <conditionalFormatting sqref="AQ87:AQ89">
    <cfRule type="expression" dxfId="2535" priority="4691">
      <formula>IF(RIGHT(TEXT(AQ87,"0.#"),1)=".",FALSE,TRUE)</formula>
    </cfRule>
    <cfRule type="expression" dxfId="2534" priority="4692">
      <formula>IF(RIGHT(TEXT(AQ87,"0.#"),1)=".",TRUE,FALSE)</formula>
    </cfRule>
  </conditionalFormatting>
  <conditionalFormatting sqref="AU87:AU89">
    <cfRule type="expression" dxfId="2533" priority="4689">
      <formula>IF(RIGHT(TEXT(AU87,"0.#"),1)=".",FALSE,TRUE)</formula>
    </cfRule>
    <cfRule type="expression" dxfId="2532" priority="4690">
      <formula>IF(RIGHT(TEXT(AU87,"0.#"),1)=".",TRUE,FALSE)</formula>
    </cfRule>
  </conditionalFormatting>
  <conditionalFormatting sqref="AQ92:AQ94">
    <cfRule type="expression" dxfId="2531" priority="4687">
      <formula>IF(RIGHT(TEXT(AQ92,"0.#"),1)=".",FALSE,TRUE)</formula>
    </cfRule>
    <cfRule type="expression" dxfId="2530" priority="4688">
      <formula>IF(RIGHT(TEXT(AQ92,"0.#"),1)=".",TRUE,FALSE)</formula>
    </cfRule>
  </conditionalFormatting>
  <conditionalFormatting sqref="AU92:AU94">
    <cfRule type="expression" dxfId="2529" priority="4685">
      <formula>IF(RIGHT(TEXT(AU92,"0.#"),1)=".",FALSE,TRUE)</formula>
    </cfRule>
    <cfRule type="expression" dxfId="2528" priority="4686">
      <formula>IF(RIGHT(TEXT(AU92,"0.#"),1)=".",TRUE,FALSE)</formula>
    </cfRule>
  </conditionalFormatting>
  <conditionalFormatting sqref="AQ97:AQ99">
    <cfRule type="expression" dxfId="2527" priority="4683">
      <formula>IF(RIGHT(TEXT(AQ97,"0.#"),1)=".",FALSE,TRUE)</formula>
    </cfRule>
    <cfRule type="expression" dxfId="2526" priority="4684">
      <formula>IF(RIGHT(TEXT(AQ97,"0.#"),1)=".",TRUE,FALSE)</formula>
    </cfRule>
  </conditionalFormatting>
  <conditionalFormatting sqref="AU97:AU99">
    <cfRule type="expression" dxfId="2525" priority="4681">
      <formula>IF(RIGHT(TEXT(AU97,"0.#"),1)=".",FALSE,TRUE)</formula>
    </cfRule>
    <cfRule type="expression" dxfId="2524" priority="4682">
      <formula>IF(RIGHT(TEXT(AU97,"0.#"),1)=".",TRUE,FALSE)</formula>
    </cfRule>
  </conditionalFormatting>
  <conditionalFormatting sqref="AE458">
    <cfRule type="expression" dxfId="2523" priority="4375">
      <formula>IF(RIGHT(TEXT(AE458,"0.#"),1)=".",FALSE,TRUE)</formula>
    </cfRule>
    <cfRule type="expression" dxfId="2522" priority="4376">
      <formula>IF(RIGHT(TEXT(AE458,"0.#"),1)=".",TRUE,FALSE)</formula>
    </cfRule>
  </conditionalFormatting>
  <conditionalFormatting sqref="AM460">
    <cfRule type="expression" dxfId="2521" priority="4365">
      <formula>IF(RIGHT(TEXT(AM460,"0.#"),1)=".",FALSE,TRUE)</formula>
    </cfRule>
    <cfRule type="expression" dxfId="2520" priority="4366">
      <formula>IF(RIGHT(TEXT(AM460,"0.#"),1)=".",TRUE,FALSE)</formula>
    </cfRule>
  </conditionalFormatting>
  <conditionalFormatting sqref="AE459">
    <cfRule type="expression" dxfId="2519" priority="4373">
      <formula>IF(RIGHT(TEXT(AE459,"0.#"),1)=".",FALSE,TRUE)</formula>
    </cfRule>
    <cfRule type="expression" dxfId="2518" priority="4374">
      <formula>IF(RIGHT(TEXT(AE459,"0.#"),1)=".",TRUE,FALSE)</formula>
    </cfRule>
  </conditionalFormatting>
  <conditionalFormatting sqref="AE460">
    <cfRule type="expression" dxfId="2517" priority="4371">
      <formula>IF(RIGHT(TEXT(AE460,"0.#"),1)=".",FALSE,TRUE)</formula>
    </cfRule>
    <cfRule type="expression" dxfId="2516" priority="4372">
      <formula>IF(RIGHT(TEXT(AE460,"0.#"),1)=".",TRUE,FALSE)</formula>
    </cfRule>
  </conditionalFormatting>
  <conditionalFormatting sqref="AM458">
    <cfRule type="expression" dxfId="2515" priority="4369">
      <formula>IF(RIGHT(TEXT(AM458,"0.#"),1)=".",FALSE,TRUE)</formula>
    </cfRule>
    <cfRule type="expression" dxfId="2514" priority="4370">
      <formula>IF(RIGHT(TEXT(AM458,"0.#"),1)=".",TRUE,FALSE)</formula>
    </cfRule>
  </conditionalFormatting>
  <conditionalFormatting sqref="AM459">
    <cfRule type="expression" dxfId="2513" priority="4367">
      <formula>IF(RIGHT(TEXT(AM459,"0.#"),1)=".",FALSE,TRUE)</formula>
    </cfRule>
    <cfRule type="expression" dxfId="2512" priority="4368">
      <formula>IF(RIGHT(TEXT(AM459,"0.#"),1)=".",TRUE,FALSE)</formula>
    </cfRule>
  </conditionalFormatting>
  <conditionalFormatting sqref="AU458">
    <cfRule type="expression" dxfId="2511" priority="4363">
      <formula>IF(RIGHT(TEXT(AU458,"0.#"),1)=".",FALSE,TRUE)</formula>
    </cfRule>
    <cfRule type="expression" dxfId="2510" priority="4364">
      <formula>IF(RIGHT(TEXT(AU458,"0.#"),1)=".",TRUE,FALSE)</formula>
    </cfRule>
  </conditionalFormatting>
  <conditionalFormatting sqref="AU460">
    <cfRule type="expression" dxfId="2509" priority="4359">
      <formula>IF(RIGHT(TEXT(AU460,"0.#"),1)=".",FALSE,TRUE)</formula>
    </cfRule>
    <cfRule type="expression" dxfId="2508" priority="4360">
      <formula>IF(RIGHT(TEXT(AU460,"0.#"),1)=".",TRUE,FALSE)</formula>
    </cfRule>
  </conditionalFormatting>
  <conditionalFormatting sqref="AI460">
    <cfRule type="expression" dxfId="2507" priority="4353">
      <formula>IF(RIGHT(TEXT(AI460,"0.#"),1)=".",FALSE,TRUE)</formula>
    </cfRule>
    <cfRule type="expression" dxfId="2506" priority="4354">
      <formula>IF(RIGHT(TEXT(AI460,"0.#"),1)=".",TRUE,FALSE)</formula>
    </cfRule>
  </conditionalFormatting>
  <conditionalFormatting sqref="AI458">
    <cfRule type="expression" dxfId="2505" priority="4357">
      <formula>IF(RIGHT(TEXT(AI458,"0.#"),1)=".",FALSE,TRUE)</formula>
    </cfRule>
    <cfRule type="expression" dxfId="2504" priority="4358">
      <formula>IF(RIGHT(TEXT(AI458,"0.#"),1)=".",TRUE,FALSE)</formula>
    </cfRule>
  </conditionalFormatting>
  <conditionalFormatting sqref="AI459">
    <cfRule type="expression" dxfId="2503" priority="4355">
      <formula>IF(RIGHT(TEXT(AI459,"0.#"),1)=".",FALSE,TRUE)</formula>
    </cfRule>
    <cfRule type="expression" dxfId="2502" priority="4356">
      <formula>IF(RIGHT(TEXT(AI459,"0.#"),1)=".",TRUE,FALSE)</formula>
    </cfRule>
  </conditionalFormatting>
  <conditionalFormatting sqref="AQ459">
    <cfRule type="expression" dxfId="2501" priority="4351">
      <formula>IF(RIGHT(TEXT(AQ459,"0.#"),1)=".",FALSE,TRUE)</formula>
    </cfRule>
    <cfRule type="expression" dxfId="2500" priority="4352">
      <formula>IF(RIGHT(TEXT(AQ459,"0.#"),1)=".",TRUE,FALSE)</formula>
    </cfRule>
  </conditionalFormatting>
  <conditionalFormatting sqref="AQ460">
    <cfRule type="expression" dxfId="2499" priority="4349">
      <formula>IF(RIGHT(TEXT(AQ460,"0.#"),1)=".",FALSE,TRUE)</formula>
    </cfRule>
    <cfRule type="expression" dxfId="2498" priority="4350">
      <formula>IF(RIGHT(TEXT(AQ460,"0.#"),1)=".",TRUE,FALSE)</formula>
    </cfRule>
  </conditionalFormatting>
  <conditionalFormatting sqref="AQ458">
    <cfRule type="expression" dxfId="2497" priority="4347">
      <formula>IF(RIGHT(TEXT(AQ458,"0.#"),1)=".",FALSE,TRUE)</formula>
    </cfRule>
    <cfRule type="expression" dxfId="2496" priority="4348">
      <formula>IF(RIGHT(TEXT(AQ458,"0.#"),1)=".",TRUE,FALSE)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I138:AI139 AM138:AM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46:Y965">
    <cfRule type="expression" dxfId="2105" priority="2101">
      <formula>IF(RIGHT(TEXT(Y946,"0.#"),1)=".",FALSE,TRUE)</formula>
    </cfRule>
    <cfRule type="expression" dxfId="2104" priority="2102">
      <formula>IF(RIGHT(TEXT(Y946,"0.#"),1)=".",TRUE,FALSE)</formula>
    </cfRule>
  </conditionalFormatting>
  <conditionalFormatting sqref="Y936">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46:AO965">
    <cfRule type="expression" dxfId="1999" priority="2103">
      <formula>IF(AND(AL946&gt;=0, RIGHT(TEXT(AL946,"0.#"),1)&lt;&gt;"."),TRUE,FALSE)</formula>
    </cfRule>
    <cfRule type="expression" dxfId="1998" priority="2104">
      <formula>IF(AND(AL946&gt;=0, RIGHT(TEXT(AL946,"0.#"),1)="."),TRUE,FALSE)</formula>
    </cfRule>
    <cfRule type="expression" dxfId="1997" priority="2105">
      <formula>IF(AND(AL946&lt;0, RIGHT(TEXT(AL946,"0.#"),1)&lt;&gt;"."),TRUE,FALSE)</formula>
    </cfRule>
    <cfRule type="expression" dxfId="1996" priority="2106">
      <formula>IF(AND(AL946&lt;0, RIGHT(TEXT(AL946,"0.#"),1)="."),TRUE,FALSE)</formula>
    </cfRule>
  </conditionalFormatting>
  <conditionalFormatting sqref="AL936:AO936">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P29:AC29">
    <cfRule type="expression" dxfId="757" priority="57">
      <formula>IF(RIGHT(TEXT(P29,"0.#"),1)=".",FALSE,TRUE)</formula>
    </cfRule>
    <cfRule type="expression" dxfId="756" priority="58">
      <formula>IF(RIGHT(TEXT(P29,"0.#"),1)=".",TRUE,FALSE)</formula>
    </cfRule>
  </conditionalFormatting>
  <conditionalFormatting sqref="Y937">
    <cfRule type="expression" dxfId="755" priority="51">
      <formula>IF(RIGHT(TEXT(Y937,"0.#"),1)=".",FALSE,TRUE)</formula>
    </cfRule>
    <cfRule type="expression" dxfId="754" priority="52">
      <formula>IF(RIGHT(TEXT(Y937,"0.#"),1)=".",TRUE,FALSE)</formula>
    </cfRule>
  </conditionalFormatting>
  <conditionalFormatting sqref="AL937:AO937">
    <cfRule type="expression" dxfId="753" priority="53">
      <formula>IF(AND(AL937&gt;=0, RIGHT(TEXT(AL937,"0.#"),1)&lt;&gt;"."),TRUE,FALSE)</formula>
    </cfRule>
    <cfRule type="expression" dxfId="752" priority="54">
      <formula>IF(AND(AL937&gt;=0, RIGHT(TEXT(AL937,"0.#"),1)="."),TRUE,FALSE)</formula>
    </cfRule>
    <cfRule type="expression" dxfId="751" priority="55">
      <formula>IF(AND(AL937&lt;0, RIGHT(TEXT(AL937,"0.#"),1)&lt;&gt;"."),TRUE,FALSE)</formula>
    </cfRule>
    <cfRule type="expression" dxfId="750" priority="56">
      <formula>IF(AND(AL937&lt;0, RIGHT(TEXT(AL937,"0.#"),1)="."),TRUE,FALSE)</formula>
    </cfRule>
  </conditionalFormatting>
  <conditionalFormatting sqref="Y938">
    <cfRule type="expression" dxfId="749" priority="45">
      <formula>IF(RIGHT(TEXT(Y938,"0.#"),1)=".",FALSE,TRUE)</formula>
    </cfRule>
    <cfRule type="expression" dxfId="748" priority="46">
      <formula>IF(RIGHT(TEXT(Y938,"0.#"),1)=".",TRUE,FALSE)</formula>
    </cfRule>
  </conditionalFormatting>
  <conditionalFormatting sqref="AL938:AO938">
    <cfRule type="expression" dxfId="747" priority="47">
      <formula>IF(AND(AL938&gt;=0, RIGHT(TEXT(AL938,"0.#"),1)&lt;&gt;"."),TRUE,FALSE)</formula>
    </cfRule>
    <cfRule type="expression" dxfId="746" priority="48">
      <formula>IF(AND(AL938&gt;=0, RIGHT(TEXT(AL938,"0.#"),1)="."),TRUE,FALSE)</formula>
    </cfRule>
    <cfRule type="expression" dxfId="745" priority="49">
      <formula>IF(AND(AL938&lt;0, RIGHT(TEXT(AL938,"0.#"),1)&lt;&gt;"."),TRUE,FALSE)</formula>
    </cfRule>
    <cfRule type="expression" dxfId="744" priority="50">
      <formula>IF(AND(AL938&lt;0, RIGHT(TEXT(AL938,"0.#"),1)="."),TRUE,FALSE)</formula>
    </cfRule>
  </conditionalFormatting>
  <conditionalFormatting sqref="Y939">
    <cfRule type="expression" dxfId="743" priority="39">
      <formula>IF(RIGHT(TEXT(Y939,"0.#"),1)=".",FALSE,TRUE)</formula>
    </cfRule>
    <cfRule type="expression" dxfId="742" priority="40">
      <formula>IF(RIGHT(TEXT(Y939,"0.#"),1)=".",TRUE,FALSE)</formula>
    </cfRule>
  </conditionalFormatting>
  <conditionalFormatting sqref="AL939:AO939">
    <cfRule type="expression" dxfId="741" priority="41">
      <formula>IF(AND(AL939&gt;=0, RIGHT(TEXT(AL939,"0.#"),1)&lt;&gt;"."),TRUE,FALSE)</formula>
    </cfRule>
    <cfRule type="expression" dxfId="740" priority="42">
      <formula>IF(AND(AL939&gt;=0, RIGHT(TEXT(AL939,"0.#"),1)="."),TRUE,FALSE)</formula>
    </cfRule>
    <cfRule type="expression" dxfId="739" priority="43">
      <formula>IF(AND(AL939&lt;0, RIGHT(TEXT(AL939,"0.#"),1)&lt;&gt;"."),TRUE,FALSE)</formula>
    </cfRule>
    <cfRule type="expression" dxfId="738" priority="44">
      <formula>IF(AND(AL939&lt;0, RIGHT(TEXT(AL939,"0.#"),1)="."),TRUE,FALSE)</formula>
    </cfRule>
  </conditionalFormatting>
  <conditionalFormatting sqref="Y940">
    <cfRule type="expression" dxfId="737" priority="33">
      <formula>IF(RIGHT(TEXT(Y940,"0.#"),1)=".",FALSE,TRUE)</formula>
    </cfRule>
    <cfRule type="expression" dxfId="736" priority="34">
      <formula>IF(RIGHT(TEXT(Y940,"0.#"),1)=".",TRUE,FALSE)</formula>
    </cfRule>
  </conditionalFormatting>
  <conditionalFormatting sqref="AL940:AO940">
    <cfRule type="expression" dxfId="735" priority="35">
      <formula>IF(AND(AL940&gt;=0, RIGHT(TEXT(AL940,"0.#"),1)&lt;&gt;"."),TRUE,FALSE)</formula>
    </cfRule>
    <cfRule type="expression" dxfId="734" priority="36">
      <formula>IF(AND(AL940&gt;=0, RIGHT(TEXT(AL940,"0.#"),1)="."),TRUE,FALSE)</formula>
    </cfRule>
    <cfRule type="expression" dxfId="733" priority="37">
      <formula>IF(AND(AL940&lt;0, RIGHT(TEXT(AL940,"0.#"),1)&lt;&gt;"."),TRUE,FALSE)</formula>
    </cfRule>
    <cfRule type="expression" dxfId="732" priority="38">
      <formula>IF(AND(AL940&lt;0, RIGHT(TEXT(AL940,"0.#"),1)="."),TRUE,FALSE)</formula>
    </cfRule>
  </conditionalFormatting>
  <conditionalFormatting sqref="Y941">
    <cfRule type="expression" dxfId="731" priority="27">
      <formula>IF(RIGHT(TEXT(Y941,"0.#"),1)=".",FALSE,TRUE)</formula>
    </cfRule>
    <cfRule type="expression" dxfId="730" priority="28">
      <formula>IF(RIGHT(TEXT(Y941,"0.#"),1)=".",TRUE,FALSE)</formula>
    </cfRule>
  </conditionalFormatting>
  <conditionalFormatting sqref="AL941:AO941">
    <cfRule type="expression" dxfId="729" priority="29">
      <formula>IF(AND(AL941&gt;=0, RIGHT(TEXT(AL941,"0.#"),1)&lt;&gt;"."),TRUE,FALSE)</formula>
    </cfRule>
    <cfRule type="expression" dxfId="728" priority="30">
      <formula>IF(AND(AL941&gt;=0, RIGHT(TEXT(AL941,"0.#"),1)="."),TRUE,FALSE)</formula>
    </cfRule>
    <cfRule type="expression" dxfId="727" priority="31">
      <formula>IF(AND(AL941&lt;0, RIGHT(TEXT(AL941,"0.#"),1)&lt;&gt;"."),TRUE,FALSE)</formula>
    </cfRule>
    <cfRule type="expression" dxfId="726" priority="32">
      <formula>IF(AND(AL941&lt;0, RIGHT(TEXT(AL941,"0.#"),1)="."),TRUE,FALSE)</formula>
    </cfRule>
  </conditionalFormatting>
  <conditionalFormatting sqref="Y942">
    <cfRule type="expression" dxfId="725" priority="21">
      <formula>IF(RIGHT(TEXT(Y942,"0.#"),1)=".",FALSE,TRUE)</formula>
    </cfRule>
    <cfRule type="expression" dxfId="724" priority="22">
      <formula>IF(RIGHT(TEXT(Y942,"0.#"),1)=".",TRUE,FALSE)</formula>
    </cfRule>
  </conditionalFormatting>
  <conditionalFormatting sqref="AL942:AO942">
    <cfRule type="expression" dxfId="723" priority="23">
      <formula>IF(AND(AL942&gt;=0, RIGHT(TEXT(AL942,"0.#"),1)&lt;&gt;"."),TRUE,FALSE)</formula>
    </cfRule>
    <cfRule type="expression" dxfId="722" priority="24">
      <formula>IF(AND(AL942&gt;=0, RIGHT(TEXT(AL942,"0.#"),1)="."),TRUE,FALSE)</formula>
    </cfRule>
    <cfRule type="expression" dxfId="721" priority="25">
      <formula>IF(AND(AL942&lt;0, RIGHT(TEXT(AL942,"0.#"),1)&lt;&gt;"."),TRUE,FALSE)</formula>
    </cfRule>
    <cfRule type="expression" dxfId="720" priority="26">
      <formula>IF(AND(AL942&lt;0, RIGHT(TEXT(AL942,"0.#"),1)="."),TRUE,FALSE)</formula>
    </cfRule>
  </conditionalFormatting>
  <conditionalFormatting sqref="Y943">
    <cfRule type="expression" dxfId="719" priority="15">
      <formula>IF(RIGHT(TEXT(Y943,"0.#"),1)=".",FALSE,TRUE)</formula>
    </cfRule>
    <cfRule type="expression" dxfId="718" priority="16">
      <formula>IF(RIGHT(TEXT(Y943,"0.#"),1)=".",TRUE,FALSE)</formula>
    </cfRule>
  </conditionalFormatting>
  <conditionalFormatting sqref="AL943:AO943">
    <cfRule type="expression" dxfId="717" priority="17">
      <formula>IF(AND(AL943&gt;=0, RIGHT(TEXT(AL943,"0.#"),1)&lt;&gt;"."),TRUE,FALSE)</formula>
    </cfRule>
    <cfRule type="expression" dxfId="716" priority="18">
      <formula>IF(AND(AL943&gt;=0, RIGHT(TEXT(AL943,"0.#"),1)="."),TRUE,FALSE)</formula>
    </cfRule>
    <cfRule type="expression" dxfId="715" priority="19">
      <formula>IF(AND(AL943&lt;0, RIGHT(TEXT(AL943,"0.#"),1)&lt;&gt;"."),TRUE,FALSE)</formula>
    </cfRule>
    <cfRule type="expression" dxfId="714" priority="20">
      <formula>IF(AND(AL943&lt;0, RIGHT(TEXT(AL943,"0.#"),1)="."),TRUE,FALSE)</formula>
    </cfRule>
  </conditionalFormatting>
  <conditionalFormatting sqref="Y944">
    <cfRule type="expression" dxfId="713" priority="9">
      <formula>IF(RIGHT(TEXT(Y944,"0.#"),1)=".",FALSE,TRUE)</formula>
    </cfRule>
    <cfRule type="expression" dxfId="712" priority="10">
      <formula>IF(RIGHT(TEXT(Y944,"0.#"),1)=".",TRUE,FALSE)</formula>
    </cfRule>
  </conditionalFormatting>
  <conditionalFormatting sqref="AL944:AO944">
    <cfRule type="expression" dxfId="711" priority="11">
      <formula>IF(AND(AL944&gt;=0, RIGHT(TEXT(AL944,"0.#"),1)&lt;&gt;"."),TRUE,FALSE)</formula>
    </cfRule>
    <cfRule type="expression" dxfId="710" priority="12">
      <formula>IF(AND(AL944&gt;=0, RIGHT(TEXT(AL944,"0.#"),1)="."),TRUE,FALSE)</formula>
    </cfRule>
    <cfRule type="expression" dxfId="709" priority="13">
      <formula>IF(AND(AL944&lt;0, RIGHT(TEXT(AL944,"0.#"),1)&lt;&gt;"."),TRUE,FALSE)</formula>
    </cfRule>
    <cfRule type="expression" dxfId="708" priority="14">
      <formula>IF(AND(AL944&lt;0, RIGHT(TEXT(AL944,"0.#"),1)="."),TRUE,FALSE)</formula>
    </cfRule>
  </conditionalFormatting>
  <conditionalFormatting sqref="Y945">
    <cfRule type="expression" dxfId="707" priority="3">
      <formula>IF(RIGHT(TEXT(Y945,"0.#"),1)=".",FALSE,TRUE)</formula>
    </cfRule>
    <cfRule type="expression" dxfId="706" priority="4">
      <formula>IF(RIGHT(TEXT(Y945,"0.#"),1)=".",TRUE,FALSE)</formula>
    </cfRule>
  </conditionalFormatting>
  <conditionalFormatting sqref="AL945:AO945">
    <cfRule type="expression" dxfId="705" priority="5">
      <formula>IF(AND(AL945&gt;=0, RIGHT(TEXT(AL945,"0.#"),1)&lt;&gt;"."),TRUE,FALSE)</formula>
    </cfRule>
    <cfRule type="expression" dxfId="704" priority="6">
      <formula>IF(AND(AL945&gt;=0, RIGHT(TEXT(AL945,"0.#"),1)="."),TRUE,FALSE)</formula>
    </cfRule>
    <cfRule type="expression" dxfId="703" priority="7">
      <formula>IF(AND(AL945&lt;0, RIGHT(TEXT(AL945,"0.#"),1)&lt;&gt;"."),TRUE,FALSE)</formula>
    </cfRule>
    <cfRule type="expression" dxfId="702" priority="8">
      <formula>IF(AND(AL945&lt;0, RIGHT(TEXT(AL945,"0.#"),1)="."),TRUE,FALSE)</formula>
    </cfRule>
  </conditionalFormatting>
  <conditionalFormatting sqref="AU459">
    <cfRule type="expression" dxfId="701" priority="1">
      <formula>IF(RIGHT(TEXT(AU459,"0.#"),1)=".",FALSE,TRUE)</formula>
    </cfRule>
    <cfRule type="expression" dxfId="700" priority="2">
      <formula>IF(RIGHT(TEXT(AU459,"0.#"),1)=".",TRUE,FALSE)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39" max="49" man="1"/>
    <brk id="900"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0" sqref="Q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t="s">
        <v>571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571</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t="s">
        <v>571</v>
      </c>
      <c r="C9" s="13" t="str">
        <f t="shared" si="0"/>
        <v>高齢社会対策</v>
      </c>
      <c r="D9" s="13" t="str">
        <f t="shared" si="8"/>
        <v>高齢社会対策</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高齢社会対策</v>
      </c>
      <c r="F10" s="18" t="s">
        <v>235</v>
      </c>
      <c r="G10" s="17"/>
      <c r="H10" s="13" t="str">
        <f t="shared" si="1"/>
        <v/>
      </c>
      <c r="I10" s="13" t="str">
        <f t="shared" si="5"/>
        <v>一般会計</v>
      </c>
      <c r="K10" s="14" t="s">
        <v>452</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471</v>
      </c>
      <c r="B2" s="517"/>
      <c r="C2" s="517"/>
      <c r="D2" s="517"/>
      <c r="E2" s="517"/>
      <c r="F2" s="518"/>
      <c r="G2" s="802" t="s">
        <v>265</v>
      </c>
      <c r="H2" s="787"/>
      <c r="I2" s="787"/>
      <c r="J2" s="787"/>
      <c r="K2" s="787"/>
      <c r="L2" s="787"/>
      <c r="M2" s="787"/>
      <c r="N2" s="787"/>
      <c r="O2" s="788"/>
      <c r="P2" s="786" t="s">
        <v>59</v>
      </c>
      <c r="Q2" s="787"/>
      <c r="R2" s="787"/>
      <c r="S2" s="787"/>
      <c r="T2" s="787"/>
      <c r="U2" s="787"/>
      <c r="V2" s="787"/>
      <c r="W2" s="787"/>
      <c r="X2" s="788"/>
      <c r="Y2" s="1012"/>
      <c r="Z2" s="412"/>
      <c r="AA2" s="413"/>
      <c r="AB2" s="1016" t="s">
        <v>11</v>
      </c>
      <c r="AC2" s="1017"/>
      <c r="AD2" s="1018"/>
      <c r="AE2" s="1004" t="s">
        <v>554</v>
      </c>
      <c r="AF2" s="1004"/>
      <c r="AG2" s="1004"/>
      <c r="AH2" s="1004"/>
      <c r="AI2" s="1004" t="s">
        <v>551</v>
      </c>
      <c r="AJ2" s="1004"/>
      <c r="AK2" s="1004"/>
      <c r="AL2" s="1004"/>
      <c r="AM2" s="1004" t="s">
        <v>525</v>
      </c>
      <c r="AN2" s="1004"/>
      <c r="AO2" s="1004"/>
      <c r="AP2" s="462"/>
      <c r="AQ2" s="176" t="s">
        <v>354</v>
      </c>
      <c r="AR2" s="169"/>
      <c r="AS2" s="169"/>
      <c r="AT2" s="170"/>
      <c r="AU2" s="373" t="s">
        <v>253</v>
      </c>
      <c r="AV2" s="373"/>
      <c r="AW2" s="373"/>
      <c r="AX2" s="374"/>
    </row>
    <row r="3" spans="1:50" ht="18.75" customHeight="1" x14ac:dyDescent="0.15">
      <c r="A3" s="516"/>
      <c r="B3" s="517"/>
      <c r="C3" s="517"/>
      <c r="D3" s="517"/>
      <c r="E3" s="517"/>
      <c r="F3" s="518"/>
      <c r="G3" s="571"/>
      <c r="H3" s="379"/>
      <c r="I3" s="379"/>
      <c r="J3" s="379"/>
      <c r="K3" s="379"/>
      <c r="L3" s="379"/>
      <c r="M3" s="379"/>
      <c r="N3" s="379"/>
      <c r="O3" s="572"/>
      <c r="P3" s="584"/>
      <c r="Q3" s="379"/>
      <c r="R3" s="379"/>
      <c r="S3" s="379"/>
      <c r="T3" s="379"/>
      <c r="U3" s="379"/>
      <c r="V3" s="379"/>
      <c r="W3" s="379"/>
      <c r="X3" s="572"/>
      <c r="Y3" s="1013"/>
      <c r="Z3" s="1014"/>
      <c r="AA3" s="1015"/>
      <c r="AB3" s="1019"/>
      <c r="AC3" s="1020"/>
      <c r="AD3" s="102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9"/>
      <c r="B4" s="517"/>
      <c r="C4" s="517"/>
      <c r="D4" s="517"/>
      <c r="E4" s="517"/>
      <c r="F4" s="518"/>
      <c r="G4" s="544"/>
      <c r="H4" s="1022"/>
      <c r="I4" s="1022"/>
      <c r="J4" s="1022"/>
      <c r="K4" s="1022"/>
      <c r="L4" s="1022"/>
      <c r="M4" s="1022"/>
      <c r="N4" s="1022"/>
      <c r="O4" s="1023"/>
      <c r="P4" s="161"/>
      <c r="Q4" s="1030"/>
      <c r="R4" s="1030"/>
      <c r="S4" s="1030"/>
      <c r="T4" s="1030"/>
      <c r="U4" s="1030"/>
      <c r="V4" s="1030"/>
      <c r="W4" s="1030"/>
      <c r="X4" s="1031"/>
      <c r="Y4" s="1008" t="s">
        <v>12</v>
      </c>
      <c r="Z4" s="1009"/>
      <c r="AA4" s="1010"/>
      <c r="AB4" s="555"/>
      <c r="AC4" s="1011"/>
      <c r="AD4" s="101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3" t="s">
        <v>54</v>
      </c>
      <c r="Z5" s="1005"/>
      <c r="AA5" s="1006"/>
      <c r="AB5" s="526"/>
      <c r="AC5" s="1007"/>
      <c r="AD5" s="100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301</v>
      </c>
      <c r="AC6" s="1037"/>
      <c r="AD6" s="103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5" t="s">
        <v>503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6" t="s">
        <v>471</v>
      </c>
      <c r="B9" s="517"/>
      <c r="C9" s="517"/>
      <c r="D9" s="517"/>
      <c r="E9" s="517"/>
      <c r="F9" s="518"/>
      <c r="G9" s="802" t="s">
        <v>265</v>
      </c>
      <c r="H9" s="787"/>
      <c r="I9" s="787"/>
      <c r="J9" s="787"/>
      <c r="K9" s="787"/>
      <c r="L9" s="787"/>
      <c r="M9" s="787"/>
      <c r="N9" s="787"/>
      <c r="O9" s="788"/>
      <c r="P9" s="786" t="s">
        <v>59</v>
      </c>
      <c r="Q9" s="787"/>
      <c r="R9" s="787"/>
      <c r="S9" s="787"/>
      <c r="T9" s="787"/>
      <c r="U9" s="787"/>
      <c r="V9" s="787"/>
      <c r="W9" s="787"/>
      <c r="X9" s="788"/>
      <c r="Y9" s="1012"/>
      <c r="Z9" s="412"/>
      <c r="AA9" s="413"/>
      <c r="AB9" s="1016" t="s">
        <v>11</v>
      </c>
      <c r="AC9" s="1017"/>
      <c r="AD9" s="1018"/>
      <c r="AE9" s="1004" t="s">
        <v>555</v>
      </c>
      <c r="AF9" s="1004"/>
      <c r="AG9" s="1004"/>
      <c r="AH9" s="1004"/>
      <c r="AI9" s="1004" t="s">
        <v>551</v>
      </c>
      <c r="AJ9" s="1004"/>
      <c r="AK9" s="1004"/>
      <c r="AL9" s="1004"/>
      <c r="AM9" s="1004" t="s">
        <v>525</v>
      </c>
      <c r="AN9" s="1004"/>
      <c r="AO9" s="1004"/>
      <c r="AP9" s="462"/>
      <c r="AQ9" s="176" t="s">
        <v>354</v>
      </c>
      <c r="AR9" s="169"/>
      <c r="AS9" s="169"/>
      <c r="AT9" s="170"/>
      <c r="AU9" s="373" t="s">
        <v>253</v>
      </c>
      <c r="AV9" s="373"/>
      <c r="AW9" s="373"/>
      <c r="AX9" s="374"/>
    </row>
    <row r="10" spans="1:50" ht="18.75" customHeight="1" x14ac:dyDescent="0.15">
      <c r="A10" s="516"/>
      <c r="B10" s="517"/>
      <c r="C10" s="517"/>
      <c r="D10" s="517"/>
      <c r="E10" s="517"/>
      <c r="F10" s="518"/>
      <c r="G10" s="571"/>
      <c r="H10" s="379"/>
      <c r="I10" s="379"/>
      <c r="J10" s="379"/>
      <c r="K10" s="379"/>
      <c r="L10" s="379"/>
      <c r="M10" s="379"/>
      <c r="N10" s="379"/>
      <c r="O10" s="572"/>
      <c r="P10" s="584"/>
      <c r="Q10" s="379"/>
      <c r="R10" s="379"/>
      <c r="S10" s="379"/>
      <c r="T10" s="379"/>
      <c r="U10" s="379"/>
      <c r="V10" s="379"/>
      <c r="W10" s="379"/>
      <c r="X10" s="572"/>
      <c r="Y10" s="1013"/>
      <c r="Z10" s="1014"/>
      <c r="AA10" s="1015"/>
      <c r="AB10" s="1019"/>
      <c r="AC10" s="1020"/>
      <c r="AD10" s="102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9"/>
      <c r="B11" s="517"/>
      <c r="C11" s="517"/>
      <c r="D11" s="517"/>
      <c r="E11" s="517"/>
      <c r="F11" s="518"/>
      <c r="G11" s="544"/>
      <c r="H11" s="1022"/>
      <c r="I11" s="1022"/>
      <c r="J11" s="1022"/>
      <c r="K11" s="1022"/>
      <c r="L11" s="1022"/>
      <c r="M11" s="1022"/>
      <c r="N11" s="1022"/>
      <c r="O11" s="1023"/>
      <c r="P11" s="161"/>
      <c r="Q11" s="1030"/>
      <c r="R11" s="1030"/>
      <c r="S11" s="1030"/>
      <c r="T11" s="1030"/>
      <c r="U11" s="1030"/>
      <c r="V11" s="1030"/>
      <c r="W11" s="1030"/>
      <c r="X11" s="1031"/>
      <c r="Y11" s="1008" t="s">
        <v>12</v>
      </c>
      <c r="Z11" s="1009"/>
      <c r="AA11" s="1010"/>
      <c r="AB11" s="555"/>
      <c r="AC11" s="1011"/>
      <c r="AD11" s="101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3" t="s">
        <v>54</v>
      </c>
      <c r="Z12" s="1005"/>
      <c r="AA12" s="1006"/>
      <c r="AB12" s="526"/>
      <c r="AC12" s="1007"/>
      <c r="AD12" s="100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2"/>
      <c r="B13" s="653"/>
      <c r="C13" s="653"/>
      <c r="D13" s="653"/>
      <c r="E13" s="653"/>
      <c r="F13" s="654"/>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301</v>
      </c>
      <c r="AC13" s="1037"/>
      <c r="AD13" s="103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5" t="s">
        <v>503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6" t="s">
        <v>471</v>
      </c>
      <c r="B16" s="517"/>
      <c r="C16" s="517"/>
      <c r="D16" s="517"/>
      <c r="E16" s="517"/>
      <c r="F16" s="518"/>
      <c r="G16" s="802" t="s">
        <v>265</v>
      </c>
      <c r="H16" s="787"/>
      <c r="I16" s="787"/>
      <c r="J16" s="787"/>
      <c r="K16" s="787"/>
      <c r="L16" s="787"/>
      <c r="M16" s="787"/>
      <c r="N16" s="787"/>
      <c r="O16" s="788"/>
      <c r="P16" s="786" t="s">
        <v>59</v>
      </c>
      <c r="Q16" s="787"/>
      <c r="R16" s="787"/>
      <c r="S16" s="787"/>
      <c r="T16" s="787"/>
      <c r="U16" s="787"/>
      <c r="V16" s="787"/>
      <c r="W16" s="787"/>
      <c r="X16" s="788"/>
      <c r="Y16" s="1012"/>
      <c r="Z16" s="412"/>
      <c r="AA16" s="413"/>
      <c r="AB16" s="1016" t="s">
        <v>11</v>
      </c>
      <c r="AC16" s="1017"/>
      <c r="AD16" s="1018"/>
      <c r="AE16" s="1004" t="s">
        <v>554</v>
      </c>
      <c r="AF16" s="1004"/>
      <c r="AG16" s="1004"/>
      <c r="AH16" s="1004"/>
      <c r="AI16" s="1004" t="s">
        <v>552</v>
      </c>
      <c r="AJ16" s="1004"/>
      <c r="AK16" s="1004"/>
      <c r="AL16" s="1004"/>
      <c r="AM16" s="1004" t="s">
        <v>525</v>
      </c>
      <c r="AN16" s="1004"/>
      <c r="AO16" s="1004"/>
      <c r="AP16" s="462"/>
      <c r="AQ16" s="176" t="s">
        <v>354</v>
      </c>
      <c r="AR16" s="169"/>
      <c r="AS16" s="169"/>
      <c r="AT16" s="170"/>
      <c r="AU16" s="373" t="s">
        <v>253</v>
      </c>
      <c r="AV16" s="373"/>
      <c r="AW16" s="373"/>
      <c r="AX16" s="374"/>
    </row>
    <row r="17" spans="1:50" ht="18.75" customHeight="1" x14ac:dyDescent="0.15">
      <c r="A17" s="516"/>
      <c r="B17" s="517"/>
      <c r="C17" s="517"/>
      <c r="D17" s="517"/>
      <c r="E17" s="517"/>
      <c r="F17" s="518"/>
      <c r="G17" s="571"/>
      <c r="H17" s="379"/>
      <c r="I17" s="379"/>
      <c r="J17" s="379"/>
      <c r="K17" s="379"/>
      <c r="L17" s="379"/>
      <c r="M17" s="379"/>
      <c r="N17" s="379"/>
      <c r="O17" s="572"/>
      <c r="P17" s="584"/>
      <c r="Q17" s="379"/>
      <c r="R17" s="379"/>
      <c r="S17" s="379"/>
      <c r="T17" s="379"/>
      <c r="U17" s="379"/>
      <c r="V17" s="379"/>
      <c r="W17" s="379"/>
      <c r="X17" s="572"/>
      <c r="Y17" s="1013"/>
      <c r="Z17" s="1014"/>
      <c r="AA17" s="1015"/>
      <c r="AB17" s="1019"/>
      <c r="AC17" s="1020"/>
      <c r="AD17" s="102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9"/>
      <c r="B18" s="517"/>
      <c r="C18" s="517"/>
      <c r="D18" s="517"/>
      <c r="E18" s="517"/>
      <c r="F18" s="518"/>
      <c r="G18" s="544"/>
      <c r="H18" s="1022"/>
      <c r="I18" s="1022"/>
      <c r="J18" s="1022"/>
      <c r="K18" s="1022"/>
      <c r="L18" s="1022"/>
      <c r="M18" s="1022"/>
      <c r="N18" s="1022"/>
      <c r="O18" s="1023"/>
      <c r="P18" s="161"/>
      <c r="Q18" s="1030"/>
      <c r="R18" s="1030"/>
      <c r="S18" s="1030"/>
      <c r="T18" s="1030"/>
      <c r="U18" s="1030"/>
      <c r="V18" s="1030"/>
      <c r="W18" s="1030"/>
      <c r="X18" s="1031"/>
      <c r="Y18" s="1008" t="s">
        <v>12</v>
      </c>
      <c r="Z18" s="1009"/>
      <c r="AA18" s="1010"/>
      <c r="AB18" s="555"/>
      <c r="AC18" s="1011"/>
      <c r="AD18" s="101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3" t="s">
        <v>54</v>
      </c>
      <c r="Z19" s="1005"/>
      <c r="AA19" s="1006"/>
      <c r="AB19" s="526"/>
      <c r="AC19" s="1007"/>
      <c r="AD19" s="100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2"/>
      <c r="B20" s="653"/>
      <c r="C20" s="653"/>
      <c r="D20" s="653"/>
      <c r="E20" s="653"/>
      <c r="F20" s="654"/>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301</v>
      </c>
      <c r="AC20" s="1037"/>
      <c r="AD20" s="103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5" t="s">
        <v>503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6" t="s">
        <v>471</v>
      </c>
      <c r="B23" s="517"/>
      <c r="C23" s="517"/>
      <c r="D23" s="517"/>
      <c r="E23" s="517"/>
      <c r="F23" s="518"/>
      <c r="G23" s="802" t="s">
        <v>265</v>
      </c>
      <c r="H23" s="787"/>
      <c r="I23" s="787"/>
      <c r="J23" s="787"/>
      <c r="K23" s="787"/>
      <c r="L23" s="787"/>
      <c r="M23" s="787"/>
      <c r="N23" s="787"/>
      <c r="O23" s="788"/>
      <c r="P23" s="786" t="s">
        <v>59</v>
      </c>
      <c r="Q23" s="787"/>
      <c r="R23" s="787"/>
      <c r="S23" s="787"/>
      <c r="T23" s="787"/>
      <c r="U23" s="787"/>
      <c r="V23" s="787"/>
      <c r="W23" s="787"/>
      <c r="X23" s="788"/>
      <c r="Y23" s="1012"/>
      <c r="Z23" s="412"/>
      <c r="AA23" s="413"/>
      <c r="AB23" s="1016" t="s">
        <v>11</v>
      </c>
      <c r="AC23" s="1017"/>
      <c r="AD23" s="1018"/>
      <c r="AE23" s="1004" t="s">
        <v>556</v>
      </c>
      <c r="AF23" s="1004"/>
      <c r="AG23" s="1004"/>
      <c r="AH23" s="1004"/>
      <c r="AI23" s="1004" t="s">
        <v>551</v>
      </c>
      <c r="AJ23" s="1004"/>
      <c r="AK23" s="1004"/>
      <c r="AL23" s="1004"/>
      <c r="AM23" s="1004" t="s">
        <v>525</v>
      </c>
      <c r="AN23" s="1004"/>
      <c r="AO23" s="1004"/>
      <c r="AP23" s="462"/>
      <c r="AQ23" s="176" t="s">
        <v>354</v>
      </c>
      <c r="AR23" s="169"/>
      <c r="AS23" s="169"/>
      <c r="AT23" s="170"/>
      <c r="AU23" s="373" t="s">
        <v>253</v>
      </c>
      <c r="AV23" s="373"/>
      <c r="AW23" s="373"/>
      <c r="AX23" s="374"/>
    </row>
    <row r="24" spans="1:50" ht="18.75" customHeight="1" x14ac:dyDescent="0.15">
      <c r="A24" s="516"/>
      <c r="B24" s="517"/>
      <c r="C24" s="517"/>
      <c r="D24" s="517"/>
      <c r="E24" s="517"/>
      <c r="F24" s="518"/>
      <c r="G24" s="571"/>
      <c r="H24" s="379"/>
      <c r="I24" s="379"/>
      <c r="J24" s="379"/>
      <c r="K24" s="379"/>
      <c r="L24" s="379"/>
      <c r="M24" s="379"/>
      <c r="N24" s="379"/>
      <c r="O24" s="572"/>
      <c r="P24" s="584"/>
      <c r="Q24" s="379"/>
      <c r="R24" s="379"/>
      <c r="S24" s="379"/>
      <c r="T24" s="379"/>
      <c r="U24" s="379"/>
      <c r="V24" s="379"/>
      <c r="W24" s="379"/>
      <c r="X24" s="572"/>
      <c r="Y24" s="1013"/>
      <c r="Z24" s="1014"/>
      <c r="AA24" s="1015"/>
      <c r="AB24" s="1019"/>
      <c r="AC24" s="1020"/>
      <c r="AD24" s="102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9"/>
      <c r="B25" s="517"/>
      <c r="C25" s="517"/>
      <c r="D25" s="517"/>
      <c r="E25" s="517"/>
      <c r="F25" s="518"/>
      <c r="G25" s="544"/>
      <c r="H25" s="1022"/>
      <c r="I25" s="1022"/>
      <c r="J25" s="1022"/>
      <c r="K25" s="1022"/>
      <c r="L25" s="1022"/>
      <c r="M25" s="1022"/>
      <c r="N25" s="1022"/>
      <c r="O25" s="1023"/>
      <c r="P25" s="161"/>
      <c r="Q25" s="1030"/>
      <c r="R25" s="1030"/>
      <c r="S25" s="1030"/>
      <c r="T25" s="1030"/>
      <c r="U25" s="1030"/>
      <c r="V25" s="1030"/>
      <c r="W25" s="1030"/>
      <c r="X25" s="1031"/>
      <c r="Y25" s="1008" t="s">
        <v>12</v>
      </c>
      <c r="Z25" s="1009"/>
      <c r="AA25" s="1010"/>
      <c r="AB25" s="555"/>
      <c r="AC25" s="1011"/>
      <c r="AD25" s="101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3" t="s">
        <v>54</v>
      </c>
      <c r="Z26" s="1005"/>
      <c r="AA26" s="1006"/>
      <c r="AB26" s="526"/>
      <c r="AC26" s="1007"/>
      <c r="AD26" s="100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2"/>
      <c r="B27" s="653"/>
      <c r="C27" s="653"/>
      <c r="D27" s="653"/>
      <c r="E27" s="653"/>
      <c r="F27" s="654"/>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301</v>
      </c>
      <c r="AC27" s="1037"/>
      <c r="AD27" s="103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5" t="s">
        <v>503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6" t="s">
        <v>471</v>
      </c>
      <c r="B30" s="517"/>
      <c r="C30" s="517"/>
      <c r="D30" s="517"/>
      <c r="E30" s="517"/>
      <c r="F30" s="518"/>
      <c r="G30" s="802" t="s">
        <v>265</v>
      </c>
      <c r="H30" s="787"/>
      <c r="I30" s="787"/>
      <c r="J30" s="787"/>
      <c r="K30" s="787"/>
      <c r="L30" s="787"/>
      <c r="M30" s="787"/>
      <c r="N30" s="787"/>
      <c r="O30" s="788"/>
      <c r="P30" s="786" t="s">
        <v>59</v>
      </c>
      <c r="Q30" s="787"/>
      <c r="R30" s="787"/>
      <c r="S30" s="787"/>
      <c r="T30" s="787"/>
      <c r="U30" s="787"/>
      <c r="V30" s="787"/>
      <c r="W30" s="787"/>
      <c r="X30" s="788"/>
      <c r="Y30" s="1012"/>
      <c r="Z30" s="412"/>
      <c r="AA30" s="413"/>
      <c r="AB30" s="1016" t="s">
        <v>11</v>
      </c>
      <c r="AC30" s="1017"/>
      <c r="AD30" s="1018"/>
      <c r="AE30" s="1004" t="s">
        <v>554</v>
      </c>
      <c r="AF30" s="1004"/>
      <c r="AG30" s="1004"/>
      <c r="AH30" s="1004"/>
      <c r="AI30" s="1004" t="s">
        <v>551</v>
      </c>
      <c r="AJ30" s="1004"/>
      <c r="AK30" s="1004"/>
      <c r="AL30" s="1004"/>
      <c r="AM30" s="1004" t="s">
        <v>549</v>
      </c>
      <c r="AN30" s="1004"/>
      <c r="AO30" s="1004"/>
      <c r="AP30" s="462"/>
      <c r="AQ30" s="176" t="s">
        <v>354</v>
      </c>
      <c r="AR30" s="169"/>
      <c r="AS30" s="169"/>
      <c r="AT30" s="170"/>
      <c r="AU30" s="373" t="s">
        <v>253</v>
      </c>
      <c r="AV30" s="373"/>
      <c r="AW30" s="373"/>
      <c r="AX30" s="374"/>
    </row>
    <row r="31" spans="1:50" ht="18.75" customHeight="1" x14ac:dyDescent="0.15">
      <c r="A31" s="516"/>
      <c r="B31" s="517"/>
      <c r="C31" s="517"/>
      <c r="D31" s="517"/>
      <c r="E31" s="517"/>
      <c r="F31" s="518"/>
      <c r="G31" s="571"/>
      <c r="H31" s="379"/>
      <c r="I31" s="379"/>
      <c r="J31" s="379"/>
      <c r="K31" s="379"/>
      <c r="L31" s="379"/>
      <c r="M31" s="379"/>
      <c r="N31" s="379"/>
      <c r="O31" s="572"/>
      <c r="P31" s="584"/>
      <c r="Q31" s="379"/>
      <c r="R31" s="379"/>
      <c r="S31" s="379"/>
      <c r="T31" s="379"/>
      <c r="U31" s="379"/>
      <c r="V31" s="379"/>
      <c r="W31" s="379"/>
      <c r="X31" s="572"/>
      <c r="Y31" s="1013"/>
      <c r="Z31" s="1014"/>
      <c r="AA31" s="1015"/>
      <c r="AB31" s="1019"/>
      <c r="AC31" s="1020"/>
      <c r="AD31" s="102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9"/>
      <c r="B32" s="517"/>
      <c r="C32" s="517"/>
      <c r="D32" s="517"/>
      <c r="E32" s="517"/>
      <c r="F32" s="518"/>
      <c r="G32" s="544"/>
      <c r="H32" s="1022"/>
      <c r="I32" s="1022"/>
      <c r="J32" s="1022"/>
      <c r="K32" s="1022"/>
      <c r="L32" s="1022"/>
      <c r="M32" s="1022"/>
      <c r="N32" s="1022"/>
      <c r="O32" s="1023"/>
      <c r="P32" s="161"/>
      <c r="Q32" s="1030"/>
      <c r="R32" s="1030"/>
      <c r="S32" s="1030"/>
      <c r="T32" s="1030"/>
      <c r="U32" s="1030"/>
      <c r="V32" s="1030"/>
      <c r="W32" s="1030"/>
      <c r="X32" s="1031"/>
      <c r="Y32" s="1008" t="s">
        <v>12</v>
      </c>
      <c r="Z32" s="1009"/>
      <c r="AA32" s="1010"/>
      <c r="AB32" s="555"/>
      <c r="AC32" s="1011"/>
      <c r="AD32" s="101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3" t="s">
        <v>54</v>
      </c>
      <c r="Z33" s="1005"/>
      <c r="AA33" s="1006"/>
      <c r="AB33" s="526"/>
      <c r="AC33" s="1007"/>
      <c r="AD33" s="100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2"/>
      <c r="B34" s="653"/>
      <c r="C34" s="653"/>
      <c r="D34" s="653"/>
      <c r="E34" s="653"/>
      <c r="F34" s="654"/>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301</v>
      </c>
      <c r="AC34" s="1037"/>
      <c r="AD34" s="103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5" t="s">
        <v>503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6" t="s">
        <v>471</v>
      </c>
      <c r="B37" s="517"/>
      <c r="C37" s="517"/>
      <c r="D37" s="517"/>
      <c r="E37" s="517"/>
      <c r="F37" s="518"/>
      <c r="G37" s="802" t="s">
        <v>265</v>
      </c>
      <c r="H37" s="787"/>
      <c r="I37" s="787"/>
      <c r="J37" s="787"/>
      <c r="K37" s="787"/>
      <c r="L37" s="787"/>
      <c r="M37" s="787"/>
      <c r="N37" s="787"/>
      <c r="O37" s="788"/>
      <c r="P37" s="786" t="s">
        <v>59</v>
      </c>
      <c r="Q37" s="787"/>
      <c r="R37" s="787"/>
      <c r="S37" s="787"/>
      <c r="T37" s="787"/>
      <c r="U37" s="787"/>
      <c r="V37" s="787"/>
      <c r="W37" s="787"/>
      <c r="X37" s="788"/>
      <c r="Y37" s="1012"/>
      <c r="Z37" s="412"/>
      <c r="AA37" s="413"/>
      <c r="AB37" s="1016" t="s">
        <v>11</v>
      </c>
      <c r="AC37" s="1017"/>
      <c r="AD37" s="1018"/>
      <c r="AE37" s="1004" t="s">
        <v>556</v>
      </c>
      <c r="AF37" s="1004"/>
      <c r="AG37" s="1004"/>
      <c r="AH37" s="1004"/>
      <c r="AI37" s="1004" t="s">
        <v>553</v>
      </c>
      <c r="AJ37" s="1004"/>
      <c r="AK37" s="1004"/>
      <c r="AL37" s="1004"/>
      <c r="AM37" s="1004" t="s">
        <v>550</v>
      </c>
      <c r="AN37" s="1004"/>
      <c r="AO37" s="1004"/>
      <c r="AP37" s="462"/>
      <c r="AQ37" s="176" t="s">
        <v>354</v>
      </c>
      <c r="AR37" s="169"/>
      <c r="AS37" s="169"/>
      <c r="AT37" s="170"/>
      <c r="AU37" s="373" t="s">
        <v>253</v>
      </c>
      <c r="AV37" s="373"/>
      <c r="AW37" s="373"/>
      <c r="AX37" s="374"/>
    </row>
    <row r="38" spans="1:50" ht="18.75" customHeight="1" x14ac:dyDescent="0.15">
      <c r="A38" s="516"/>
      <c r="B38" s="517"/>
      <c r="C38" s="517"/>
      <c r="D38" s="517"/>
      <c r="E38" s="517"/>
      <c r="F38" s="518"/>
      <c r="G38" s="571"/>
      <c r="H38" s="379"/>
      <c r="I38" s="379"/>
      <c r="J38" s="379"/>
      <c r="K38" s="379"/>
      <c r="L38" s="379"/>
      <c r="M38" s="379"/>
      <c r="N38" s="379"/>
      <c r="O38" s="572"/>
      <c r="P38" s="584"/>
      <c r="Q38" s="379"/>
      <c r="R38" s="379"/>
      <c r="S38" s="379"/>
      <c r="T38" s="379"/>
      <c r="U38" s="379"/>
      <c r="V38" s="379"/>
      <c r="W38" s="379"/>
      <c r="X38" s="572"/>
      <c r="Y38" s="1013"/>
      <c r="Z38" s="1014"/>
      <c r="AA38" s="1015"/>
      <c r="AB38" s="1019"/>
      <c r="AC38" s="1020"/>
      <c r="AD38" s="102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9"/>
      <c r="B39" s="517"/>
      <c r="C39" s="517"/>
      <c r="D39" s="517"/>
      <c r="E39" s="517"/>
      <c r="F39" s="518"/>
      <c r="G39" s="544"/>
      <c r="H39" s="1022"/>
      <c r="I39" s="1022"/>
      <c r="J39" s="1022"/>
      <c r="K39" s="1022"/>
      <c r="L39" s="1022"/>
      <c r="M39" s="1022"/>
      <c r="N39" s="1022"/>
      <c r="O39" s="1023"/>
      <c r="P39" s="161"/>
      <c r="Q39" s="1030"/>
      <c r="R39" s="1030"/>
      <c r="S39" s="1030"/>
      <c r="T39" s="1030"/>
      <c r="U39" s="1030"/>
      <c r="V39" s="1030"/>
      <c r="W39" s="1030"/>
      <c r="X39" s="1031"/>
      <c r="Y39" s="1008" t="s">
        <v>12</v>
      </c>
      <c r="Z39" s="1009"/>
      <c r="AA39" s="1010"/>
      <c r="AB39" s="555"/>
      <c r="AC39" s="1011"/>
      <c r="AD39" s="101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3" t="s">
        <v>54</v>
      </c>
      <c r="Z40" s="1005"/>
      <c r="AA40" s="1006"/>
      <c r="AB40" s="526"/>
      <c r="AC40" s="1007"/>
      <c r="AD40" s="100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2"/>
      <c r="B41" s="653"/>
      <c r="C41" s="653"/>
      <c r="D41" s="653"/>
      <c r="E41" s="653"/>
      <c r="F41" s="654"/>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301</v>
      </c>
      <c r="AC41" s="1037"/>
      <c r="AD41" s="103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5" t="s">
        <v>503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6" t="s">
        <v>471</v>
      </c>
      <c r="B44" s="517"/>
      <c r="C44" s="517"/>
      <c r="D44" s="517"/>
      <c r="E44" s="517"/>
      <c r="F44" s="518"/>
      <c r="G44" s="802" t="s">
        <v>265</v>
      </c>
      <c r="H44" s="787"/>
      <c r="I44" s="787"/>
      <c r="J44" s="787"/>
      <c r="K44" s="787"/>
      <c r="L44" s="787"/>
      <c r="M44" s="787"/>
      <c r="N44" s="787"/>
      <c r="O44" s="788"/>
      <c r="P44" s="786" t="s">
        <v>59</v>
      </c>
      <c r="Q44" s="787"/>
      <c r="R44" s="787"/>
      <c r="S44" s="787"/>
      <c r="T44" s="787"/>
      <c r="U44" s="787"/>
      <c r="V44" s="787"/>
      <c r="W44" s="787"/>
      <c r="X44" s="788"/>
      <c r="Y44" s="1012"/>
      <c r="Z44" s="412"/>
      <c r="AA44" s="413"/>
      <c r="AB44" s="1016" t="s">
        <v>11</v>
      </c>
      <c r="AC44" s="1017"/>
      <c r="AD44" s="1018"/>
      <c r="AE44" s="1004" t="s">
        <v>554</v>
      </c>
      <c r="AF44" s="1004"/>
      <c r="AG44" s="1004"/>
      <c r="AH44" s="1004"/>
      <c r="AI44" s="1004" t="s">
        <v>551</v>
      </c>
      <c r="AJ44" s="1004"/>
      <c r="AK44" s="1004"/>
      <c r="AL44" s="1004"/>
      <c r="AM44" s="1004" t="s">
        <v>525</v>
      </c>
      <c r="AN44" s="1004"/>
      <c r="AO44" s="1004"/>
      <c r="AP44" s="462"/>
      <c r="AQ44" s="176" t="s">
        <v>354</v>
      </c>
      <c r="AR44" s="169"/>
      <c r="AS44" s="169"/>
      <c r="AT44" s="170"/>
      <c r="AU44" s="373" t="s">
        <v>253</v>
      </c>
      <c r="AV44" s="373"/>
      <c r="AW44" s="373"/>
      <c r="AX44" s="374"/>
    </row>
    <row r="45" spans="1:50" ht="18.75" customHeight="1" x14ac:dyDescent="0.15">
      <c r="A45" s="516"/>
      <c r="B45" s="517"/>
      <c r="C45" s="517"/>
      <c r="D45" s="517"/>
      <c r="E45" s="517"/>
      <c r="F45" s="518"/>
      <c r="G45" s="571"/>
      <c r="H45" s="379"/>
      <c r="I45" s="379"/>
      <c r="J45" s="379"/>
      <c r="K45" s="379"/>
      <c r="L45" s="379"/>
      <c r="M45" s="379"/>
      <c r="N45" s="379"/>
      <c r="O45" s="572"/>
      <c r="P45" s="584"/>
      <c r="Q45" s="379"/>
      <c r="R45" s="379"/>
      <c r="S45" s="379"/>
      <c r="T45" s="379"/>
      <c r="U45" s="379"/>
      <c r="V45" s="379"/>
      <c r="W45" s="379"/>
      <c r="X45" s="572"/>
      <c r="Y45" s="1013"/>
      <c r="Z45" s="1014"/>
      <c r="AA45" s="1015"/>
      <c r="AB45" s="1019"/>
      <c r="AC45" s="1020"/>
      <c r="AD45" s="102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9"/>
      <c r="B46" s="517"/>
      <c r="C46" s="517"/>
      <c r="D46" s="517"/>
      <c r="E46" s="517"/>
      <c r="F46" s="518"/>
      <c r="G46" s="544"/>
      <c r="H46" s="1022"/>
      <c r="I46" s="1022"/>
      <c r="J46" s="1022"/>
      <c r="K46" s="1022"/>
      <c r="L46" s="1022"/>
      <c r="M46" s="1022"/>
      <c r="N46" s="1022"/>
      <c r="O46" s="1023"/>
      <c r="P46" s="161"/>
      <c r="Q46" s="1030"/>
      <c r="R46" s="1030"/>
      <c r="S46" s="1030"/>
      <c r="T46" s="1030"/>
      <c r="U46" s="1030"/>
      <c r="V46" s="1030"/>
      <c r="W46" s="1030"/>
      <c r="X46" s="1031"/>
      <c r="Y46" s="1008" t="s">
        <v>12</v>
      </c>
      <c r="Z46" s="1009"/>
      <c r="AA46" s="1010"/>
      <c r="AB46" s="555"/>
      <c r="AC46" s="1011"/>
      <c r="AD46" s="101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3" t="s">
        <v>54</v>
      </c>
      <c r="Z47" s="1005"/>
      <c r="AA47" s="1006"/>
      <c r="AB47" s="526"/>
      <c r="AC47" s="1007"/>
      <c r="AD47" s="100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2"/>
      <c r="B48" s="653"/>
      <c r="C48" s="653"/>
      <c r="D48" s="653"/>
      <c r="E48" s="653"/>
      <c r="F48" s="654"/>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301</v>
      </c>
      <c r="AC48" s="1037"/>
      <c r="AD48" s="103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5" t="s">
        <v>503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6" t="s">
        <v>471</v>
      </c>
      <c r="B51" s="517"/>
      <c r="C51" s="517"/>
      <c r="D51" s="517"/>
      <c r="E51" s="517"/>
      <c r="F51" s="518"/>
      <c r="G51" s="802" t="s">
        <v>265</v>
      </c>
      <c r="H51" s="787"/>
      <c r="I51" s="787"/>
      <c r="J51" s="787"/>
      <c r="K51" s="787"/>
      <c r="L51" s="787"/>
      <c r="M51" s="787"/>
      <c r="N51" s="787"/>
      <c r="O51" s="788"/>
      <c r="P51" s="786" t="s">
        <v>59</v>
      </c>
      <c r="Q51" s="787"/>
      <c r="R51" s="787"/>
      <c r="S51" s="787"/>
      <c r="T51" s="787"/>
      <c r="U51" s="787"/>
      <c r="V51" s="787"/>
      <c r="W51" s="787"/>
      <c r="X51" s="788"/>
      <c r="Y51" s="1012"/>
      <c r="Z51" s="412"/>
      <c r="AA51" s="413"/>
      <c r="AB51" s="462" t="s">
        <v>11</v>
      </c>
      <c r="AC51" s="1017"/>
      <c r="AD51" s="1018"/>
      <c r="AE51" s="1004" t="s">
        <v>554</v>
      </c>
      <c r="AF51" s="1004"/>
      <c r="AG51" s="1004"/>
      <c r="AH51" s="1004"/>
      <c r="AI51" s="1004" t="s">
        <v>551</v>
      </c>
      <c r="AJ51" s="1004"/>
      <c r="AK51" s="1004"/>
      <c r="AL51" s="1004"/>
      <c r="AM51" s="1004" t="s">
        <v>525</v>
      </c>
      <c r="AN51" s="1004"/>
      <c r="AO51" s="1004"/>
      <c r="AP51" s="462"/>
      <c r="AQ51" s="176" t="s">
        <v>354</v>
      </c>
      <c r="AR51" s="169"/>
      <c r="AS51" s="169"/>
      <c r="AT51" s="170"/>
      <c r="AU51" s="373" t="s">
        <v>253</v>
      </c>
      <c r="AV51" s="373"/>
      <c r="AW51" s="373"/>
      <c r="AX51" s="374"/>
    </row>
    <row r="52" spans="1:50" ht="18.75" customHeight="1" x14ac:dyDescent="0.15">
      <c r="A52" s="516"/>
      <c r="B52" s="517"/>
      <c r="C52" s="517"/>
      <c r="D52" s="517"/>
      <c r="E52" s="517"/>
      <c r="F52" s="518"/>
      <c r="G52" s="571"/>
      <c r="H52" s="379"/>
      <c r="I52" s="379"/>
      <c r="J52" s="379"/>
      <c r="K52" s="379"/>
      <c r="L52" s="379"/>
      <c r="M52" s="379"/>
      <c r="N52" s="379"/>
      <c r="O52" s="572"/>
      <c r="P52" s="584"/>
      <c r="Q52" s="379"/>
      <c r="R52" s="379"/>
      <c r="S52" s="379"/>
      <c r="T52" s="379"/>
      <c r="U52" s="379"/>
      <c r="V52" s="379"/>
      <c r="W52" s="379"/>
      <c r="X52" s="572"/>
      <c r="Y52" s="1013"/>
      <c r="Z52" s="1014"/>
      <c r="AA52" s="1015"/>
      <c r="AB52" s="1019"/>
      <c r="AC52" s="1020"/>
      <c r="AD52" s="102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9"/>
      <c r="B53" s="517"/>
      <c r="C53" s="517"/>
      <c r="D53" s="517"/>
      <c r="E53" s="517"/>
      <c r="F53" s="518"/>
      <c r="G53" s="544"/>
      <c r="H53" s="1022"/>
      <c r="I53" s="1022"/>
      <c r="J53" s="1022"/>
      <c r="K53" s="1022"/>
      <c r="L53" s="1022"/>
      <c r="M53" s="1022"/>
      <c r="N53" s="1022"/>
      <c r="O53" s="1023"/>
      <c r="P53" s="161"/>
      <c r="Q53" s="1030"/>
      <c r="R53" s="1030"/>
      <c r="S53" s="1030"/>
      <c r="T53" s="1030"/>
      <c r="U53" s="1030"/>
      <c r="V53" s="1030"/>
      <c r="W53" s="1030"/>
      <c r="X53" s="1031"/>
      <c r="Y53" s="1008" t="s">
        <v>12</v>
      </c>
      <c r="Z53" s="1009"/>
      <c r="AA53" s="1010"/>
      <c r="AB53" s="555"/>
      <c r="AC53" s="1011"/>
      <c r="AD53" s="101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3" t="s">
        <v>54</v>
      </c>
      <c r="Z54" s="1005"/>
      <c r="AA54" s="1006"/>
      <c r="AB54" s="526"/>
      <c r="AC54" s="1007"/>
      <c r="AD54" s="100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2"/>
      <c r="B55" s="653"/>
      <c r="C55" s="653"/>
      <c r="D55" s="653"/>
      <c r="E55" s="653"/>
      <c r="F55" s="654"/>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301</v>
      </c>
      <c r="AC55" s="1037"/>
      <c r="AD55" s="103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5" t="s">
        <v>503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6" t="s">
        <v>471</v>
      </c>
      <c r="B58" s="517"/>
      <c r="C58" s="517"/>
      <c r="D58" s="517"/>
      <c r="E58" s="517"/>
      <c r="F58" s="518"/>
      <c r="G58" s="802" t="s">
        <v>265</v>
      </c>
      <c r="H58" s="787"/>
      <c r="I58" s="787"/>
      <c r="J58" s="787"/>
      <c r="K58" s="787"/>
      <c r="L58" s="787"/>
      <c r="M58" s="787"/>
      <c r="N58" s="787"/>
      <c r="O58" s="788"/>
      <c r="P58" s="786" t="s">
        <v>59</v>
      </c>
      <c r="Q58" s="787"/>
      <c r="R58" s="787"/>
      <c r="S58" s="787"/>
      <c r="T58" s="787"/>
      <c r="U58" s="787"/>
      <c r="V58" s="787"/>
      <c r="W58" s="787"/>
      <c r="X58" s="788"/>
      <c r="Y58" s="1012"/>
      <c r="Z58" s="412"/>
      <c r="AA58" s="413"/>
      <c r="AB58" s="1016" t="s">
        <v>11</v>
      </c>
      <c r="AC58" s="1017"/>
      <c r="AD58" s="1018"/>
      <c r="AE58" s="1004" t="s">
        <v>554</v>
      </c>
      <c r="AF58" s="1004"/>
      <c r="AG58" s="1004"/>
      <c r="AH58" s="1004"/>
      <c r="AI58" s="1004" t="s">
        <v>551</v>
      </c>
      <c r="AJ58" s="1004"/>
      <c r="AK58" s="1004"/>
      <c r="AL58" s="1004"/>
      <c r="AM58" s="1004" t="s">
        <v>525</v>
      </c>
      <c r="AN58" s="1004"/>
      <c r="AO58" s="1004"/>
      <c r="AP58" s="462"/>
      <c r="AQ58" s="176" t="s">
        <v>354</v>
      </c>
      <c r="AR58" s="169"/>
      <c r="AS58" s="169"/>
      <c r="AT58" s="170"/>
      <c r="AU58" s="373" t="s">
        <v>253</v>
      </c>
      <c r="AV58" s="373"/>
      <c r="AW58" s="373"/>
      <c r="AX58" s="374"/>
    </row>
    <row r="59" spans="1:50" ht="18.75" customHeight="1" x14ac:dyDescent="0.15">
      <c r="A59" s="516"/>
      <c r="B59" s="517"/>
      <c r="C59" s="517"/>
      <c r="D59" s="517"/>
      <c r="E59" s="517"/>
      <c r="F59" s="518"/>
      <c r="G59" s="571"/>
      <c r="H59" s="379"/>
      <c r="I59" s="379"/>
      <c r="J59" s="379"/>
      <c r="K59" s="379"/>
      <c r="L59" s="379"/>
      <c r="M59" s="379"/>
      <c r="N59" s="379"/>
      <c r="O59" s="572"/>
      <c r="P59" s="584"/>
      <c r="Q59" s="379"/>
      <c r="R59" s="379"/>
      <c r="S59" s="379"/>
      <c r="T59" s="379"/>
      <c r="U59" s="379"/>
      <c r="V59" s="379"/>
      <c r="W59" s="379"/>
      <c r="X59" s="572"/>
      <c r="Y59" s="1013"/>
      <c r="Z59" s="1014"/>
      <c r="AA59" s="1015"/>
      <c r="AB59" s="1019"/>
      <c r="AC59" s="1020"/>
      <c r="AD59" s="102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9"/>
      <c r="B60" s="517"/>
      <c r="C60" s="517"/>
      <c r="D60" s="517"/>
      <c r="E60" s="517"/>
      <c r="F60" s="518"/>
      <c r="G60" s="544"/>
      <c r="H60" s="1022"/>
      <c r="I60" s="1022"/>
      <c r="J60" s="1022"/>
      <c r="K60" s="1022"/>
      <c r="L60" s="1022"/>
      <c r="M60" s="1022"/>
      <c r="N60" s="1022"/>
      <c r="O60" s="1023"/>
      <c r="P60" s="161"/>
      <c r="Q60" s="1030"/>
      <c r="R60" s="1030"/>
      <c r="S60" s="1030"/>
      <c r="T60" s="1030"/>
      <c r="U60" s="1030"/>
      <c r="V60" s="1030"/>
      <c r="W60" s="1030"/>
      <c r="X60" s="1031"/>
      <c r="Y60" s="1008" t="s">
        <v>12</v>
      </c>
      <c r="Z60" s="1009"/>
      <c r="AA60" s="1010"/>
      <c r="AB60" s="555"/>
      <c r="AC60" s="1011"/>
      <c r="AD60" s="101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3" t="s">
        <v>54</v>
      </c>
      <c r="Z61" s="1005"/>
      <c r="AA61" s="1006"/>
      <c r="AB61" s="526"/>
      <c r="AC61" s="1007"/>
      <c r="AD61" s="100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2"/>
      <c r="B62" s="653"/>
      <c r="C62" s="653"/>
      <c r="D62" s="653"/>
      <c r="E62" s="653"/>
      <c r="F62" s="654"/>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301</v>
      </c>
      <c r="AC62" s="1037"/>
      <c r="AD62" s="103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5" t="s">
        <v>503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6" t="s">
        <v>471</v>
      </c>
      <c r="B65" s="517"/>
      <c r="C65" s="517"/>
      <c r="D65" s="517"/>
      <c r="E65" s="517"/>
      <c r="F65" s="518"/>
      <c r="G65" s="802" t="s">
        <v>265</v>
      </c>
      <c r="H65" s="787"/>
      <c r="I65" s="787"/>
      <c r="J65" s="787"/>
      <c r="K65" s="787"/>
      <c r="L65" s="787"/>
      <c r="M65" s="787"/>
      <c r="N65" s="787"/>
      <c r="O65" s="788"/>
      <c r="P65" s="786" t="s">
        <v>59</v>
      </c>
      <c r="Q65" s="787"/>
      <c r="R65" s="787"/>
      <c r="S65" s="787"/>
      <c r="T65" s="787"/>
      <c r="U65" s="787"/>
      <c r="V65" s="787"/>
      <c r="W65" s="787"/>
      <c r="X65" s="788"/>
      <c r="Y65" s="1012"/>
      <c r="Z65" s="412"/>
      <c r="AA65" s="413"/>
      <c r="AB65" s="1016" t="s">
        <v>11</v>
      </c>
      <c r="AC65" s="1017"/>
      <c r="AD65" s="1018"/>
      <c r="AE65" s="1004" t="s">
        <v>554</v>
      </c>
      <c r="AF65" s="1004"/>
      <c r="AG65" s="1004"/>
      <c r="AH65" s="1004"/>
      <c r="AI65" s="1004" t="s">
        <v>551</v>
      </c>
      <c r="AJ65" s="1004"/>
      <c r="AK65" s="1004"/>
      <c r="AL65" s="1004"/>
      <c r="AM65" s="1004" t="s">
        <v>525</v>
      </c>
      <c r="AN65" s="1004"/>
      <c r="AO65" s="1004"/>
      <c r="AP65" s="462"/>
      <c r="AQ65" s="176" t="s">
        <v>354</v>
      </c>
      <c r="AR65" s="169"/>
      <c r="AS65" s="169"/>
      <c r="AT65" s="170"/>
      <c r="AU65" s="373" t="s">
        <v>253</v>
      </c>
      <c r="AV65" s="373"/>
      <c r="AW65" s="373"/>
      <c r="AX65" s="374"/>
    </row>
    <row r="66" spans="1:50" ht="18.75" customHeight="1" x14ac:dyDescent="0.15">
      <c r="A66" s="516"/>
      <c r="B66" s="517"/>
      <c r="C66" s="517"/>
      <c r="D66" s="517"/>
      <c r="E66" s="517"/>
      <c r="F66" s="518"/>
      <c r="G66" s="571"/>
      <c r="H66" s="379"/>
      <c r="I66" s="379"/>
      <c r="J66" s="379"/>
      <c r="K66" s="379"/>
      <c r="L66" s="379"/>
      <c r="M66" s="379"/>
      <c r="N66" s="379"/>
      <c r="O66" s="572"/>
      <c r="P66" s="584"/>
      <c r="Q66" s="379"/>
      <c r="R66" s="379"/>
      <c r="S66" s="379"/>
      <c r="T66" s="379"/>
      <c r="U66" s="379"/>
      <c r="V66" s="379"/>
      <c r="W66" s="379"/>
      <c r="X66" s="572"/>
      <c r="Y66" s="1013"/>
      <c r="Z66" s="1014"/>
      <c r="AA66" s="1015"/>
      <c r="AB66" s="1019"/>
      <c r="AC66" s="1020"/>
      <c r="AD66" s="102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9"/>
      <c r="B67" s="517"/>
      <c r="C67" s="517"/>
      <c r="D67" s="517"/>
      <c r="E67" s="517"/>
      <c r="F67" s="518"/>
      <c r="G67" s="544"/>
      <c r="H67" s="1022"/>
      <c r="I67" s="1022"/>
      <c r="J67" s="1022"/>
      <c r="K67" s="1022"/>
      <c r="L67" s="1022"/>
      <c r="M67" s="1022"/>
      <c r="N67" s="1022"/>
      <c r="O67" s="1023"/>
      <c r="P67" s="161"/>
      <c r="Q67" s="1030"/>
      <c r="R67" s="1030"/>
      <c r="S67" s="1030"/>
      <c r="T67" s="1030"/>
      <c r="U67" s="1030"/>
      <c r="V67" s="1030"/>
      <c r="W67" s="1030"/>
      <c r="X67" s="1031"/>
      <c r="Y67" s="1008" t="s">
        <v>12</v>
      </c>
      <c r="Z67" s="1009"/>
      <c r="AA67" s="1010"/>
      <c r="AB67" s="555"/>
      <c r="AC67" s="1011"/>
      <c r="AD67" s="101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3" t="s">
        <v>54</v>
      </c>
      <c r="Z68" s="1005"/>
      <c r="AA68" s="1006"/>
      <c r="AB68" s="526"/>
      <c r="AC68" s="1007"/>
      <c r="AD68" s="100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2"/>
      <c r="B69" s="653"/>
      <c r="C69" s="653"/>
      <c r="D69" s="653"/>
      <c r="E69" s="653"/>
      <c r="F69" s="654"/>
      <c r="G69" s="1027"/>
      <c r="H69" s="1028"/>
      <c r="I69" s="1028"/>
      <c r="J69" s="1028"/>
      <c r="K69" s="1028"/>
      <c r="L69" s="1028"/>
      <c r="M69" s="1028"/>
      <c r="N69" s="1028"/>
      <c r="O69" s="1029"/>
      <c r="P69" s="1034"/>
      <c r="Q69" s="1034"/>
      <c r="R69" s="1034"/>
      <c r="S69" s="1034"/>
      <c r="T69" s="1034"/>
      <c r="U69" s="1034"/>
      <c r="V69" s="1034"/>
      <c r="W69" s="1034"/>
      <c r="X69" s="1035"/>
      <c r="Y69" s="303" t="s">
        <v>13</v>
      </c>
      <c r="Z69" s="1005"/>
      <c r="AA69" s="1006"/>
      <c r="AB69" s="501"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5" t="s">
        <v>503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4"/>
      <c r="B5" s="1045"/>
      <c r="C5" s="1045"/>
      <c r="D5" s="1045"/>
      <c r="E5" s="1045"/>
      <c r="F5" s="104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4"/>
      <c r="B18" s="1045"/>
      <c r="C18" s="1045"/>
      <c r="D18" s="1045"/>
      <c r="E18" s="1045"/>
      <c r="F18" s="104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4"/>
      <c r="B31" s="1045"/>
      <c r="C31" s="1045"/>
      <c r="D31" s="1045"/>
      <c r="E31" s="1045"/>
      <c r="F31" s="104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4"/>
      <c r="B44" s="1045"/>
      <c r="C44" s="1045"/>
      <c r="D44" s="1045"/>
      <c r="E44" s="1045"/>
      <c r="F44" s="104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4"/>
      <c r="B58" s="1045"/>
      <c r="C58" s="1045"/>
      <c r="D58" s="1045"/>
      <c r="E58" s="1045"/>
      <c r="F58" s="104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4"/>
      <c r="B71" s="1045"/>
      <c r="C71" s="1045"/>
      <c r="D71" s="1045"/>
      <c r="E71" s="1045"/>
      <c r="F71" s="104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4"/>
      <c r="B84" s="1045"/>
      <c r="C84" s="1045"/>
      <c r="D84" s="1045"/>
      <c r="E84" s="1045"/>
      <c r="F84" s="104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4"/>
      <c r="B97" s="1045"/>
      <c r="C97" s="1045"/>
      <c r="D97" s="1045"/>
      <c r="E97" s="1045"/>
      <c r="F97" s="104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4"/>
      <c r="B111" s="1045"/>
      <c r="C111" s="1045"/>
      <c r="D111" s="1045"/>
      <c r="E111" s="1045"/>
      <c r="F111" s="104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4"/>
      <c r="B124" s="1045"/>
      <c r="C124" s="1045"/>
      <c r="D124" s="1045"/>
      <c r="E124" s="1045"/>
      <c r="F124" s="104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4"/>
      <c r="B137" s="1045"/>
      <c r="C137" s="1045"/>
      <c r="D137" s="1045"/>
      <c r="E137" s="1045"/>
      <c r="F137" s="104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4"/>
      <c r="B150" s="1045"/>
      <c r="C150" s="1045"/>
      <c r="D150" s="1045"/>
      <c r="E150" s="1045"/>
      <c r="F150" s="104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4"/>
      <c r="B164" s="1045"/>
      <c r="C164" s="1045"/>
      <c r="D164" s="1045"/>
      <c r="E164" s="1045"/>
      <c r="F164" s="104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4"/>
      <c r="B177" s="1045"/>
      <c r="C177" s="1045"/>
      <c r="D177" s="1045"/>
      <c r="E177" s="1045"/>
      <c r="F177" s="104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4"/>
      <c r="B190" s="1045"/>
      <c r="C190" s="1045"/>
      <c r="D190" s="1045"/>
      <c r="E190" s="1045"/>
      <c r="F190" s="104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4"/>
      <c r="B203" s="1045"/>
      <c r="C203" s="1045"/>
      <c r="D203" s="1045"/>
      <c r="E203" s="1045"/>
      <c r="F203" s="104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4"/>
      <c r="B217" s="1045"/>
      <c r="C217" s="1045"/>
      <c r="D217" s="1045"/>
      <c r="E217" s="1045"/>
      <c r="F217" s="104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4"/>
      <c r="B230" s="1045"/>
      <c r="C230" s="1045"/>
      <c r="D230" s="1045"/>
      <c r="E230" s="1045"/>
      <c r="F230" s="104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4"/>
      <c r="B243" s="1045"/>
      <c r="C243" s="1045"/>
      <c r="D243" s="1045"/>
      <c r="E243" s="1045"/>
      <c r="F243" s="104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4"/>
      <c r="B256" s="1045"/>
      <c r="C256" s="1045"/>
      <c r="D256" s="1045"/>
      <c r="E256" s="1045"/>
      <c r="F256" s="104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4">
        <v>1</v>
      </c>
      <c r="B4" s="106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4">
        <v>2</v>
      </c>
      <c r="B5" s="106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4">
        <v>3</v>
      </c>
      <c r="B6" s="106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4">
        <v>4</v>
      </c>
      <c r="B7" s="106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4">
        <v>5</v>
      </c>
      <c r="B8" s="106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4">
        <v>6</v>
      </c>
      <c r="B9" s="106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4">
        <v>7</v>
      </c>
      <c r="B10" s="106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4">
        <v>8</v>
      </c>
      <c r="B11" s="106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4">
        <v>9</v>
      </c>
      <c r="B12" s="106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4">
        <v>10</v>
      </c>
      <c r="B13" s="106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4">
        <v>11</v>
      </c>
      <c r="B14" s="106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4">
        <v>12</v>
      </c>
      <c r="B15" s="106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4">
        <v>13</v>
      </c>
      <c r="B16" s="106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4">
        <v>14</v>
      </c>
      <c r="B17" s="106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4">
        <v>15</v>
      </c>
      <c r="B18" s="106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4">
        <v>16</v>
      </c>
      <c r="B19" s="106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4">
        <v>17</v>
      </c>
      <c r="B20" s="106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4">
        <v>18</v>
      </c>
      <c r="B21" s="106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4">
        <v>19</v>
      </c>
      <c r="B22" s="106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4">
        <v>20</v>
      </c>
      <c r="B23" s="106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4">
        <v>21</v>
      </c>
      <c r="B24" s="106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4">
        <v>22</v>
      </c>
      <c r="B25" s="106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4">
        <v>23</v>
      </c>
      <c r="B26" s="106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4">
        <v>24</v>
      </c>
      <c r="B27" s="106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4">
        <v>25</v>
      </c>
      <c r="B28" s="106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4">
        <v>26</v>
      </c>
      <c r="B29" s="106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4">
        <v>27</v>
      </c>
      <c r="B30" s="106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4">
        <v>28</v>
      </c>
      <c r="B31" s="106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4">
        <v>29</v>
      </c>
      <c r="B32" s="106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4">
        <v>30</v>
      </c>
      <c r="B33" s="106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4">
        <v>1</v>
      </c>
      <c r="B37" s="106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4">
        <v>2</v>
      </c>
      <c r="B38" s="106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4">
        <v>3</v>
      </c>
      <c r="B39" s="106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4">
        <v>4</v>
      </c>
      <c r="B40" s="106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4">
        <v>5</v>
      </c>
      <c r="B41" s="106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4">
        <v>6</v>
      </c>
      <c r="B42" s="106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4">
        <v>7</v>
      </c>
      <c r="B43" s="106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4">
        <v>8</v>
      </c>
      <c r="B44" s="106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4">
        <v>9</v>
      </c>
      <c r="B45" s="106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4">
        <v>10</v>
      </c>
      <c r="B46" s="106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4">
        <v>11</v>
      </c>
      <c r="B47" s="106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4">
        <v>12</v>
      </c>
      <c r="B48" s="106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4">
        <v>13</v>
      </c>
      <c r="B49" s="106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4">
        <v>14</v>
      </c>
      <c r="B50" s="106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4">
        <v>15</v>
      </c>
      <c r="B51" s="106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4">
        <v>16</v>
      </c>
      <c r="B52" s="106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4">
        <v>17</v>
      </c>
      <c r="B53" s="106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4">
        <v>18</v>
      </c>
      <c r="B54" s="106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4">
        <v>19</v>
      </c>
      <c r="B55" s="106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4">
        <v>20</v>
      </c>
      <c r="B56" s="106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4">
        <v>21</v>
      </c>
      <c r="B57" s="106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4">
        <v>22</v>
      </c>
      <c r="B58" s="106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4">
        <v>23</v>
      </c>
      <c r="B59" s="106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4">
        <v>24</v>
      </c>
      <c r="B60" s="106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4">
        <v>25</v>
      </c>
      <c r="B61" s="106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4">
        <v>26</v>
      </c>
      <c r="B62" s="106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4">
        <v>27</v>
      </c>
      <c r="B63" s="106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4">
        <v>28</v>
      </c>
      <c r="B64" s="106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4">
        <v>29</v>
      </c>
      <c r="B65" s="106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4">
        <v>30</v>
      </c>
      <c r="B66" s="106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4">
        <v>1</v>
      </c>
      <c r="B70" s="106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4">
        <v>2</v>
      </c>
      <c r="B71" s="106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4">
        <v>3</v>
      </c>
      <c r="B72" s="106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4">
        <v>4</v>
      </c>
      <c r="B73" s="106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4">
        <v>5</v>
      </c>
      <c r="B74" s="106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4">
        <v>6</v>
      </c>
      <c r="B75" s="106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4">
        <v>7</v>
      </c>
      <c r="B76" s="106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4">
        <v>8</v>
      </c>
      <c r="B77" s="106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4">
        <v>9</v>
      </c>
      <c r="B78" s="106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4">
        <v>10</v>
      </c>
      <c r="B79" s="106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4">
        <v>11</v>
      </c>
      <c r="B80" s="106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4">
        <v>12</v>
      </c>
      <c r="B81" s="106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4">
        <v>13</v>
      </c>
      <c r="B82" s="106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4">
        <v>14</v>
      </c>
      <c r="B83" s="106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4">
        <v>15</v>
      </c>
      <c r="B84" s="106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4">
        <v>16</v>
      </c>
      <c r="B85" s="106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4">
        <v>17</v>
      </c>
      <c r="B86" s="106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4">
        <v>18</v>
      </c>
      <c r="B87" s="106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4">
        <v>19</v>
      </c>
      <c r="B88" s="106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4">
        <v>20</v>
      </c>
      <c r="B89" s="106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4">
        <v>21</v>
      </c>
      <c r="B90" s="106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4">
        <v>22</v>
      </c>
      <c r="B91" s="106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4">
        <v>23</v>
      </c>
      <c r="B92" s="106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4">
        <v>24</v>
      </c>
      <c r="B93" s="106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4">
        <v>25</v>
      </c>
      <c r="B94" s="106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4">
        <v>26</v>
      </c>
      <c r="B95" s="106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4">
        <v>27</v>
      </c>
      <c r="B96" s="106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4">
        <v>28</v>
      </c>
      <c r="B97" s="106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4">
        <v>29</v>
      </c>
      <c r="B98" s="106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4">
        <v>30</v>
      </c>
      <c r="B99" s="106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2019-08-08T11:56:59Z</cp:lastPrinted>
  <dcterms:created xsi:type="dcterms:W3CDTF">2012-03-13T00:50:25Z</dcterms:created>
  <dcterms:modified xsi:type="dcterms:W3CDTF">2019-08-26T06:42:56Z</dcterms:modified>
</cp:coreProperties>
</file>