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H31作業依頼\レビュー関係\★1908最終公表版\外部有識者点検対象外\"/>
    </mc:Choice>
  </mc:AlternateContent>
  <bookViews>
    <workbookView xWindow="0" yWindow="0" windowWidth="20070" windowHeight="61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<sst xmlns="http://schemas.openxmlformats.org/spreadsheetml/2006/main" count="2942" uniqueCount="686">
  <si>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</si>
  <si>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</si>
  <si>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</si>
  <si>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</si>
  <si>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</si>
  <si>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</si>
  <si>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</si>
  <si>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</si>
  <si>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</si>
  <si>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</si>
  <si>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</si>
  <si>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</si>
  <si>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</si>
  <si>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</si>
  <si>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</si>
  <si>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</si>
  <si>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</si>
  <si>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</si>
  <si>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</si>
  <si>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</si>
  <si>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</si>
  <si>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</si>
  <si>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</si>
  <si>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</si>
  <si>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</si>
  <si>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</si>
  <si>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</si>
  <si>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</si>
  <si>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</si>
  <si>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</si>
  <si>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</si>
  <si>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</si>
  <si>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</si>
  <si>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</si>
  <si>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</si>
  <si>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</si>
  <si>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</si>
  <si>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</si>
  <si>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</si>
  <si>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</si>
  <si>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</si>
  <si>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</si>
  <si>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</si>
  <si>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</si>
  <si>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</si>
  <si>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</si>
  <si>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</si>
  <si>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</si>
  <si>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</si>
  <si>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</si>
  <si>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</si>
  <si>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</si>
  <si>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</si>
  <si>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</si>
  <si>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</si>
  <si>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</si>
  <si>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</si>
  <si>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</si>
  <si>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</si>
  <si>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</si>
  <si>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</si>
  <si>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</si>
  <si>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</si>
  <si>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</si>
  <si>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</si>
  <si>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</si>
  <si>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</si>
  <si>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</si>
  <si>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</si>
  <si>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</si>
  <si>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</si>
  <si>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</si>
  <si>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</si>
  <si>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</si>
  <si>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</si>
  <si>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</si>
  <si>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</si>
  <si>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</si>
  <si>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</si>
  <si>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</si>
  <si>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</si>
  <si>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</si>
  <si>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</si>
  <si>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</si>
  <si>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</si>
  <si>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</si>
  <si>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</si>
  <si>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</si>
  <si>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</si>
  <si>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</si>
  <si>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</si>
  <si>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</si>
  <si>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</si>
  <si>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</si>
  <si>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</si>
  <si>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</si>
  <si>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</si>
  <si>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</si>
  <si>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</si>
  <si>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</si>
  <si>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</si>
  <si>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</si>
  <si>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</si>
  <si>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</si>
  <si>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</si>
  <si>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</si>
  <si>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</si>
  <si>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</si>
  <si>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</si>
  <si>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</si>
  <si>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</si>
  <si>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</si>
  <si>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</si>
  <si>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</si>
  <si>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</si>
  <si>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</si>
  <si>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</si>
  <si>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</si>
  <si>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</si>
  <si>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</si>
  <si>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</si>
  <si>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</si>
  <si>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</si>
  <si>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</si>
  <si>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</si>
  <si>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</si>
  <si>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</si>
  <si>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</si>
  <si>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</si>
  <si>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</si>
  <si>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</si>
  <si>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</si>
  <si>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</si>
  <si>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</si>
  <si>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</si>
  <si>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</si>
  <si>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</si>
  <si>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</si>
  <si>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</si>
  <si>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</si>
  <si>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</si>
  <si>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</si>
  <si>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</si>
  <si>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</si>
  <si>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</si>
  <si>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</si>
  <si>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</si>
  <si>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</si>
  <si>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</si>
  <si>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</si>
  <si>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</si>
  <si>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</si>
  <si>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</si>
  <si>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</si>
  <si>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</si>
  <si>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</si>
  <si>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</si>
  <si>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</si>
  <si>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</si>
  <si>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</si>
  <si>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</si>
  <si>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</si>
  <si>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</si>
  <si>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</si>
  <si>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</si>
  <si>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</si>
  <si>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</si>
  <si>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</si>
  <si>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</si>
  <si>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</si>
  <si>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</si>
  <si>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</si>
  <si>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</si>
  <si>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</si>
  <si>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</si>
  <si>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</si>
  <si>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</si>
  <si>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</si>
  <si>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</si>
  <si>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</si>
  <si>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</si>
  <si>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</si>
  <si>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</si>
  <si>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</si>
  <si>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</si>
  <si>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</si>
  <si>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</si>
  <si>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</si>
  <si>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</si>
  <si>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</si>
  <si>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</si>
  <si>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</si>
  <si>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</si>
  <si>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</si>
  <si>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</si>
  <si>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</si>
  <si>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</si>
  <si>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</si>
  <si>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</si>
  <si>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</si>
  <si>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</si>
  <si>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</si>
  <si>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</si>
  <si>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</si>
  <si>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</si>
  <si>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</si>
  <si>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</si>
  <si>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</si>
  <si>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</si>
  <si>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</si>
  <si>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</si>
  <si>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</si>
  <si>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</si>
  <si>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</si>
  <si>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</si>
  <si>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</si>
  <si>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</si>
  <si>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</si>
  <si>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</si>
  <si>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</si>
  <si>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</si>
  <si>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</si>
  <si>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</si>
  <si>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</si>
  <si>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</si>
  <si>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</si>
  <si>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</si>
  <si>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</si>
  <si>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</si>
  <si>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</si>
  <si>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</si>
  <si>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</si>
  <si>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</si>
  <si>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</si>
  <si>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</si>
  <si>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</si>
  <si>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</si>
  <si>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</si>
  <si>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</si>
  <si>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</si>
  <si>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</si>
  <si>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</si>
  <si>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</si>
  <si>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</si>
  <si>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</si>
  <si>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</si>
  <si>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</si>
  <si>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</si>
  <si>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</si>
  <si>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</si>
  <si>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</si>
  <si>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</si>
  <si>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</si>
  <si>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</si>
  <si>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</si>
  <si>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</si>
  <si>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</si>
  <si>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</si>
  <si>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</si>
  <si>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</si>
  <si>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</si>
  <si>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</si>
  <si>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</si>
  <si>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</si>
  <si>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</si>
  <si>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</si>
  <si>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</si>
  <si>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</si>
  <si>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</si>
  <si>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</si>
  <si>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</si>
  <si>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</si>
  <si>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</si>
  <si>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</si>
  <si>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</si>
  <si>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</si>
  <si>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</si>
  <si>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</si>
  <si>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</si>
  <si>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</si>
  <si>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</si>
  <si>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</si>
  <si>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</si>
  <si>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</si>
  <si>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</si>
  <si>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</si>
  <si>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</si>
  <si>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</si>
  <si>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</si>
  <si>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</si>
  <si>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</si>
  <si>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</si>
  <si>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</si>
  <si>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</si>
  <si>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</si>
  <si>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</si>
  <si>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</si>
  <si>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</si>
  <si>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</si>
  <si>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</si>
  <si>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</si>
  <si>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</si>
  <si>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</si>
  <si>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</si>
  <si>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</si>
  <si>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</si>
  <si>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</si>
  <si>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</si>
  <si>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</si>
  <si>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</si>
  <si>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</si>
  <si>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</si>
  <si>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</si>
  <si>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</si>
  <si>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</si>
  <si>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</si>
  <si>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</si>
  <si>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</si>
  <si>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</si>
  <si>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</si>
  <si>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</si>
  <si>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</si>
  <si>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</si>
  <si>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</si>
  <si>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</si>
  <si>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</si>
  <si>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</si>
  <si>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</si>
  <si>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</si>
  <si>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</si>
  <si>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</si>
  <si>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</si>
  <si>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</si>
  <si>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</si>
  <si>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</si>
  <si>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</si>
  <si>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</si>
  <si>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</si>
  <si>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</si>
  <si>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</si>
  <si>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</si>
  <si>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</si>
  <si>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</si>
  <si>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</si>
  <si>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</si>
  <si>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</si>
  <si>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</si>
  <si>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</si>
  <si>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</si>
  <si>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</si>
  <si>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</si>
  <si>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</si>
  <si>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</si>
  <si>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</si>
  <si>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</si>
  <si>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</si>
  <si>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</si>
  <si>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</si>
  <si>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</si>
  <si>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</si>
  <si>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</si>
  <si>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</si>
  <si>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</si>
  <si>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</si>
  <si>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</si>
  <si>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</si>
  <si>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</si>
  <si>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</si>
  <si>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</si>
  <si>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</si>
  <si>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</si>
  <si>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</si>
  <si>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</si>
  <si>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</si>
  <si>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</si>
  <si>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</si>
  <si>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</si>
  <si>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</si>
  <si>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</si>
  <si>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</si>
  <si>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</si>
  <si>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</si>
  <si>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</si>
  <si>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</si>
  <si>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</si>
  <si>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</si>
  <si>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</si>
  <si>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</si>
  <si>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</si>
  <si>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</si>
  <si>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</si>
  <si>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</si>
  <si>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</si>
  <si>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</si>
  <si>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</si>
  <si>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</si>
  <si>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</si>
  <si>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</si>
  <si>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</si>
  <si>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</si>
  <si>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</si>
  <si>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</si>
  <si>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</si>
  <si>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</si>
  <si>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</si>
  <si>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</si>
  <si>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</si>
  <si>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</si>
  <si>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</si>
  <si>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</si>
  <si>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</si>
  <si>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</si>
  <si>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</si>
  <si>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</si>
  <si>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</si>
  <si>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</si>
  <si>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</si>
  <si>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</si>
  <si>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</si>
  <si>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</si>
  <si>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</si>
  <si>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</si>
  <si>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</si>
  <si>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</si>
  <si>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</si>
  <si>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</si>
  <si>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</si>
  <si>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</si>
  <si>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</si>
  <si>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</si>
  <si>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</si>
  <si>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</si>
  <si>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</si>
  <si>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</si>
  <si>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</si>
  <si>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</si>
  <si>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</si>
  <si>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</si>
  <si>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</si>
  <si>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</si>
  <si>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</si>
  <si>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</si>
  <si>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</si>
  <si>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</si>
  <si>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</si>
  <si>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</si>
  <si>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</si>
  <si>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</si>
  <si>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</si>
  <si>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</si>
  <si>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</si>
  <si>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</si>
  <si>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</si>
  <si>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</si>
  <si>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</si>
  <si>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</si>
  <si>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</si>
  <si>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</si>
  <si>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</si>
  <si>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</si>
  <si>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</si>
  <si>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</si>
  <si>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</si>
  <si>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</si>
  <si>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</si>
  <si>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</si>
  <si>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</si>
  <si>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</si>
  <si>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</si>
  <si>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</si>
  <si>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</si>
  <si>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</si>
  <si>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</si>
  <si>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</si>
  <si>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</si>
  <si>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</si>
  <si>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</si>
  <si>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</si>
  <si>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</si>
  <si>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</si>
  <si>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</si>
  <si>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</si>
  <si>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</si>
  <si>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</si>
  <si>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</si>
  <si>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</si>
  <si>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</si>
  <si>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</si>
  <si>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</si>
  <si>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</si>
  <si>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</si>
  <si>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</si>
  <si>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</si>
  <si>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</si>
  <si>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</si>
  <si>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</si>
  <si>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</si>
  <si>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</si>
  <si>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</si>
  <si>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</si>
  <si>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</si>
  <si>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</si>
  <si>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</si>
  <si>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</si>
  <si>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</si>
  <si>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</si>
  <si>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</si>
  <si>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</si>
  <si>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</si>
  <si>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</si>
  <si>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</si>
  <si>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</si>
  <si>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</si>
  <si>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</si>
  <si>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</si>
  <si>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</si>
  <si>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</si>
  <si>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</si>
  <si>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</si>
  <si>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</si>
  <si>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</si>
  <si>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</si>
  <si>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</si>
  <si>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</si>
  <si>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</si>
  <si>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</si>
  <si>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</si>
  <si>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</si>
  <si>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</si>
  <si>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</si>
  <si>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</si>
  <si>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</si>
  <si>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</si>
  <si>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</si>
  <si>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</si>
  <si>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</si>
  <si>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</si>
  <si>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</si>
  <si>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</si>
  <si>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</si>
  <si>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</si>
  <si>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</si>
  <si>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</si>
  <si>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</si>
  <si>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</si>
  <si>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</si>
  <si>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</si>
  <si>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</si>
  <si>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</si>
  <si>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</si>
  <si>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</si>
  <si>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</si>
  <si>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</si>
  <si>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</si>
  <si>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</si>
  <si>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</si>
  <si>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</si>
  <si>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</si>
  <si>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</si>
  <si>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</si>
  <si>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</si>
  <si>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</si>
  <si>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</si>
  <si>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</si>
  <si>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</si>
  <si>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</si>
  <si>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</si>
  <si>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</si>
  <si>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</si>
  <si>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</si>
  <si>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慰霊巡拝事業</t>
    <rPh sb="0" eb="2">
      <t>イレイ</t>
    </rPh>
    <rPh sb="2" eb="4">
      <t>ジュンパイ</t>
    </rPh>
    <rPh sb="4" eb="6">
      <t>ジギョウ</t>
    </rPh>
    <phoneticPr fontId="5"/>
  </si>
  <si>
    <t>○</t>
  </si>
  <si>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</si>
  <si>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</si>
  <si>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</si>
  <si>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厚生労働省設置法第４条第１項104の２
厚生労働省組織令第108条</t>
    <phoneticPr fontId="5"/>
  </si>
  <si>
    <t>先の大戦において亡くなられた方すべての遺骨を収容することが事実上困難なことから、国の責務として、政府の行う遺骨収集を補完し、戦没者遺族を慰藉することを目的とする。</t>
    <phoneticPr fontId="5"/>
  </si>
  <si>
    <t>先の大戦において旧主要戦域となった地域で、政府職員が戦没者遺族とともに、戦没者の戦没地点付近や政府が建立した海外戦没者慰霊碑を訪れて、現地追悼式などを行い、戦没者を慰霊する（一部補助事業　補助率１/３）。</t>
    <phoneticPr fontId="5"/>
  </si>
  <si>
    <t>-</t>
    <phoneticPr fontId="5"/>
  </si>
  <si>
    <t>-</t>
    <phoneticPr fontId="5"/>
  </si>
  <si>
    <t>-</t>
    <phoneticPr fontId="5"/>
  </si>
  <si>
    <t>-</t>
    <phoneticPr fontId="5"/>
  </si>
  <si>
    <t>-</t>
    <phoneticPr fontId="5"/>
  </si>
  <si>
    <t>遺骨収集等庁費</t>
    <phoneticPr fontId="5"/>
  </si>
  <si>
    <t>遺骨収集等派遣費補助金</t>
    <phoneticPr fontId="5"/>
  </si>
  <si>
    <t>遺骨収集等旅費</t>
    <phoneticPr fontId="5"/>
  </si>
  <si>
    <t>平成31年度慰霊巡拝等派遣費の国庫補助について
（平成31年４月９日厚生労働省発社援0409第１号）</t>
    <phoneticPr fontId="5"/>
  </si>
  <si>
    <t>平成31年度は慰霊巡拝参加者へのアンケートで「満足」の割合が85％を超えるようにする</t>
    <phoneticPr fontId="5"/>
  </si>
  <si>
    <t>慰霊巡拝について「満足」と回答した者の数／慰霊巡拝のアンケートに回答した者の数</t>
    <phoneticPr fontId="5"/>
  </si>
  <si>
    <t>慰霊巡拝参加者アンケート</t>
    <phoneticPr fontId="5"/>
  </si>
  <si>
    <t>-</t>
  </si>
  <si>
    <t>-</t>
    <phoneticPr fontId="5"/>
  </si>
  <si>
    <t>-</t>
    <phoneticPr fontId="5"/>
  </si>
  <si>
    <t>慰霊巡拝参加者数</t>
  </si>
  <si>
    <t>平成31年度は慰霊巡拝参加者数を過去３年の平均を下回らないようにする</t>
    <rPh sb="0" eb="2">
      <t>ヘイセイ</t>
    </rPh>
    <phoneticPr fontId="5"/>
  </si>
  <si>
    <t>-</t>
    <phoneticPr fontId="5"/>
  </si>
  <si>
    <t>-</t>
    <phoneticPr fontId="5"/>
  </si>
  <si>
    <t>平成２８年度～３０年度戦没者慰霊事業実施状況(慰霊巡拝)</t>
    <phoneticPr fontId="5"/>
  </si>
  <si>
    <t>慰霊巡拝の実施回数</t>
    <rPh sb="0" eb="2">
      <t>イレイ</t>
    </rPh>
    <rPh sb="2" eb="4">
      <t>ジュンパイ</t>
    </rPh>
    <rPh sb="5" eb="7">
      <t>ジッシ</t>
    </rPh>
    <rPh sb="7" eb="9">
      <t>カイスウ</t>
    </rPh>
    <phoneticPr fontId="5"/>
  </si>
  <si>
    <t>X：慰霊巡拝の実施に要した経費／Y：慰霊巡拝の実施数</t>
    <phoneticPr fontId="5"/>
  </si>
  <si>
    <t>回</t>
    <rPh sb="0" eb="1">
      <t>カイ</t>
    </rPh>
    <phoneticPr fontId="5"/>
  </si>
  <si>
    <t>人</t>
    <rPh sb="0" eb="1">
      <t>ニン</t>
    </rPh>
    <phoneticPr fontId="5"/>
  </si>
  <si>
    <t>X/Y</t>
    <phoneticPr fontId="5"/>
  </si>
  <si>
    <t>79百万円/12回</t>
    <rPh sb="2" eb="4">
      <t>ヒャクマン</t>
    </rPh>
    <rPh sb="4" eb="5">
      <t>エン</t>
    </rPh>
    <rPh sb="8" eb="9">
      <t>カイ</t>
    </rPh>
    <phoneticPr fontId="5"/>
  </si>
  <si>
    <t>108百万円/12回</t>
    <rPh sb="3" eb="5">
      <t>ヒャクマン</t>
    </rPh>
    <rPh sb="5" eb="6">
      <t>エン</t>
    </rPh>
    <rPh sb="9" eb="10">
      <t>カイ</t>
    </rPh>
    <phoneticPr fontId="5"/>
  </si>
  <si>
    <t>100百万円/13回</t>
    <phoneticPr fontId="5"/>
  </si>
  <si>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</si>
  <si>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</si>
  <si>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慰霊巡拝参加者のうち、「満足した」と答える者の割合</t>
  </si>
  <si>
    <t>%</t>
  </si>
  <si>
    <t>-</t>
    <phoneticPr fontId="5"/>
  </si>
  <si>
    <t>先の大戦で旧主要戦域となった地域で、政府職員が戦没者遺族とともに戦没者の戦没地点付近や国が建立した海外戦没者慰霊碑を訪れて、現地追悼式などを行い戦没者の慰霊を行う（一部補助事業　補助率１／３）。
これにより、戦没者遺族の慰藉につながるものである。</t>
    <phoneticPr fontId="5"/>
  </si>
  <si>
    <t>-</t>
    <phoneticPr fontId="5"/>
  </si>
  <si>
    <t>-</t>
    <phoneticPr fontId="5"/>
  </si>
  <si>
    <t>-</t>
    <phoneticPr fontId="5"/>
  </si>
  <si>
    <t>-</t>
    <phoneticPr fontId="5"/>
  </si>
  <si>
    <t>-</t>
    <phoneticPr fontId="5"/>
  </si>
  <si>
    <t>先の大戦において亡くなられた方すべての遺骨を収容することが事実上困難なことから、国の責務として、政府の行う遺骨収集を補完し、戦没者遺族を慰藉することを目的とする事業であり、国が実施すべき事業である。</t>
    <rPh sb="80" eb="82">
      <t>ジギョウ</t>
    </rPh>
    <rPh sb="86" eb="87">
      <t>クニ</t>
    </rPh>
    <rPh sb="88" eb="90">
      <t>ジッシ</t>
    </rPh>
    <rPh sb="93" eb="95">
      <t>ジギョウ</t>
    </rPh>
    <phoneticPr fontId="5"/>
  </si>
  <si>
    <t>未だ112万柱もの遺骨が帰還していない状況である中、海外に残されたままの戦没者の慰霊や遺骨が戻らない関係遺族の慰藉として行う本事業はニーズが高い。</t>
    <phoneticPr fontId="5"/>
  </si>
  <si>
    <t>海没遺骨や相手国の事情等から遺骨収集ができない地域の戦没者の慰霊や関係遺族を慰藉するものである。未だ112万柱もの遺骨が帰還していない状況であり、優先度は高い。</t>
    <phoneticPr fontId="5"/>
  </si>
  <si>
    <t>補助対象者の範囲を定め適切に実施しており、負担関係は妥当である。</t>
  </si>
  <si>
    <t>事業の実績を踏まえ、必要な経費について毎年見直しを行っている。</t>
  </si>
  <si>
    <t>事業実施にあたり、必要なもののみに限定されている。</t>
  </si>
  <si>
    <t>海外での事業実施であることから、現地事情の把握に努めるとともに、一般競争入札を実施する等経費節減に努めている。</t>
    <rPh sb="39" eb="41">
      <t>ジッシ</t>
    </rPh>
    <phoneticPr fontId="5"/>
  </si>
  <si>
    <t>‐</t>
  </si>
  <si>
    <t>慰霊友好親善事業</t>
    <rPh sb="0" eb="8">
      <t>イレイユウコウシンゼンジギョウ</t>
    </rPh>
    <phoneticPr fontId="5"/>
  </si>
  <si>
    <t>事業の趣旨・役割は以下の通りである。
・慰霊巡拝事業・・・国において遺骨収集事業を実施しているが、未だ海外に多く眠る戦没者を国として慰霊するために、政府慰霊巡拝団を旧戦域に派遣し、戦没者の慰霊を行う。
・慰霊友好親善事業・・・戦没者遺児が旧戦域の人々と戦争犠牲者の遺族という共通の立場から友好親善を図り、慰霊事業に対する相手国の理解を深めることで、広く戦争犠牲者の慰霊追悼を行い、恒久平和を願う。</t>
    <phoneticPr fontId="5"/>
  </si>
  <si>
    <t>57百万円/12回</t>
    <phoneticPr fontId="5"/>
  </si>
  <si>
    <t>実績は目標をおおむね達成している。</t>
    <rPh sb="0" eb="2">
      <t>ジッセキ</t>
    </rPh>
    <rPh sb="3" eb="5">
      <t>モクヒョウ</t>
    </rPh>
    <rPh sb="10" eb="12">
      <t>タッセイ</t>
    </rPh>
    <phoneticPr fontId="5"/>
  </si>
  <si>
    <t>B.（一財）日本遺族会</t>
    <rPh sb="3" eb="4">
      <t>イチ</t>
    </rPh>
    <rPh sb="4" eb="5">
      <t>ザイ</t>
    </rPh>
    <rPh sb="6" eb="8">
      <t>ニホン</t>
    </rPh>
    <rPh sb="8" eb="11">
      <t>イゾクカイ</t>
    </rPh>
    <phoneticPr fontId="5"/>
  </si>
  <si>
    <t>A.（株）トップ・スタッフ</t>
    <phoneticPr fontId="5"/>
  </si>
  <si>
    <t>雑役務費</t>
    <rPh sb="0" eb="3">
      <t>ザツエキム</t>
    </rPh>
    <rPh sb="3" eb="4">
      <t>ヒ</t>
    </rPh>
    <phoneticPr fontId="5"/>
  </si>
  <si>
    <t>添乗員手配等</t>
    <rPh sb="3" eb="5">
      <t>テハイ</t>
    </rPh>
    <phoneticPr fontId="5"/>
  </si>
  <si>
    <t>慰霊巡拝に参加する遺族への補助</t>
    <rPh sb="0" eb="2">
      <t>イレイ</t>
    </rPh>
    <rPh sb="2" eb="4">
      <t>ジュンパイ</t>
    </rPh>
    <rPh sb="5" eb="7">
      <t>サンカ</t>
    </rPh>
    <rPh sb="9" eb="11">
      <t>イゾク</t>
    </rPh>
    <rPh sb="13" eb="15">
      <t>ホジョ</t>
    </rPh>
    <phoneticPr fontId="5"/>
  </si>
  <si>
    <t>旅費</t>
    <rPh sb="0" eb="2">
      <t>リョヒ</t>
    </rPh>
    <phoneticPr fontId="5"/>
  </si>
  <si>
    <t>（株）トップ・スタッフ</t>
    <phoneticPr fontId="5"/>
  </si>
  <si>
    <t>東部ニューギニア慰霊巡拝における添乗員手配等</t>
    <phoneticPr fontId="5"/>
  </si>
  <si>
    <t>-</t>
    <phoneticPr fontId="5"/>
  </si>
  <si>
    <t>（株）小田急トラベル</t>
    <phoneticPr fontId="5"/>
  </si>
  <si>
    <t>フィリピン慰霊巡拝における添乗員手配等</t>
    <phoneticPr fontId="5"/>
  </si>
  <si>
    <t>（株）トップ・スタッフ</t>
    <phoneticPr fontId="5"/>
  </si>
  <si>
    <t>ビスマーク諸島慰霊巡拝における添乗員手配等</t>
    <phoneticPr fontId="5"/>
  </si>
  <si>
    <t>-</t>
    <phoneticPr fontId="5"/>
  </si>
  <si>
    <t>-</t>
    <phoneticPr fontId="5"/>
  </si>
  <si>
    <t>-</t>
    <phoneticPr fontId="5"/>
  </si>
  <si>
    <t>-</t>
    <phoneticPr fontId="5"/>
  </si>
  <si>
    <t>-</t>
    <phoneticPr fontId="5"/>
  </si>
  <si>
    <t>名鉄観光サービス（株）</t>
    <phoneticPr fontId="5"/>
  </si>
  <si>
    <t>中国東北地方慰霊巡拝における添乗員手配等</t>
    <rPh sb="6" eb="8">
      <t>イレイ</t>
    </rPh>
    <rPh sb="8" eb="10">
      <t>ジュンパイ</t>
    </rPh>
    <phoneticPr fontId="5"/>
  </si>
  <si>
    <t>株）小田急トラベル</t>
    <phoneticPr fontId="5"/>
  </si>
  <si>
    <t>ミャンマー慰霊巡拝における添乗員手配等</t>
    <phoneticPr fontId="5"/>
  </si>
  <si>
    <t>（株）トップ・スタッフ</t>
    <phoneticPr fontId="5"/>
  </si>
  <si>
    <t>パラオ諸島慰霊巡拝における添乗員手配等</t>
    <phoneticPr fontId="5"/>
  </si>
  <si>
    <t>イルクーツク州慰霊巡拝における添乗員手配等</t>
    <rPh sb="6" eb="7">
      <t>シュウ</t>
    </rPh>
    <rPh sb="7" eb="9">
      <t>イレイ</t>
    </rPh>
    <rPh sb="9" eb="11">
      <t>ジュンパイ</t>
    </rPh>
    <phoneticPr fontId="5"/>
  </si>
  <si>
    <t>北ボルネオ慰霊巡拝における添乗員手配等</t>
    <phoneticPr fontId="5"/>
  </si>
  <si>
    <t>株式会社ＳＥＬＣ</t>
    <phoneticPr fontId="5"/>
  </si>
  <si>
    <t>アルタイ地方・ケメロボ州慰霊巡拝における添乗員手配等</t>
    <rPh sb="4" eb="6">
      <t>チホウ</t>
    </rPh>
    <rPh sb="11" eb="12">
      <t>シュウ</t>
    </rPh>
    <rPh sb="12" eb="14">
      <t>イレイ</t>
    </rPh>
    <rPh sb="14" eb="16">
      <t>ジュンパイ</t>
    </rPh>
    <phoneticPr fontId="5"/>
  </si>
  <si>
    <t>ハバロフスク地方慰霊巡拝における添乗員手配等</t>
    <rPh sb="6" eb="8">
      <t>チホウ</t>
    </rPh>
    <rPh sb="8" eb="10">
      <t>イレイ</t>
    </rPh>
    <rPh sb="10" eb="12">
      <t>ジュンパイ</t>
    </rPh>
    <phoneticPr fontId="5"/>
  </si>
  <si>
    <t>（株）小田急トラベル</t>
    <phoneticPr fontId="5"/>
  </si>
  <si>
    <t>（一財）日本遺族会</t>
    <rPh sb="1" eb="2">
      <t>イチ</t>
    </rPh>
    <rPh sb="2" eb="3">
      <t>ザイ</t>
    </rPh>
    <rPh sb="4" eb="6">
      <t>ニホン</t>
    </rPh>
    <rPh sb="6" eb="9">
      <t>イゾクカイ</t>
    </rPh>
    <phoneticPr fontId="5"/>
  </si>
  <si>
    <t>参加遺族のとりまとめ及び参加遺族に対する旅費の補助</t>
    <phoneticPr fontId="5"/>
  </si>
  <si>
    <t>補助金等交付</t>
  </si>
  <si>
    <t>有</t>
  </si>
  <si>
    <t>一般競争入札により、競争性の確保に努めているが、一部について不落による随意契約及び「予算決算及び会計令」に基づく少額の随意契約を行っている。また、一者応札となった契約については、公告期間の延長、前回仕様書の要求があった業者に対する声かけ等を行い、競争性の確保に努める。</t>
    <phoneticPr fontId="5"/>
  </si>
  <si>
    <t>実績は見込みをおおむね達成している。</t>
    <rPh sb="0" eb="2">
      <t>ジッセキ</t>
    </rPh>
    <rPh sb="3" eb="5">
      <t>ミコ</t>
    </rPh>
    <rPh sb="11" eb="13">
      <t>タッセイ</t>
    </rPh>
    <phoneticPr fontId="5"/>
  </si>
  <si>
    <t>引き続き、慰霊巡拝事業に必要な経費について精査し、適切に事業を実施していくこととする。</t>
    <phoneticPr fontId="5"/>
  </si>
  <si>
    <t>462</t>
  </si>
  <si>
    <t>420・0065</t>
  </si>
  <si>
    <t>366・0909</t>
  </si>
  <si>
    <t>731</t>
  </si>
  <si>
    <t>729</t>
  </si>
  <si>
    <t>745</t>
  </si>
  <si>
    <t>712</t>
  </si>
  <si>
    <t>-</t>
    <phoneticPr fontId="5"/>
  </si>
  <si>
    <t>-</t>
    <phoneticPr fontId="5"/>
  </si>
  <si>
    <t>-</t>
    <phoneticPr fontId="5"/>
  </si>
  <si>
    <t>-</t>
    <phoneticPr fontId="5"/>
  </si>
  <si>
    <t>百万円</t>
    <rPh sb="0" eb="2">
      <t>ヒャクマン</t>
    </rPh>
    <rPh sb="2" eb="3">
      <t>エン</t>
    </rPh>
    <phoneticPr fontId="5"/>
  </si>
  <si>
    <t>硫黄島慰霊巡拝については、参加遺族の身体的負担を考慮して民間機を借り上げて実施する予定であったが、硫黄島滑走路の隆起にともない民間機を使用できなくなったことから、自衛隊輸送機を使用して結果的に経費が軽減したため、不用が生じた。</t>
    <rPh sb="0" eb="3">
      <t>イオウトウ</t>
    </rPh>
    <rPh sb="3" eb="5">
      <t>イレイ</t>
    </rPh>
    <rPh sb="5" eb="7">
      <t>ジュンパイ</t>
    </rPh>
    <rPh sb="13" eb="15">
      <t>サンカ</t>
    </rPh>
    <rPh sb="15" eb="17">
      <t>イゾク</t>
    </rPh>
    <rPh sb="18" eb="21">
      <t>シンタイテキ</t>
    </rPh>
    <rPh sb="21" eb="23">
      <t>フタン</t>
    </rPh>
    <rPh sb="24" eb="26">
      <t>コウリョ</t>
    </rPh>
    <rPh sb="28" eb="31">
      <t>ミンカンキ</t>
    </rPh>
    <rPh sb="32" eb="33">
      <t>カ</t>
    </rPh>
    <rPh sb="34" eb="35">
      <t>ア</t>
    </rPh>
    <rPh sb="37" eb="39">
      <t>ジッシ</t>
    </rPh>
    <rPh sb="41" eb="43">
      <t>ヨテイ</t>
    </rPh>
    <rPh sb="49" eb="52">
      <t>イオウトウ</t>
    </rPh>
    <rPh sb="52" eb="55">
      <t>カッソウロ</t>
    </rPh>
    <rPh sb="56" eb="58">
      <t>リュウキ</t>
    </rPh>
    <rPh sb="63" eb="66">
      <t>ミンカンキ</t>
    </rPh>
    <rPh sb="67" eb="69">
      <t>シヨウ</t>
    </rPh>
    <rPh sb="81" eb="84">
      <t>ジエイタイ</t>
    </rPh>
    <rPh sb="84" eb="87">
      <t>ユソウキ</t>
    </rPh>
    <rPh sb="88" eb="90">
      <t>シヨウ</t>
    </rPh>
    <rPh sb="92" eb="95">
      <t>ケッカテキ</t>
    </rPh>
    <rPh sb="96" eb="98">
      <t>ケイヒ</t>
    </rPh>
    <rPh sb="99" eb="101">
      <t>ケイゲン</t>
    </rPh>
    <rPh sb="106" eb="108">
      <t>フヨウ</t>
    </rPh>
    <rPh sb="109" eb="110">
      <t>ショウ</t>
    </rPh>
    <phoneticPr fontId="5"/>
  </si>
  <si>
    <t>硫黄島慰霊巡拝において自衛隊輸送機を使用したことから執行率は66%となったものの、平成30年度の慰霊巡拝事業は、おおむね当初計画どおりに実施できている。なお、平成23年度より、可能な限り競争性のある選定となるよう補助金の交付対象を公募により選定する方式へ改めている。</t>
    <rPh sb="0" eb="3">
      <t>イオウトウ</t>
    </rPh>
    <rPh sb="3" eb="5">
      <t>イレイ</t>
    </rPh>
    <rPh sb="5" eb="7">
      <t>ジュンパイ</t>
    </rPh>
    <rPh sb="11" eb="14">
      <t>ジエイタイ</t>
    </rPh>
    <rPh sb="14" eb="17">
      <t>ユソウキ</t>
    </rPh>
    <rPh sb="18" eb="20">
      <t>シヨウ</t>
    </rPh>
    <rPh sb="26" eb="29">
      <t>シッコウリツ</t>
    </rPh>
    <phoneticPr fontId="5"/>
  </si>
  <si>
    <t>714</t>
    <phoneticPr fontId="5"/>
  </si>
  <si>
    <t>点検対象外</t>
    <rPh sb="0" eb="2">
      <t>テンケン</t>
    </rPh>
    <rPh sb="2" eb="5">
      <t>タイショウガイ</t>
    </rPh>
    <phoneticPr fontId="5"/>
  </si>
  <si>
    <t>引き続き、必要な予算額を確保し、適切な執行に努めること。</t>
    <phoneticPr fontId="5"/>
  </si>
  <si>
    <t>借上料の減に伴う減</t>
    <rPh sb="0" eb="2">
      <t>カリアゲ</t>
    </rPh>
    <rPh sb="2" eb="3">
      <t>リョウ</t>
    </rPh>
    <rPh sb="4" eb="5">
      <t>ゲン</t>
    </rPh>
    <rPh sb="6" eb="7">
      <t>トモナ</t>
    </rPh>
    <rPh sb="8" eb="9">
      <t>ゲン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</si>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</sst>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0</xdr:colOff>
      <xdr:row>740</xdr:row>
      <xdr:rowOff>0</xdr:rowOff>
    </xdr:from>
    <xdr:to>
      <xdr:col>23</xdr:col>
      <xdr:colOff>133351</xdr:colOff>
      <xdr:row>740</xdr:row>
      <xdr:rowOff>295275</xdr:rowOff>
    </xdr:to>
    <xdr:sp macro="" textlink="">
      <xdr:nvSpPr>
        <xdr:cNvPr id="3" name="正方形/長方形 2"/>
        <xdr:cNvSpPr/>
      </xdr:nvSpPr>
      <xdr:spPr>
        <a:xfrm>
          <a:off x="1200150" y="42738675"/>
          <a:ext cx="3533776"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年度実績額</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0</xdr:colOff>
      <xdr:row>742</xdr:row>
      <xdr:rowOff>0</xdr:rowOff>
    </xdr:from>
    <xdr:to>
      <xdr:col>44</xdr:col>
      <xdr:colOff>161925</xdr:colOff>
      <xdr:row>752</xdr:row>
      <xdr:rowOff>238125</xdr:rowOff>
    </xdr:to>
    <xdr:grpSp>
      <xdr:nvGrpSpPr>
        <xdr:cNvPr id="18" name="グループ化 17"/>
        <xdr:cNvGrpSpPr/>
      </xdr:nvGrpSpPr>
      <xdr:grpSpPr>
        <a:xfrm>
          <a:off x="1800225" y="43843575"/>
          <a:ext cx="7162800" cy="3333750"/>
          <a:chOff x="2550584" y="44323000"/>
          <a:chExt cx="7162800" cy="3867150"/>
        </a:xfrm>
      </xdr:grpSpPr>
      <xdr:grpSp>
        <xdr:nvGrpSpPr>
          <xdr:cNvPr id="19" name="グループ化 18"/>
          <xdr:cNvGrpSpPr/>
        </xdr:nvGrpSpPr>
        <xdr:grpSpPr>
          <a:xfrm>
            <a:off x="5598582" y="44323000"/>
            <a:ext cx="2642221" cy="910167"/>
            <a:chOff x="5651500" y="43275250"/>
            <a:chExt cx="2676096" cy="910167"/>
          </a:xfrm>
        </xdr:grpSpPr>
        <xdr:sp macro="" textlink="">
          <xdr:nvSpPr>
            <xdr:cNvPr id="30" name="正方形/長方形 29"/>
            <xdr:cNvSpPr/>
          </xdr:nvSpPr>
          <xdr:spPr>
            <a:xfrm>
              <a:off x="5651500" y="43275250"/>
              <a:ext cx="2676096"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一般競争入札（最低価格）等</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1" name="正方形/長方形 30"/>
            <xdr:cNvSpPr/>
          </xdr:nvSpPr>
          <xdr:spPr>
            <a:xfrm>
              <a:off x="5715000" y="43645667"/>
              <a:ext cx="2444750"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Ａ．民間企業（８者）　</a:t>
              </a:r>
              <a:r>
                <a:rPr kumimoji="1" lang="en-US" altLang="ja-JP" sz="1200">
                  <a:solidFill>
                    <a:schemeClr val="tx1"/>
                  </a:solidFill>
                  <a:latin typeface="ＭＳ Ｐゴシック" panose="020B0600070205080204" pitchFamily="50" charset="-128"/>
                  <a:ea typeface="ＭＳ Ｐゴシック" panose="020B0600070205080204" pitchFamily="50" charset="-128"/>
                </a:rPr>
                <a:t>25</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grpSp>
      <xdr:sp macro="" textlink="">
        <xdr:nvSpPr>
          <xdr:cNvPr id="20" name="大かっこ 19"/>
          <xdr:cNvSpPr/>
        </xdr:nvSpPr>
        <xdr:spPr>
          <a:xfrm>
            <a:off x="5609166" y="45360166"/>
            <a:ext cx="3913717" cy="529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rPr>
              <a:t>慰霊巡拝の実施に必要なチャーター機借上、会場借上等</a:t>
            </a:r>
          </a:p>
        </xdr:txBody>
      </xdr:sp>
      <xdr:grpSp>
        <xdr:nvGrpSpPr>
          <xdr:cNvPr id="21" name="グループ化 20"/>
          <xdr:cNvGrpSpPr/>
        </xdr:nvGrpSpPr>
        <xdr:grpSpPr>
          <a:xfrm>
            <a:off x="5630334" y="46672500"/>
            <a:ext cx="2643187" cy="910167"/>
            <a:chOff x="5651501" y="43275250"/>
            <a:chExt cx="2677583" cy="910167"/>
          </a:xfrm>
        </xdr:grpSpPr>
        <xdr:sp macro="" textlink="">
          <xdr:nvSpPr>
            <xdr:cNvPr id="28" name="正方形/長方形 27"/>
            <xdr:cNvSpPr/>
          </xdr:nvSpPr>
          <xdr:spPr>
            <a:xfrm>
              <a:off x="5651501" y="43275250"/>
              <a:ext cx="2370667"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xdr:cNvSpPr/>
          </xdr:nvSpPr>
          <xdr:spPr>
            <a:xfrm>
              <a:off x="5715000" y="43645667"/>
              <a:ext cx="2614084"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Ｂ．（一財）日本遺族会　</a:t>
              </a:r>
              <a:r>
                <a:rPr kumimoji="1" lang="en-US" altLang="ja-JP" sz="1200">
                  <a:solidFill>
                    <a:schemeClr val="tx1"/>
                  </a:solidFill>
                  <a:latin typeface="ＭＳ Ｐゴシック" panose="020B0600070205080204" pitchFamily="50" charset="-128"/>
                  <a:ea typeface="ＭＳ Ｐゴシック" panose="020B0600070205080204" pitchFamily="50" charset="-128"/>
                </a:rPr>
                <a:t>25</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grpSp>
      <xdr:sp macro="" textlink="">
        <xdr:nvSpPr>
          <xdr:cNvPr id="22" name="大かっこ 21"/>
          <xdr:cNvSpPr/>
        </xdr:nvSpPr>
        <xdr:spPr>
          <a:xfrm>
            <a:off x="5672668" y="47625000"/>
            <a:ext cx="4040716" cy="565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rPr>
              <a:t>参加遺族のとりまとめ及び参加遺族に対する旅費の補助</a:t>
            </a:r>
          </a:p>
        </xdr:txBody>
      </xdr:sp>
      <xdr:grpSp>
        <xdr:nvGrpSpPr>
          <xdr:cNvPr id="23" name="グループ化 22"/>
          <xdr:cNvGrpSpPr/>
        </xdr:nvGrpSpPr>
        <xdr:grpSpPr>
          <a:xfrm>
            <a:off x="2550584" y="44682830"/>
            <a:ext cx="3137070" cy="2666003"/>
            <a:chOff x="2550584" y="44682830"/>
            <a:chExt cx="3137070" cy="2666003"/>
          </a:xfrm>
        </xdr:grpSpPr>
        <xdr:sp macro="" textlink="">
          <xdr:nvSpPr>
            <xdr:cNvPr id="24" name="正方形/長方形 23"/>
            <xdr:cNvSpPr/>
          </xdr:nvSpPr>
          <xdr:spPr>
            <a:xfrm>
              <a:off x="2550584" y="44682830"/>
              <a:ext cx="2338917"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58</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25" name="直線コネクタ 24"/>
            <xdr:cNvCxnSpPr>
              <a:stCxn id="24" idx="3"/>
              <a:endCxn id="31" idx="1"/>
            </xdr:cNvCxnSpPr>
          </xdr:nvCxnSpPr>
          <xdr:spPr>
            <a:xfrm>
              <a:off x="4889500" y="44952705"/>
              <a:ext cx="78141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flipV="1">
              <a:off x="5296945" y="47344541"/>
              <a:ext cx="39070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5296958" y="44936833"/>
              <a:ext cx="0" cy="2412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76200</xdr:colOff>
      <xdr:row>753</xdr:row>
      <xdr:rowOff>247650</xdr:rowOff>
    </xdr:from>
    <xdr:to>
      <xdr:col>22</xdr:col>
      <xdr:colOff>145467</xdr:colOff>
      <xdr:row>755</xdr:row>
      <xdr:rowOff>177799</xdr:rowOff>
    </xdr:to>
    <xdr:sp macro="" textlink="">
      <xdr:nvSpPr>
        <xdr:cNvPr id="32" name="大かっこ 31"/>
        <xdr:cNvSpPr/>
      </xdr:nvSpPr>
      <xdr:spPr>
        <a:xfrm>
          <a:off x="1276350" y="47567850"/>
          <a:ext cx="3269667" cy="634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慰霊巡拝の実施に係る事務費　</a:t>
          </a:r>
          <a:r>
            <a:rPr kumimoji="1" lang="en-US" altLang="ja-JP" sz="1100">
              <a:solidFill>
                <a:schemeClr val="tx1"/>
              </a:solidFill>
              <a:latin typeface="ＭＳ Ｐゴシック" panose="020B0600070205080204" pitchFamily="50" charset="-128"/>
              <a:ea typeface="ＭＳ Ｐゴシック" panose="020B0600070205080204" pitchFamily="50" charset="-128"/>
            </a:rPr>
            <a:t>8</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慰霊巡拝派遣に係る旅費等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1" sqref="AD21:AJ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722</v>
      </c>
      <c r="AT2" s="220"/>
      <c r="AU2" s="220"/>
      <c r="AV2" s="52" t="str">
        <f>IF(AW2="", "", "-")</f>
        <v/>
      </c>
      <c r="AW2" s="398"/>
      <c r="AX2" s="398"/>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6" t="s">
        <v>515</v>
      </c>
      <c r="Z7" s="296"/>
      <c r="AA7" s="296"/>
      <c r="AB7" s="296"/>
      <c r="AC7" s="296"/>
      <c r="AD7" s="397"/>
      <c r="AE7" s="384" t="s">
        <v>586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47.2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3.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5.25" customHeight="1" x14ac:dyDescent="0.15">
      <c r="A11" s="739" t="s">
        <v>5</v>
      </c>
      <c r="B11" s="740"/>
      <c r="C11" s="740"/>
      <c r="D11" s="740"/>
      <c r="E11" s="740"/>
      <c r="F11" s="748"/>
      <c r="G11" s="711" t="str">
        <f>入力規則等!P10</f>
        <v>直接実施、補助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88</v>
      </c>
      <c r="Q13" s="109"/>
      <c r="R13" s="109"/>
      <c r="S13" s="109"/>
      <c r="T13" s="109"/>
      <c r="U13" s="109"/>
      <c r="V13" s="110"/>
      <c r="W13" s="108">
        <v>87</v>
      </c>
      <c r="X13" s="109"/>
      <c r="Y13" s="109"/>
      <c r="Z13" s="109"/>
      <c r="AA13" s="109"/>
      <c r="AB13" s="109"/>
      <c r="AC13" s="110"/>
      <c r="AD13" s="108">
        <v>87</v>
      </c>
      <c r="AE13" s="109"/>
      <c r="AF13" s="109"/>
      <c r="AG13" s="109"/>
      <c r="AH13" s="109"/>
      <c r="AI13" s="109"/>
      <c r="AJ13" s="110"/>
      <c r="AK13" s="108">
        <v>100</v>
      </c>
      <c r="AL13" s="109"/>
      <c r="AM13" s="109"/>
      <c r="AN13" s="109"/>
      <c r="AO13" s="109"/>
      <c r="AP13" s="109"/>
      <c r="AQ13" s="110"/>
      <c r="AR13" s="105">
        <v>98</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580</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579</v>
      </c>
      <c r="X15" s="109"/>
      <c r="Y15" s="109"/>
      <c r="Z15" s="109"/>
      <c r="AA15" s="109"/>
      <c r="AB15" s="109"/>
      <c r="AC15" s="110"/>
      <c r="AD15" s="108" t="s">
        <v>581</v>
      </c>
      <c r="AE15" s="109"/>
      <c r="AF15" s="109"/>
      <c r="AG15" s="109"/>
      <c r="AH15" s="109"/>
      <c r="AI15" s="109"/>
      <c r="AJ15" s="110"/>
      <c r="AK15" s="108" t="s">
        <v>582</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578</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v>21</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88</v>
      </c>
      <c r="Q18" s="115"/>
      <c r="R18" s="115"/>
      <c r="S18" s="115"/>
      <c r="T18" s="115"/>
      <c r="U18" s="115"/>
      <c r="V18" s="116"/>
      <c r="W18" s="114">
        <f>SUM(W13:AC17)</f>
        <v>108</v>
      </c>
      <c r="X18" s="115"/>
      <c r="Y18" s="115"/>
      <c r="Z18" s="115"/>
      <c r="AA18" s="115"/>
      <c r="AB18" s="115"/>
      <c r="AC18" s="116"/>
      <c r="AD18" s="114">
        <f>SUM(AD13:AJ17)</f>
        <v>87</v>
      </c>
      <c r="AE18" s="115"/>
      <c r="AF18" s="115"/>
      <c r="AG18" s="115"/>
      <c r="AH18" s="115"/>
      <c r="AI18" s="115"/>
      <c r="AJ18" s="116"/>
      <c r="AK18" s="114">
        <f>SUM(AK13:AQ17)</f>
        <v>100</v>
      </c>
      <c r="AL18" s="115"/>
      <c r="AM18" s="115"/>
      <c r="AN18" s="115"/>
      <c r="AO18" s="115"/>
      <c r="AP18" s="115"/>
      <c r="AQ18" s="116"/>
      <c r="AR18" s="114">
        <f>SUM(AR13:AX17)</f>
        <v>98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79</v>
      </c>
      <c r="Q19" s="109"/>
      <c r="R19" s="109"/>
      <c r="S19" s="109"/>
      <c r="T19" s="109"/>
      <c r="U19" s="109"/>
      <c r="V19" s="110"/>
      <c r="W19" s="108">
        <v>108</v>
      </c>
      <c r="X19" s="109"/>
      <c r="Y19" s="109"/>
      <c r="Z19" s="109"/>
      <c r="AA19" s="109"/>
      <c r="AB19" s="109"/>
      <c r="AC19" s="110"/>
      <c r="AD19" s="108">
        <v>58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0.89772727272727271</v>
      </c>
      <c r="Q20" s="539"/>
      <c r="R20" s="539"/>
      <c r="S20" s="539"/>
      <c r="T20" s="539"/>
      <c r="U20" s="539"/>
      <c r="V20" s="539"/>
      <c r="W20" s="539">
        <f t="shared" ref="W20" si="0">IF(W18=0, "-", SUM(W19)/W18)</f>
        <v>1</v>
      </c>
      <c r="X20" s="539"/>
      <c r="Y20" s="539"/>
      <c r="Z20" s="539"/>
      <c r="AA20" s="539"/>
      <c r="AB20" s="539"/>
      <c r="AC20" s="539"/>
      <c r="AD20" s="539">
        <f t="shared" ref="AD20" si="1">IF(AD18=0, "-", SUM(AD19)/AD18)</f>
        <v>0.66666666666666663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0.89772727272727271</v>
      </c>
      <c r="Q21" s="539"/>
      <c r="R21" s="539"/>
      <c r="S21" s="539"/>
      <c r="T21" s="539"/>
      <c r="U21" s="539"/>
      <c r="V21" s="539"/>
      <c r="W21" s="539">
        <f t="shared" ref="W21" si="2">IF(W19=0, "-", SUM(W19)/SUM(W13,W14))</f>
        <v>1.2413793103448276</v>
      </c>
      <c r="X21" s="539"/>
      <c r="Y21" s="539"/>
      <c r="Z21" s="539"/>
      <c r="AA21" s="539"/>
      <c r="AB21" s="539"/>
      <c r="AC21" s="539"/>
      <c r="AD21" s="539">
        <f t="shared" ref="AD21" si="3">IF(AD19=0, "-", SUM(AD19)/SUM(AD13,AD14))</f>
        <v>0.66666666666666663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1.75" customHeight="1" x14ac:dyDescent="0.15">
      <c r="A23" s="201"/>
      <c r="B23" s="202"/>
      <c r="C23" s="202"/>
      <c r="D23" s="202"/>
      <c r="E23" s="202"/>
      <c r="F23" s="203"/>
      <c r="G23" s="186" t="s">
        <v>583</v>
      </c>
      <c r="H23" s="187"/>
      <c r="I23" s="187"/>
      <c r="J23" s="187"/>
      <c r="K23" s="187"/>
      <c r="L23" s="187"/>
      <c r="M23" s="187"/>
      <c r="N23" s="187"/>
      <c r="O23" s="188"/>
      <c r="P23" s="105">
        <v>64</v>
      </c>
      <c r="Q23" s="106"/>
      <c r="R23" s="106"/>
      <c r="S23" s="106"/>
      <c r="T23" s="106"/>
      <c r="U23" s="106"/>
      <c r="V23" s="107"/>
      <c r="W23" s="105">
        <v>62</v>
      </c>
      <c r="X23" s="106"/>
      <c r="Y23" s="106"/>
      <c r="Z23" s="106"/>
      <c r="AA23" s="106"/>
      <c r="AB23" s="106"/>
      <c r="AC23" s="107"/>
      <c r="AD23" s="209" t="s">
        <v>683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1.75" customHeight="1" x14ac:dyDescent="0.15">
      <c r="A24" s="201"/>
      <c r="B24" s="202"/>
      <c r="C24" s="202"/>
      <c r="D24" s="202"/>
      <c r="E24" s="202"/>
      <c r="F24" s="203"/>
      <c r="G24" s="189" t="s">
        <v>584</v>
      </c>
      <c r="H24" s="190"/>
      <c r="I24" s="190"/>
      <c r="J24" s="190"/>
      <c r="K24" s="190"/>
      <c r="L24" s="190"/>
      <c r="M24" s="190"/>
      <c r="N24" s="190"/>
      <c r="O24" s="191"/>
      <c r="P24" s="108">
        <v>27</v>
      </c>
      <c r="Q24" s="109"/>
      <c r="R24" s="109"/>
      <c r="S24" s="109"/>
      <c r="T24" s="109"/>
      <c r="U24" s="109"/>
      <c r="V24" s="110"/>
      <c r="W24" s="108">
        <v>27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1.75" customHeight="1" x14ac:dyDescent="0.15">
      <c r="A25" s="201"/>
      <c r="B25" s="202"/>
      <c r="C25" s="202"/>
      <c r="D25" s="202"/>
      <c r="E25" s="202"/>
      <c r="F25" s="203"/>
      <c r="G25" s="189" t="s">
        <v>585</v>
      </c>
      <c r="H25" s="190"/>
      <c r="I25" s="190"/>
      <c r="J25" s="190"/>
      <c r="K25" s="190"/>
      <c r="L25" s="190"/>
      <c r="M25" s="190"/>
      <c r="N25" s="190"/>
      <c r="O25" s="191"/>
      <c r="P25" s="108">
        <v>9</v>
      </c>
      <c r="Q25" s="109"/>
      <c r="R25" s="109"/>
      <c r="S25" s="109"/>
      <c r="T25" s="109"/>
      <c r="U25" s="109"/>
      <c r="V25" s="110"/>
      <c r="W25" s="108">
        <v>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100</v>
      </c>
      <c r="Q29" s="109"/>
      <c r="R29" s="109"/>
      <c r="S29" s="109"/>
      <c r="T29" s="109"/>
      <c r="U29" s="109"/>
      <c r="V29" s="110"/>
      <c r="W29" s="227">
        <f>AR13</f>
        <v>98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535</v>
      </c>
      <c r="AF30" s="388"/>
      <c r="AG30" s="388"/>
      <c r="AH30" s="389"/>
      <c r="AI30" s="387" t="s">
        <v>532</v>
      </c>
      <c r="AJ30" s="388"/>
      <c r="AK30" s="388"/>
      <c r="AL30" s="389"/>
      <c r="AM30" s="390" t="s">
        <v>527</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591</v>
      </c>
      <c r="AR31" s="136"/>
      <c r="AS31" s="137" t="s">
        <v>355</v>
      </c>
      <c r="AT31" s="172"/>
      <c r="AU31" s="271">
        <v>31</v>
      </c>
      <c r="AV31" s="271"/>
      <c r="AW31" s="380" t="s">
        <v>300</v>
      </c>
      <c r="AX31" s="381"/>
    </row>
    <row r="32" spans="1:50" ht="23.25" customHeight="1" x14ac:dyDescent="0.15">
      <c r="A32" s="515"/>
      <c r="B32" s="513"/>
      <c r="C32" s="513"/>
      <c r="D32" s="513"/>
      <c r="E32" s="513"/>
      <c r="F32" s="514"/>
      <c r="G32" s="540" t="s">
        <v>587</v>
      </c>
      <c r="H32" s="541"/>
      <c r="I32" s="541"/>
      <c r="J32" s="541"/>
      <c r="K32" s="541"/>
      <c r="L32" s="541"/>
      <c r="M32" s="541"/>
      <c r="N32" s="541"/>
      <c r="O32" s="542"/>
      <c r="P32" s="161" t="s">
        <v>588</v>
      </c>
      <c r="Q32" s="161"/>
      <c r="R32" s="161"/>
      <c r="S32" s="161"/>
      <c r="T32" s="161"/>
      <c r="U32" s="161"/>
      <c r="V32" s="161"/>
      <c r="W32" s="161"/>
      <c r="X32" s="231"/>
      <c r="Y32" s="339" t="s">
        <v>12</v>
      </c>
      <c r="Z32" s="549"/>
      <c r="AA32" s="550"/>
      <c r="AB32" s="551" t="s">
        <v>496</v>
      </c>
      <c r="AC32" s="551"/>
      <c r="AD32" s="551"/>
      <c r="AE32" s="365">
        <v>91</v>
      </c>
      <c r="AF32" s="366"/>
      <c r="AG32" s="366"/>
      <c r="AH32" s="366"/>
      <c r="AI32" s="365">
        <v>87</v>
      </c>
      <c r="AJ32" s="366"/>
      <c r="AK32" s="366"/>
      <c r="AL32" s="366"/>
      <c r="AM32" s="365">
        <v>88</v>
      </c>
      <c r="AN32" s="366"/>
      <c r="AO32" s="366"/>
      <c r="AP32" s="366"/>
      <c r="AQ32" s="111" t="s">
        <v>592</v>
      </c>
      <c r="AR32" s="112"/>
      <c r="AS32" s="112"/>
      <c r="AT32" s="113"/>
      <c r="AU32" s="366" t="s">
        <v>591</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496</v>
      </c>
      <c r="AC33" s="522"/>
      <c r="AD33" s="522"/>
      <c r="AE33" s="365">
        <v>85</v>
      </c>
      <c r="AF33" s="366"/>
      <c r="AG33" s="366"/>
      <c r="AH33" s="366"/>
      <c r="AI33" s="365">
        <v>85</v>
      </c>
      <c r="AJ33" s="366"/>
      <c r="AK33" s="366"/>
      <c r="AL33" s="366"/>
      <c r="AM33" s="365">
        <v>85</v>
      </c>
      <c r="AN33" s="366"/>
      <c r="AO33" s="366"/>
      <c r="AP33" s="366"/>
      <c r="AQ33" s="111" t="s">
        <v>592</v>
      </c>
      <c r="AR33" s="112"/>
      <c r="AS33" s="112"/>
      <c r="AT33" s="113"/>
      <c r="AU33" s="366">
        <v>85</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107</v>
      </c>
      <c r="AF34" s="366"/>
      <c r="AG34" s="366"/>
      <c r="AH34" s="366"/>
      <c r="AI34" s="365">
        <v>102</v>
      </c>
      <c r="AJ34" s="366"/>
      <c r="AK34" s="366"/>
      <c r="AL34" s="366"/>
      <c r="AM34" s="365">
        <v>104</v>
      </c>
      <c r="AN34" s="366"/>
      <c r="AO34" s="366"/>
      <c r="AP34" s="366"/>
      <c r="AQ34" s="111" t="s">
        <v>592</v>
      </c>
      <c r="AR34" s="112"/>
      <c r="AS34" s="112"/>
      <c r="AT34" s="113"/>
      <c r="AU34" s="366" t="s">
        <v>591</v>
      </c>
      <c r="AV34" s="366"/>
      <c r="AW34" s="366"/>
      <c r="AX34" s="368"/>
    </row>
    <row r="35" spans="1:50" ht="23.25" customHeight="1" x14ac:dyDescent="0.15">
      <c r="A35" s="897" t="s">
        <v>505</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t="s">
        <v>591</v>
      </c>
      <c r="AR38" s="136"/>
      <c r="AS38" s="137" t="s">
        <v>355</v>
      </c>
      <c r="AT38" s="172"/>
      <c r="AU38" s="271">
        <v>31</v>
      </c>
      <c r="AV38" s="271"/>
      <c r="AW38" s="380" t="s">
        <v>300</v>
      </c>
      <c r="AX38" s="381"/>
    </row>
    <row r="39" spans="1:50" ht="23.25" customHeight="1" x14ac:dyDescent="0.15">
      <c r="A39" s="515"/>
      <c r="B39" s="513"/>
      <c r="C39" s="513"/>
      <c r="D39" s="513"/>
      <c r="E39" s="513"/>
      <c r="F39" s="514"/>
      <c r="G39" s="540" t="s">
        <v>594</v>
      </c>
      <c r="H39" s="541"/>
      <c r="I39" s="541"/>
      <c r="J39" s="541"/>
      <c r="K39" s="541"/>
      <c r="L39" s="541"/>
      <c r="M39" s="541"/>
      <c r="N39" s="541"/>
      <c r="O39" s="542"/>
      <c r="P39" s="161" t="s">
        <v>593</v>
      </c>
      <c r="Q39" s="161"/>
      <c r="R39" s="161"/>
      <c r="S39" s="161"/>
      <c r="T39" s="161"/>
      <c r="U39" s="161"/>
      <c r="V39" s="161"/>
      <c r="W39" s="161"/>
      <c r="X39" s="231"/>
      <c r="Y39" s="339" t="s">
        <v>12</v>
      </c>
      <c r="Z39" s="549"/>
      <c r="AA39" s="550"/>
      <c r="AB39" s="551" t="s">
        <v>601</v>
      </c>
      <c r="AC39" s="551"/>
      <c r="AD39" s="551"/>
      <c r="AE39" s="365">
        <v>301</v>
      </c>
      <c r="AF39" s="366"/>
      <c r="AG39" s="366"/>
      <c r="AH39" s="366"/>
      <c r="AI39" s="365">
        <v>281</v>
      </c>
      <c r="AJ39" s="366"/>
      <c r="AK39" s="366"/>
      <c r="AL39" s="366"/>
      <c r="AM39" s="365">
        <v>287</v>
      </c>
      <c r="AN39" s="366"/>
      <c r="AO39" s="366"/>
      <c r="AP39" s="366"/>
      <c r="AQ39" s="111" t="s">
        <v>595</v>
      </c>
      <c r="AR39" s="112"/>
      <c r="AS39" s="112"/>
      <c r="AT39" s="113"/>
      <c r="AU39" s="366" t="s">
        <v>591</v>
      </c>
      <c r="AV39" s="366"/>
      <c r="AW39" s="366"/>
      <c r="AX39" s="368"/>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601</v>
      </c>
      <c r="AC40" s="522"/>
      <c r="AD40" s="522"/>
      <c r="AE40" s="365" t="s">
        <v>590</v>
      </c>
      <c r="AF40" s="366"/>
      <c r="AG40" s="366"/>
      <c r="AH40" s="366"/>
      <c r="AI40" s="365">
        <v>290</v>
      </c>
      <c r="AJ40" s="366"/>
      <c r="AK40" s="366"/>
      <c r="AL40" s="366"/>
      <c r="AM40" s="365">
        <v>309</v>
      </c>
      <c r="AN40" s="366"/>
      <c r="AO40" s="366"/>
      <c r="AP40" s="366"/>
      <c r="AQ40" s="111" t="s">
        <v>596</v>
      </c>
      <c r="AR40" s="112"/>
      <c r="AS40" s="112"/>
      <c r="AT40" s="113"/>
      <c r="AU40" s="366">
        <v>290</v>
      </c>
      <c r="AV40" s="366"/>
      <c r="AW40" s="366"/>
      <c r="AX40" s="368"/>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t="s">
        <v>590</v>
      </c>
      <c r="AF41" s="366"/>
      <c r="AG41" s="366"/>
      <c r="AH41" s="366"/>
      <c r="AI41" s="365">
        <v>97</v>
      </c>
      <c r="AJ41" s="366"/>
      <c r="AK41" s="366"/>
      <c r="AL41" s="366"/>
      <c r="AM41" s="365">
        <v>93</v>
      </c>
      <c r="AN41" s="366"/>
      <c r="AO41" s="366"/>
      <c r="AP41" s="366"/>
      <c r="AQ41" s="111" t="s">
        <v>595</v>
      </c>
      <c r="AR41" s="112"/>
      <c r="AS41" s="112"/>
      <c r="AT41" s="113"/>
      <c r="AU41" s="366" t="s">
        <v>591</v>
      </c>
      <c r="AV41" s="366"/>
      <c r="AW41" s="366"/>
      <c r="AX41" s="368"/>
    </row>
    <row r="42" spans="1:50" ht="23.25" customHeight="1" x14ac:dyDescent="0.15">
      <c r="A42" s="897" t="s">
        <v>505</v>
      </c>
      <c r="B42" s="898"/>
      <c r="C42" s="898"/>
      <c r="D42" s="898"/>
      <c r="E42" s="898"/>
      <c r="F42" s="899"/>
      <c r="G42" s="903" t="s">
        <v>597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535</v>
      </c>
      <c r="AF65" s="370"/>
      <c r="AG65" s="370"/>
      <c r="AH65" s="371"/>
      <c r="AI65" s="369" t="s">
        <v>532</v>
      </c>
      <c r="AJ65" s="370"/>
      <c r="AK65" s="370"/>
      <c r="AL65" s="371"/>
      <c r="AM65" s="376" t="s">
        <v>527</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598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600</v>
      </c>
      <c r="AC101" s="551"/>
      <c r="AD101" s="551"/>
      <c r="AE101" s="365">
        <v>12</v>
      </c>
      <c r="AF101" s="366"/>
      <c r="AG101" s="366"/>
      <c r="AH101" s="367"/>
      <c r="AI101" s="365">
        <v>12</v>
      </c>
      <c r="AJ101" s="366"/>
      <c r="AK101" s="366"/>
      <c r="AL101" s="367"/>
      <c r="AM101" s="365">
        <v>12</v>
      </c>
      <c r="AN101" s="366"/>
      <c r="AO101" s="366"/>
      <c r="AP101" s="367"/>
      <c r="AQ101" s="365" t="s">
        <v>591</v>
      </c>
      <c r="AR101" s="366"/>
      <c r="AS101" s="366"/>
      <c r="AT101" s="367"/>
      <c r="AU101" s="365" t="s">
        <v>684</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600</v>
      </c>
      <c r="AC102" s="551"/>
      <c r="AD102" s="551"/>
      <c r="AE102" s="359">
        <v>12</v>
      </c>
      <c r="AF102" s="359"/>
      <c r="AG102" s="359"/>
      <c r="AH102" s="359"/>
      <c r="AI102" s="359">
        <v>12</v>
      </c>
      <c r="AJ102" s="359"/>
      <c r="AK102" s="359"/>
      <c r="AL102" s="359"/>
      <c r="AM102" s="359">
        <v>13</v>
      </c>
      <c r="AN102" s="359"/>
      <c r="AO102" s="359"/>
      <c r="AP102" s="359"/>
      <c r="AQ102" s="814">
        <v>13</v>
      </c>
      <c r="AR102" s="815"/>
      <c r="AS102" s="815"/>
      <c r="AT102" s="816"/>
      <c r="AU102" s="814">
        <v>13</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599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677</v>
      </c>
      <c r="AC116" s="301"/>
      <c r="AD116" s="302"/>
      <c r="AE116" s="359">
        <v>7</v>
      </c>
      <c r="AF116" s="359"/>
      <c r="AG116" s="359"/>
      <c r="AH116" s="359"/>
      <c r="AI116" s="359">
        <v>9</v>
      </c>
      <c r="AJ116" s="359"/>
      <c r="AK116" s="359"/>
      <c r="AL116" s="359"/>
      <c r="AM116" s="359">
        <v>5</v>
      </c>
      <c r="AN116" s="359"/>
      <c r="AO116" s="359"/>
      <c r="AP116" s="359"/>
      <c r="AQ116" s="365">
        <v>8</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602</v>
      </c>
      <c r="AC117" s="343"/>
      <c r="AD117" s="344"/>
      <c r="AE117" s="306" t="s">
        <v>603</v>
      </c>
      <c r="AF117" s="306"/>
      <c r="AG117" s="306"/>
      <c r="AH117" s="306"/>
      <c r="AI117" s="306" t="s">
        <v>604</v>
      </c>
      <c r="AJ117" s="306"/>
      <c r="AK117" s="306"/>
      <c r="AL117" s="306"/>
      <c r="AM117" s="306" t="s">
        <v>627</v>
      </c>
      <c r="AN117" s="306"/>
      <c r="AO117" s="306"/>
      <c r="AP117" s="306"/>
      <c r="AQ117" s="306" t="s">
        <v>605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591</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608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609</v>
      </c>
      <c r="AC134" s="221"/>
      <c r="AD134" s="221"/>
      <c r="AE134" s="266">
        <v>91</v>
      </c>
      <c r="AF134" s="112"/>
      <c r="AG134" s="112"/>
      <c r="AH134" s="112"/>
      <c r="AI134" s="266">
        <v>87</v>
      </c>
      <c r="AJ134" s="112"/>
      <c r="AK134" s="112"/>
      <c r="AL134" s="112"/>
      <c r="AM134" s="266">
        <v>88</v>
      </c>
      <c r="AN134" s="112"/>
      <c r="AO134" s="112"/>
      <c r="AP134" s="112"/>
      <c r="AQ134" s="266" t="s">
        <v>591</v>
      </c>
      <c r="AR134" s="112"/>
      <c r="AS134" s="112"/>
      <c r="AT134" s="112"/>
      <c r="AU134" s="266" t="s">
        <v>591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609</v>
      </c>
      <c r="AC135" s="133"/>
      <c r="AD135" s="133"/>
      <c r="AE135" s="266">
        <v>85</v>
      </c>
      <c r="AF135" s="112"/>
      <c r="AG135" s="112"/>
      <c r="AH135" s="112"/>
      <c r="AI135" s="266">
        <v>85</v>
      </c>
      <c r="AJ135" s="112"/>
      <c r="AK135" s="112"/>
      <c r="AL135" s="112"/>
      <c r="AM135" s="266">
        <v>85</v>
      </c>
      <c r="AN135" s="112"/>
      <c r="AO135" s="112"/>
      <c r="AP135" s="112"/>
      <c r="AQ135" s="266" t="s">
        <v>591</v>
      </c>
      <c r="AR135" s="112"/>
      <c r="AS135" s="112"/>
      <c r="AT135" s="112"/>
      <c r="AU135" s="266">
        <v>85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610</v>
      </c>
      <c r="H154" s="161"/>
      <c r="I154" s="161"/>
      <c r="J154" s="161"/>
      <c r="K154" s="161"/>
      <c r="L154" s="161"/>
      <c r="M154" s="161"/>
      <c r="N154" s="161"/>
      <c r="O154" s="161"/>
      <c r="P154" s="231"/>
      <c r="Q154" s="160" t="s">
        <v>591</v>
      </c>
      <c r="R154" s="161"/>
      <c r="S154" s="161"/>
      <c r="T154" s="161"/>
      <c r="U154" s="161"/>
      <c r="V154" s="161"/>
      <c r="W154" s="161"/>
      <c r="X154" s="161"/>
      <c r="Y154" s="161"/>
      <c r="Z154" s="161"/>
      <c r="AA154" s="923"/>
      <c r="AB154" s="255" t="s">
        <v>591</v>
      </c>
      <c r="AC154" s="256"/>
      <c r="AD154" s="256"/>
      <c r="AE154" s="261" t="s">
        <v>591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595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612</v>
      </c>
      <c r="K430" s="242"/>
      <c r="L430" s="242"/>
      <c r="M430" s="242"/>
      <c r="N430" s="242"/>
      <c r="O430" s="242"/>
      <c r="P430" s="242"/>
      <c r="Q430" s="242"/>
      <c r="R430" s="242"/>
      <c r="S430" s="242"/>
      <c r="T430" s="243"/>
      <c r="U430" s="244" t="s">
        <v>613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217" t="s">
        <v>614</v>
      </c>
      <c r="AR432" s="136"/>
      <c r="AS432" s="137" t="s">
        <v>355</v>
      </c>
      <c r="AT432" s="172"/>
      <c r="AU432" s="136" t="s">
        <v>591</v>
      </c>
      <c r="AV432" s="136"/>
      <c r="AW432" s="137" t="s">
        <v>300</v>
      </c>
      <c r="AX432" s="138"/>
    </row>
    <row r="433" spans="1:50" ht="23.25" customHeight="1" x14ac:dyDescent="0.15">
      <c r="A433" s="994"/>
      <c r="B433" s="252"/>
      <c r="C433" s="251"/>
      <c r="D433" s="252"/>
      <c r="E433" s="166"/>
      <c r="F433" s="167"/>
      <c r="G433" s="230" t="s">
        <v>614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612</v>
      </c>
      <c r="AC433" s="133"/>
      <c r="AD433" s="133"/>
      <c r="AE433" s="111" t="s">
        <v>591</v>
      </c>
      <c r="AF433" s="112"/>
      <c r="AG433" s="112"/>
      <c r="AH433" s="112"/>
      <c r="AI433" s="111" t="s">
        <v>591</v>
      </c>
      <c r="AJ433" s="112"/>
      <c r="AK433" s="112"/>
      <c r="AL433" s="112"/>
      <c r="AM433" s="111" t="s">
        <v>614</v>
      </c>
      <c r="AN433" s="112"/>
      <c r="AO433" s="112"/>
      <c r="AP433" s="113"/>
      <c r="AQ433" s="111" t="s">
        <v>591</v>
      </c>
      <c r="AR433" s="112"/>
      <c r="AS433" s="112"/>
      <c r="AT433" s="113"/>
      <c r="AU433" s="112" t="s">
        <v>591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591</v>
      </c>
      <c r="AC434" s="221"/>
      <c r="AD434" s="221"/>
      <c r="AE434" s="111" t="s">
        <v>591</v>
      </c>
      <c r="AF434" s="112"/>
      <c r="AG434" s="112"/>
      <c r="AH434" s="113"/>
      <c r="AI434" s="111" t="s">
        <v>616</v>
      </c>
      <c r="AJ434" s="112"/>
      <c r="AK434" s="112"/>
      <c r="AL434" s="112"/>
      <c r="AM434" s="111" t="s">
        <v>614</v>
      </c>
      <c r="AN434" s="112"/>
      <c r="AO434" s="112"/>
      <c r="AP434" s="113"/>
      <c r="AQ434" s="111" t="s">
        <v>614</v>
      </c>
      <c r="AR434" s="112"/>
      <c r="AS434" s="112"/>
      <c r="AT434" s="113"/>
      <c r="AU434" s="112" t="s">
        <v>591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615</v>
      </c>
      <c r="AF435" s="112"/>
      <c r="AG435" s="112"/>
      <c r="AH435" s="113"/>
      <c r="AI435" s="111" t="s">
        <v>591</v>
      </c>
      <c r="AJ435" s="112"/>
      <c r="AK435" s="112"/>
      <c r="AL435" s="112"/>
      <c r="AM435" s="111" t="s">
        <v>591</v>
      </c>
      <c r="AN435" s="112"/>
      <c r="AO435" s="112"/>
      <c r="AP435" s="113"/>
      <c r="AQ435" s="111" t="s">
        <v>614</v>
      </c>
      <c r="AR435" s="112"/>
      <c r="AS435" s="112"/>
      <c r="AT435" s="113"/>
      <c r="AU435" s="112" t="s">
        <v>613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614</v>
      </c>
      <c r="AR457" s="136"/>
      <c r="AS457" s="137" t="s">
        <v>355</v>
      </c>
      <c r="AT457" s="172"/>
      <c r="AU457" s="136" t="s">
        <v>614</v>
      </c>
      <c r="AV457" s="136"/>
      <c r="AW457" s="137" t="s">
        <v>300</v>
      </c>
      <c r="AX457" s="138"/>
    </row>
    <row r="458" spans="1:50" ht="23.25" customHeight="1" x14ac:dyDescent="0.15">
      <c r="A458" s="994"/>
      <c r="B458" s="252"/>
      <c r="C458" s="251"/>
      <c r="D458" s="252"/>
      <c r="E458" s="166"/>
      <c r="F458" s="167"/>
      <c r="G458" s="230" t="s">
        <v>615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614</v>
      </c>
      <c r="AC458" s="133"/>
      <c r="AD458" s="133"/>
      <c r="AE458" s="111" t="s">
        <v>591</v>
      </c>
      <c r="AF458" s="112"/>
      <c r="AG458" s="112"/>
      <c r="AH458" s="112"/>
      <c r="AI458" s="111" t="s">
        <v>591</v>
      </c>
      <c r="AJ458" s="112"/>
      <c r="AK458" s="112"/>
      <c r="AL458" s="112"/>
      <c r="AM458" s="111" t="s">
        <v>591</v>
      </c>
      <c r="AN458" s="112"/>
      <c r="AO458" s="112"/>
      <c r="AP458" s="113"/>
      <c r="AQ458" s="111" t="s">
        <v>591</v>
      </c>
      <c r="AR458" s="112"/>
      <c r="AS458" s="112"/>
      <c r="AT458" s="113"/>
      <c r="AU458" s="112" t="s">
        <v>591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613</v>
      </c>
      <c r="AC459" s="221"/>
      <c r="AD459" s="221"/>
      <c r="AE459" s="111" t="s">
        <v>614</v>
      </c>
      <c r="AF459" s="112"/>
      <c r="AG459" s="112"/>
      <c r="AH459" s="113"/>
      <c r="AI459" s="111" t="s">
        <v>591</v>
      </c>
      <c r="AJ459" s="112"/>
      <c r="AK459" s="112"/>
      <c r="AL459" s="112"/>
      <c r="AM459" s="111" t="s">
        <v>591</v>
      </c>
      <c r="AN459" s="112"/>
      <c r="AO459" s="112"/>
      <c r="AP459" s="113"/>
      <c r="AQ459" s="111" t="s">
        <v>614</v>
      </c>
      <c r="AR459" s="112"/>
      <c r="AS459" s="112"/>
      <c r="AT459" s="113"/>
      <c r="AU459" s="112" t="s">
        <v>616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591</v>
      </c>
      <c r="AJ460" s="112"/>
      <c r="AK460" s="112"/>
      <c r="AL460" s="112"/>
      <c r="AM460" s="111" t="s">
        <v>591</v>
      </c>
      <c r="AN460" s="112"/>
      <c r="AO460" s="112"/>
      <c r="AP460" s="113"/>
      <c r="AQ460" s="111" t="s">
        <v>591</v>
      </c>
      <c r="AR460" s="112"/>
      <c r="AS460" s="112"/>
      <c r="AT460" s="113"/>
      <c r="AU460" s="112" t="s">
        <v>591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612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7.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618</v>
      </c>
      <c r="AH702" s="886"/>
      <c r="AI702" s="886"/>
      <c r="AJ702" s="886"/>
      <c r="AK702" s="886"/>
      <c r="AL702" s="886"/>
      <c r="AM702" s="886"/>
      <c r="AN702" s="886"/>
      <c r="AO702" s="886"/>
      <c r="AP702" s="886"/>
      <c r="AQ702" s="886"/>
      <c r="AR702" s="886"/>
      <c r="AS702" s="886"/>
      <c r="AT702" s="886"/>
      <c r="AU702" s="886"/>
      <c r="AV702" s="886"/>
      <c r="AW702" s="886"/>
      <c r="AX702" s="887"/>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617</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663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662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3"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571</v>
      </c>
      <c r="AE708" s="668"/>
      <c r="AF708" s="668"/>
      <c r="AG708" s="526" t="s">
        <v>620</v>
      </c>
      <c r="AH708" s="527"/>
      <c r="AI708" s="527"/>
      <c r="AJ708" s="527"/>
      <c r="AK708" s="527"/>
      <c r="AL708" s="527"/>
      <c r="AM708" s="527"/>
      <c r="AN708" s="527"/>
      <c r="AO708" s="527"/>
      <c r="AP708" s="527"/>
      <c r="AQ708" s="527"/>
      <c r="AR708" s="527"/>
      <c r="AS708" s="527"/>
      <c r="AT708" s="527"/>
      <c r="AU708" s="527"/>
      <c r="AV708" s="527"/>
      <c r="AW708" s="527"/>
      <c r="AX708" s="528"/>
    </row>
    <row r="709" spans="1:50" ht="33"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624</v>
      </c>
      <c r="AE710" s="155"/>
      <c r="AF710" s="155"/>
      <c r="AG710" s="664" t="s">
        <v>590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622</v>
      </c>
      <c r="AH711" s="665"/>
      <c r="AI711" s="665"/>
      <c r="AJ711" s="665"/>
      <c r="AK711" s="665"/>
      <c r="AL711" s="665"/>
      <c r="AM711" s="665"/>
      <c r="AN711" s="665"/>
      <c r="AO711" s="665"/>
      <c r="AP711" s="665"/>
      <c r="AQ711" s="665"/>
      <c r="AR711" s="665"/>
      <c r="AS711" s="665"/>
      <c r="AT711" s="665"/>
      <c r="AU711" s="665"/>
      <c r="AV711" s="665"/>
      <c r="AW711" s="665"/>
      <c r="AX711" s="666"/>
    </row>
    <row r="712" spans="1:50" ht="60.7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t="s">
        <v>678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4" t="s">
        <v>590</v>
      </c>
      <c r="AH713" s="665"/>
      <c r="AI713" s="665"/>
      <c r="AJ713" s="665"/>
      <c r="AK713" s="665"/>
      <c r="AL713" s="665"/>
      <c r="AM713" s="665"/>
      <c r="AN713" s="665"/>
      <c r="AO713" s="665"/>
      <c r="AP713" s="665"/>
      <c r="AQ713" s="665"/>
      <c r="AR713" s="665"/>
      <c r="AS713" s="665"/>
      <c r="AT713" s="665"/>
      <c r="AU713" s="665"/>
      <c r="AV713" s="665"/>
      <c r="AW713" s="665"/>
      <c r="AX713" s="666"/>
    </row>
    <row r="714" spans="1:50" ht="39.7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623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628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624</v>
      </c>
      <c r="AE716" s="759"/>
      <c r="AF716" s="759"/>
      <c r="AG716" s="664" t="s">
        <v>591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664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624</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571</v>
      </c>
      <c r="AE719" s="668"/>
      <c r="AF719" s="668"/>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569</v>
      </c>
      <c r="D721" s="918"/>
      <c r="E721" s="918"/>
      <c r="F721" s="919"/>
      <c r="G721" s="937"/>
      <c r="H721" s="938"/>
      <c r="I721" s="83" t="str">
        <f>IF(OR(G721="　", G721=""), "", "-")</f>
        <v/>
      </c>
      <c r="J721" s="916"/>
      <c r="K721" s="916"/>
      <c r="L721" s="83" t="str">
        <f>IF(M721="","","-")</f>
        <v/>
      </c>
      <c r="M721" s="84"/>
      <c r="N721" s="913" t="s">
        <v>625</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2" customHeight="1" x14ac:dyDescent="0.15">
      <c r="A726" s="621" t="s">
        <v>48</v>
      </c>
      <c r="B726" s="622"/>
      <c r="C726" s="443" t="s">
        <v>53</v>
      </c>
      <c r="D726" s="581"/>
      <c r="E726" s="581"/>
      <c r="F726" s="582"/>
      <c r="G726" s="797" t="s">
        <v>679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72" customHeight="1" thickBot="1" x14ac:dyDescent="0.2">
      <c r="A727" s="623"/>
      <c r="B727" s="624"/>
      <c r="C727" s="695" t="s">
        <v>57</v>
      </c>
      <c r="D727" s="696"/>
      <c r="E727" s="696"/>
      <c r="F727" s="697"/>
      <c r="G727" s="795" t="s">
        <v>665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6.75" customHeight="1" thickBot="1" x14ac:dyDescent="0.2">
      <c r="A729" s="765" t="s">
        <v>681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72" customHeight="1" thickBot="1" x14ac:dyDescent="0.2">
      <c r="A731" s="618" t="s">
        <v>257</v>
      </c>
      <c r="B731" s="619"/>
      <c r="C731" s="619"/>
      <c r="D731" s="619"/>
      <c r="E731" s="620"/>
      <c r="F731" s="680" t="s">
        <v>682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2" customHeight="1" thickBot="1" x14ac:dyDescent="0.2">
      <c r="A733" s="749" t="s">
        <v>257</v>
      </c>
      <c r="B733" s="750"/>
      <c r="C733" s="750"/>
      <c r="D733" s="750"/>
      <c r="E733" s="751"/>
      <c r="F733" s="766" t="s">
        <v>685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72" customHeight="1" thickBot="1" x14ac:dyDescent="0.2">
      <c r="A735" s="611" t="s">
        <v>591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666</v>
      </c>
      <c r="F737" s="122"/>
      <c r="G737" s="122"/>
      <c r="H737" s="122"/>
      <c r="I737" s="122"/>
      <c r="J737" s="122"/>
      <c r="K737" s="122"/>
      <c r="L737" s="122"/>
      <c r="M737" s="122"/>
      <c r="N737" s="101" t="s">
        <v>542</v>
      </c>
      <c r="O737" s="101"/>
      <c r="P737" s="101"/>
      <c r="Q737" s="101"/>
      <c r="R737" s="122" t="s">
        <v>667</v>
      </c>
      <c r="S737" s="122"/>
      <c r="T737" s="122"/>
      <c r="U737" s="122"/>
      <c r="V737" s="122"/>
      <c r="W737" s="122"/>
      <c r="X737" s="122"/>
      <c r="Y737" s="122"/>
      <c r="Z737" s="122"/>
      <c r="AA737" s="101" t="s">
        <v>541</v>
      </c>
      <c r="AB737" s="101"/>
      <c r="AC737" s="101"/>
      <c r="AD737" s="101"/>
      <c r="AE737" s="122" t="s">
        <v>668</v>
      </c>
      <c r="AF737" s="122"/>
      <c r="AG737" s="122"/>
      <c r="AH737" s="122"/>
      <c r="AI737" s="122"/>
      <c r="AJ737" s="122"/>
      <c r="AK737" s="122"/>
      <c r="AL737" s="122"/>
      <c r="AM737" s="122"/>
      <c r="AN737" s="101" t="s">
        <v>540</v>
      </c>
      <c r="AO737" s="101"/>
      <c r="AP737" s="101"/>
      <c r="AQ737" s="101"/>
      <c r="AR737" s="102" t="s">
        <v>669</v>
      </c>
      <c r="AS737" s="103"/>
      <c r="AT737" s="103"/>
      <c r="AU737" s="103"/>
      <c r="AV737" s="103"/>
      <c r="AW737" s="103"/>
      <c r="AX737" s="104"/>
      <c r="AY737" s="89"/>
      <c r="AZ737" s="89"/>
    </row>
    <row r="738" spans="1:52" ht="24.75" customHeight="1" x14ac:dyDescent="0.15">
      <c r="A738" s="123" t="s">
        <v>539</v>
      </c>
      <c r="B738" s="124"/>
      <c r="C738" s="124"/>
      <c r="D738" s="125"/>
      <c r="E738" s="122" t="s">
        <v>670</v>
      </c>
      <c r="F738" s="122"/>
      <c r="G738" s="122"/>
      <c r="H738" s="122"/>
      <c r="I738" s="122"/>
      <c r="J738" s="122"/>
      <c r="K738" s="122"/>
      <c r="L738" s="122"/>
      <c r="M738" s="122"/>
      <c r="N738" s="101" t="s">
        <v>538</v>
      </c>
      <c r="O738" s="101"/>
      <c r="P738" s="101"/>
      <c r="Q738" s="101"/>
      <c r="R738" s="122" t="s">
        <v>671</v>
      </c>
      <c r="S738" s="122"/>
      <c r="T738" s="122"/>
      <c r="U738" s="122"/>
      <c r="V738" s="122"/>
      <c r="W738" s="122"/>
      <c r="X738" s="122"/>
      <c r="Y738" s="122"/>
      <c r="Z738" s="122"/>
      <c r="AA738" s="101" t="s">
        <v>537</v>
      </c>
      <c r="AB738" s="101"/>
      <c r="AC738" s="101"/>
      <c r="AD738" s="101"/>
      <c r="AE738" s="122" t="s">
        <v>672</v>
      </c>
      <c r="AF738" s="122"/>
      <c r="AG738" s="122"/>
      <c r="AH738" s="122"/>
      <c r="AI738" s="122"/>
      <c r="AJ738" s="122"/>
      <c r="AK738" s="122"/>
      <c r="AL738" s="122"/>
      <c r="AM738" s="122"/>
      <c r="AN738" s="101" t="s">
        <v>533</v>
      </c>
      <c r="AO738" s="101"/>
      <c r="AP738" s="101"/>
      <c r="AQ738" s="101"/>
      <c r="AR738" s="102" t="s">
        <v>680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711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2.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6.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6.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6.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5.7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760" t="s">
        <v>511</v>
      </c>
      <c r="B779" s="761"/>
      <c r="C779" s="761"/>
      <c r="D779" s="761"/>
      <c r="E779" s="761"/>
      <c r="F779" s="762"/>
      <c r="G779" s="439" t="s">
        <v>630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40.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0.5" customHeight="1" x14ac:dyDescent="0.15">
      <c r="A781" s="556"/>
      <c r="B781" s="763"/>
      <c r="C781" s="763"/>
      <c r="D781" s="763"/>
      <c r="E781" s="763"/>
      <c r="F781" s="764"/>
      <c r="G781" s="449" t="s">
        <v>631</v>
      </c>
      <c r="H781" s="450"/>
      <c r="I781" s="450"/>
      <c r="J781" s="450"/>
      <c r="K781" s="451"/>
      <c r="L781" s="452" t="s">
        <v>632</v>
      </c>
      <c r="M781" s="453"/>
      <c r="N781" s="453"/>
      <c r="O781" s="453"/>
      <c r="P781" s="453"/>
      <c r="Q781" s="453"/>
      <c r="R781" s="453"/>
      <c r="S781" s="453"/>
      <c r="T781" s="453"/>
      <c r="U781" s="453"/>
      <c r="V781" s="453"/>
      <c r="W781" s="453"/>
      <c r="X781" s="454"/>
      <c r="Y781" s="455">
        <v>12</v>
      </c>
      <c r="Z781" s="456"/>
      <c r="AA781" s="456"/>
      <c r="AB781" s="557"/>
      <c r="AC781" s="449" t="s">
        <v>634</v>
      </c>
      <c r="AD781" s="450"/>
      <c r="AE781" s="450"/>
      <c r="AF781" s="450"/>
      <c r="AG781" s="451"/>
      <c r="AH781" s="452" t="s">
        <v>633</v>
      </c>
      <c r="AI781" s="453"/>
      <c r="AJ781" s="453"/>
      <c r="AK781" s="453"/>
      <c r="AL781" s="453"/>
      <c r="AM781" s="453"/>
      <c r="AN781" s="453"/>
      <c r="AO781" s="453"/>
      <c r="AP781" s="453"/>
      <c r="AQ781" s="453"/>
      <c r="AR781" s="453"/>
      <c r="AS781" s="453"/>
      <c r="AT781" s="454"/>
      <c r="AU781" s="455">
        <v>25</v>
      </c>
      <c r="AV781" s="456"/>
      <c r="AW781" s="456"/>
      <c r="AX781" s="457"/>
    </row>
    <row r="782" spans="1:50" ht="24.75" hidden="1"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25</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12"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635</v>
      </c>
      <c r="D837" s="419"/>
      <c r="E837" s="419"/>
      <c r="F837" s="419"/>
      <c r="G837" s="419"/>
      <c r="H837" s="419"/>
      <c r="I837" s="419"/>
      <c r="J837" s="420">
        <v>2011001015918</v>
      </c>
      <c r="K837" s="421"/>
      <c r="L837" s="421"/>
      <c r="M837" s="421"/>
      <c r="N837" s="421"/>
      <c r="O837" s="421"/>
      <c r="P837" s="317" t="s">
        <v>636</v>
      </c>
      <c r="Q837" s="318"/>
      <c r="R837" s="318"/>
      <c r="S837" s="318"/>
      <c r="T837" s="318"/>
      <c r="U837" s="318"/>
      <c r="V837" s="318"/>
      <c r="W837" s="318"/>
      <c r="X837" s="318"/>
      <c r="Y837" s="319">
        <v>4</v>
      </c>
      <c r="Z837" s="320"/>
      <c r="AA837" s="320"/>
      <c r="AB837" s="321"/>
      <c r="AC837" s="329" t="s">
        <v>497</v>
      </c>
      <c r="AD837" s="424"/>
      <c r="AE837" s="424"/>
      <c r="AF837" s="424"/>
      <c r="AG837" s="424"/>
      <c r="AH837" s="422">
        <v>3</v>
      </c>
      <c r="AI837" s="423"/>
      <c r="AJ837" s="423"/>
      <c r="AK837" s="423"/>
      <c r="AL837" s="326">
        <v>98</v>
      </c>
      <c r="AM837" s="327"/>
      <c r="AN837" s="327"/>
      <c r="AO837" s="328"/>
      <c r="AP837" s="322" t="s">
        <v>637</v>
      </c>
      <c r="AQ837" s="322"/>
      <c r="AR837" s="322"/>
      <c r="AS837" s="322"/>
      <c r="AT837" s="322"/>
      <c r="AU837" s="322"/>
      <c r="AV837" s="322"/>
      <c r="AW837" s="322"/>
      <c r="AX837" s="322"/>
    </row>
    <row r="838" spans="1:50" ht="30" customHeight="1" x14ac:dyDescent="0.15">
      <c r="A838" s="405">
        <v>2</v>
      </c>
      <c r="B838" s="405">
        <v>1</v>
      </c>
      <c r="C838" s="425" t="s">
        <v>638</v>
      </c>
      <c r="D838" s="419"/>
      <c r="E838" s="419"/>
      <c r="F838" s="419"/>
      <c r="G838" s="419"/>
      <c r="H838" s="419"/>
      <c r="I838" s="419"/>
      <c r="J838" s="420">
        <v>3011001005059</v>
      </c>
      <c r="K838" s="421"/>
      <c r="L838" s="421"/>
      <c r="M838" s="421"/>
      <c r="N838" s="421"/>
      <c r="O838" s="421"/>
      <c r="P838" s="317" t="s">
        <v>639</v>
      </c>
      <c r="Q838" s="318"/>
      <c r="R838" s="318"/>
      <c r="S838" s="318"/>
      <c r="T838" s="318"/>
      <c r="U838" s="318"/>
      <c r="V838" s="318"/>
      <c r="W838" s="318"/>
      <c r="X838" s="318"/>
      <c r="Y838" s="319">
        <v>4</v>
      </c>
      <c r="Z838" s="320"/>
      <c r="AA838" s="320"/>
      <c r="AB838" s="321"/>
      <c r="AC838" s="329" t="s">
        <v>497</v>
      </c>
      <c r="AD838" s="329"/>
      <c r="AE838" s="329"/>
      <c r="AF838" s="329"/>
      <c r="AG838" s="329"/>
      <c r="AH838" s="422">
        <v>4</v>
      </c>
      <c r="AI838" s="423"/>
      <c r="AJ838" s="423"/>
      <c r="AK838" s="423"/>
      <c r="AL838" s="326">
        <v>85</v>
      </c>
      <c r="AM838" s="327"/>
      <c r="AN838" s="327"/>
      <c r="AO838" s="328"/>
      <c r="AP838" s="322" t="s">
        <v>637</v>
      </c>
      <c r="AQ838" s="322"/>
      <c r="AR838" s="322"/>
      <c r="AS838" s="322"/>
      <c r="AT838" s="322"/>
      <c r="AU838" s="322"/>
      <c r="AV838" s="322"/>
      <c r="AW838" s="322"/>
      <c r="AX838" s="322"/>
    </row>
    <row r="839" spans="1:50" ht="30" customHeight="1" x14ac:dyDescent="0.15">
      <c r="A839" s="405">
        <v>3</v>
      </c>
      <c r="B839" s="405">
        <v>1</v>
      </c>
      <c r="C839" s="425" t="s">
        <v>640</v>
      </c>
      <c r="D839" s="419"/>
      <c r="E839" s="419"/>
      <c r="F839" s="419"/>
      <c r="G839" s="419"/>
      <c r="H839" s="419"/>
      <c r="I839" s="419"/>
      <c r="J839" s="420">
        <v>2011001015918</v>
      </c>
      <c r="K839" s="421"/>
      <c r="L839" s="421"/>
      <c r="M839" s="421"/>
      <c r="N839" s="421"/>
      <c r="O839" s="421"/>
      <c r="P839" s="317" t="s">
        <v>641</v>
      </c>
      <c r="Q839" s="318"/>
      <c r="R839" s="318"/>
      <c r="S839" s="318"/>
      <c r="T839" s="318"/>
      <c r="U839" s="318"/>
      <c r="V839" s="318"/>
      <c r="W839" s="318"/>
      <c r="X839" s="318"/>
      <c r="Y839" s="319">
        <v>3</v>
      </c>
      <c r="Z839" s="320"/>
      <c r="AA839" s="320"/>
      <c r="AB839" s="321"/>
      <c r="AC839" s="329" t="s">
        <v>504</v>
      </c>
      <c r="AD839" s="329"/>
      <c r="AE839" s="329"/>
      <c r="AF839" s="329"/>
      <c r="AG839" s="329"/>
      <c r="AH839" s="324" t="s">
        <v>637</v>
      </c>
      <c r="AI839" s="325"/>
      <c r="AJ839" s="325"/>
      <c r="AK839" s="325"/>
      <c r="AL839" s="326">
        <v>100</v>
      </c>
      <c r="AM839" s="327"/>
      <c r="AN839" s="327"/>
      <c r="AO839" s="328"/>
      <c r="AP839" s="322" t="s">
        <v>642</v>
      </c>
      <c r="AQ839" s="322"/>
      <c r="AR839" s="322"/>
      <c r="AS839" s="322"/>
      <c r="AT839" s="322"/>
      <c r="AU839" s="322"/>
      <c r="AV839" s="322"/>
      <c r="AW839" s="322"/>
      <c r="AX839" s="322"/>
    </row>
    <row r="840" spans="1:50" ht="30" customHeight="1" x14ac:dyDescent="0.15">
      <c r="A840" s="405">
        <v>4</v>
      </c>
      <c r="B840" s="405">
        <v>1</v>
      </c>
      <c r="C840" s="425" t="s">
        <v>647</v>
      </c>
      <c r="D840" s="419"/>
      <c r="E840" s="419"/>
      <c r="F840" s="419"/>
      <c r="G840" s="419"/>
      <c r="H840" s="419"/>
      <c r="I840" s="419"/>
      <c r="J840" s="420">
        <v>4180001033060</v>
      </c>
      <c r="K840" s="421"/>
      <c r="L840" s="421"/>
      <c r="M840" s="421"/>
      <c r="N840" s="421"/>
      <c r="O840" s="421"/>
      <c r="P840" s="317" t="s">
        <v>648</v>
      </c>
      <c r="Q840" s="318"/>
      <c r="R840" s="318"/>
      <c r="S840" s="318"/>
      <c r="T840" s="318"/>
      <c r="U840" s="318"/>
      <c r="V840" s="318"/>
      <c r="W840" s="318"/>
      <c r="X840" s="318"/>
      <c r="Y840" s="319">
        <v>2</v>
      </c>
      <c r="Z840" s="320"/>
      <c r="AA840" s="320"/>
      <c r="AB840" s="321"/>
      <c r="AC840" s="329" t="s">
        <v>497</v>
      </c>
      <c r="AD840" s="329"/>
      <c r="AE840" s="329"/>
      <c r="AF840" s="329"/>
      <c r="AG840" s="329"/>
      <c r="AH840" s="324">
        <v>2</v>
      </c>
      <c r="AI840" s="325"/>
      <c r="AJ840" s="325"/>
      <c r="AK840" s="325"/>
      <c r="AL840" s="326">
        <v>94</v>
      </c>
      <c r="AM840" s="327"/>
      <c r="AN840" s="327"/>
      <c r="AO840" s="328"/>
      <c r="AP840" s="322" t="s">
        <v>643</v>
      </c>
      <c r="AQ840" s="322"/>
      <c r="AR840" s="322"/>
      <c r="AS840" s="322"/>
      <c r="AT840" s="322"/>
      <c r="AU840" s="322"/>
      <c r="AV840" s="322"/>
      <c r="AW840" s="322"/>
      <c r="AX840" s="322"/>
    </row>
    <row r="841" spans="1:50" ht="30" customHeight="1" x14ac:dyDescent="0.15">
      <c r="A841" s="405">
        <v>5</v>
      </c>
      <c r="B841" s="405">
        <v>1</v>
      </c>
      <c r="C841" s="425" t="s">
        <v>649</v>
      </c>
      <c r="D841" s="419"/>
      <c r="E841" s="419"/>
      <c r="F841" s="419"/>
      <c r="G841" s="419"/>
      <c r="H841" s="419"/>
      <c r="I841" s="419"/>
      <c r="J841" s="420">
        <v>3011001005059</v>
      </c>
      <c r="K841" s="421"/>
      <c r="L841" s="421"/>
      <c r="M841" s="421"/>
      <c r="N841" s="421"/>
      <c r="O841" s="421"/>
      <c r="P841" s="317" t="s">
        <v>650</v>
      </c>
      <c r="Q841" s="318"/>
      <c r="R841" s="318"/>
      <c r="S841" s="318"/>
      <c r="T841" s="318"/>
      <c r="U841" s="318"/>
      <c r="V841" s="318"/>
      <c r="W841" s="318"/>
      <c r="X841" s="318"/>
      <c r="Y841" s="319">
        <v>2</v>
      </c>
      <c r="Z841" s="320"/>
      <c r="AA841" s="320"/>
      <c r="AB841" s="321"/>
      <c r="AC841" s="323" t="s">
        <v>497</v>
      </c>
      <c r="AD841" s="323"/>
      <c r="AE841" s="323"/>
      <c r="AF841" s="323"/>
      <c r="AG841" s="323"/>
      <c r="AH841" s="324">
        <v>2</v>
      </c>
      <c r="AI841" s="325"/>
      <c r="AJ841" s="325"/>
      <c r="AK841" s="325"/>
      <c r="AL841" s="326">
        <v>98</v>
      </c>
      <c r="AM841" s="327"/>
      <c r="AN841" s="327"/>
      <c r="AO841" s="328"/>
      <c r="AP841" s="322" t="s">
        <v>644</v>
      </c>
      <c r="AQ841" s="322"/>
      <c r="AR841" s="322"/>
      <c r="AS841" s="322"/>
      <c r="AT841" s="322"/>
      <c r="AU841" s="322"/>
      <c r="AV841" s="322"/>
      <c r="AW841" s="322"/>
      <c r="AX841" s="322"/>
    </row>
    <row r="842" spans="1:50" ht="30" customHeight="1" x14ac:dyDescent="0.15">
      <c r="A842" s="405">
        <v>6</v>
      </c>
      <c r="B842" s="405">
        <v>1</v>
      </c>
      <c r="C842" s="425" t="s">
        <v>651</v>
      </c>
      <c r="D842" s="419"/>
      <c r="E842" s="419"/>
      <c r="F842" s="419"/>
      <c r="G842" s="419"/>
      <c r="H842" s="419"/>
      <c r="I842" s="419"/>
      <c r="J842" s="420">
        <v>2011001015918</v>
      </c>
      <c r="K842" s="421"/>
      <c r="L842" s="421"/>
      <c r="M842" s="421"/>
      <c r="N842" s="421"/>
      <c r="O842" s="421"/>
      <c r="P842" s="317" t="s">
        <v>652</v>
      </c>
      <c r="Q842" s="318"/>
      <c r="R842" s="318"/>
      <c r="S842" s="318"/>
      <c r="T842" s="318"/>
      <c r="U842" s="318"/>
      <c r="V842" s="318"/>
      <c r="W842" s="318"/>
      <c r="X842" s="318"/>
      <c r="Y842" s="319">
        <v>2</v>
      </c>
      <c r="Z842" s="320"/>
      <c r="AA842" s="320"/>
      <c r="AB842" s="321"/>
      <c r="AC842" s="323" t="s">
        <v>497</v>
      </c>
      <c r="AD842" s="323"/>
      <c r="AE842" s="323"/>
      <c r="AF842" s="323"/>
      <c r="AG842" s="323"/>
      <c r="AH842" s="324">
        <v>4</v>
      </c>
      <c r="AI842" s="325"/>
      <c r="AJ842" s="325"/>
      <c r="AK842" s="325"/>
      <c r="AL842" s="326">
        <v>71</v>
      </c>
      <c r="AM842" s="327"/>
      <c r="AN842" s="327"/>
      <c r="AO842" s="328"/>
      <c r="AP842" s="322" t="s">
        <v>642</v>
      </c>
      <c r="AQ842" s="322"/>
      <c r="AR842" s="322"/>
      <c r="AS842" s="322"/>
      <c r="AT842" s="322"/>
      <c r="AU842" s="322"/>
      <c r="AV842" s="322"/>
      <c r="AW842" s="322"/>
      <c r="AX842" s="322"/>
    </row>
    <row r="843" spans="1:50" ht="30" customHeight="1" x14ac:dyDescent="0.15">
      <c r="A843" s="405">
        <v>7</v>
      </c>
      <c r="B843" s="405">
        <v>1</v>
      </c>
      <c r="C843" s="425" t="s">
        <v>651</v>
      </c>
      <c r="D843" s="419"/>
      <c r="E843" s="419"/>
      <c r="F843" s="419"/>
      <c r="G843" s="419"/>
      <c r="H843" s="419"/>
      <c r="I843" s="419"/>
      <c r="J843" s="420">
        <v>2011001015918</v>
      </c>
      <c r="K843" s="421"/>
      <c r="L843" s="421"/>
      <c r="M843" s="421"/>
      <c r="N843" s="421"/>
      <c r="O843" s="421"/>
      <c r="P843" s="317" t="s">
        <v>653</v>
      </c>
      <c r="Q843" s="318"/>
      <c r="R843" s="318"/>
      <c r="S843" s="318"/>
      <c r="T843" s="318"/>
      <c r="U843" s="318"/>
      <c r="V843" s="318"/>
      <c r="W843" s="318"/>
      <c r="X843" s="318"/>
      <c r="Y843" s="319">
        <v>2</v>
      </c>
      <c r="Z843" s="320"/>
      <c r="AA843" s="320"/>
      <c r="AB843" s="321"/>
      <c r="AC843" s="323" t="s">
        <v>497</v>
      </c>
      <c r="AD843" s="323"/>
      <c r="AE843" s="323"/>
      <c r="AF843" s="323"/>
      <c r="AG843" s="323"/>
      <c r="AH843" s="324">
        <v>2</v>
      </c>
      <c r="AI843" s="325"/>
      <c r="AJ843" s="325"/>
      <c r="AK843" s="325"/>
      <c r="AL843" s="326">
        <v>75</v>
      </c>
      <c r="AM843" s="327"/>
      <c r="AN843" s="327"/>
      <c r="AO843" s="328"/>
      <c r="AP843" s="322" t="s">
        <v>642</v>
      </c>
      <c r="AQ843" s="322"/>
      <c r="AR843" s="322"/>
      <c r="AS843" s="322"/>
      <c r="AT843" s="322"/>
      <c r="AU843" s="322"/>
      <c r="AV843" s="322"/>
      <c r="AW843" s="322"/>
      <c r="AX843" s="322"/>
    </row>
    <row r="844" spans="1:50" ht="30" customHeight="1" x14ac:dyDescent="0.15">
      <c r="A844" s="405">
        <v>8</v>
      </c>
      <c r="B844" s="405">
        <v>1</v>
      </c>
      <c r="C844" s="425" t="s">
        <v>651</v>
      </c>
      <c r="D844" s="419"/>
      <c r="E844" s="419"/>
      <c r="F844" s="419"/>
      <c r="G844" s="419"/>
      <c r="H844" s="419"/>
      <c r="I844" s="419"/>
      <c r="J844" s="420">
        <v>2011001015918</v>
      </c>
      <c r="K844" s="421"/>
      <c r="L844" s="421"/>
      <c r="M844" s="421"/>
      <c r="N844" s="421"/>
      <c r="O844" s="421"/>
      <c r="P844" s="317" t="s">
        <v>654</v>
      </c>
      <c r="Q844" s="318"/>
      <c r="R844" s="318"/>
      <c r="S844" s="318"/>
      <c r="T844" s="318"/>
      <c r="U844" s="318"/>
      <c r="V844" s="318"/>
      <c r="W844" s="318"/>
      <c r="X844" s="318"/>
      <c r="Y844" s="319">
        <v>2</v>
      </c>
      <c r="Z844" s="320"/>
      <c r="AA844" s="320"/>
      <c r="AB844" s="321"/>
      <c r="AC844" s="323" t="s">
        <v>497</v>
      </c>
      <c r="AD844" s="323"/>
      <c r="AE844" s="323"/>
      <c r="AF844" s="323"/>
      <c r="AG844" s="323"/>
      <c r="AH844" s="324">
        <v>1</v>
      </c>
      <c r="AI844" s="325"/>
      <c r="AJ844" s="325"/>
      <c r="AK844" s="325"/>
      <c r="AL844" s="326">
        <v>78</v>
      </c>
      <c r="AM844" s="327"/>
      <c r="AN844" s="327"/>
      <c r="AO844" s="328"/>
      <c r="AP844" s="322" t="s">
        <v>637</v>
      </c>
      <c r="AQ844" s="322"/>
      <c r="AR844" s="322"/>
      <c r="AS844" s="322"/>
      <c r="AT844" s="322"/>
      <c r="AU844" s="322"/>
      <c r="AV844" s="322"/>
      <c r="AW844" s="322"/>
      <c r="AX844" s="322"/>
    </row>
    <row r="845" spans="1:50" ht="45.75" customHeight="1" x14ac:dyDescent="0.15">
      <c r="A845" s="405">
        <v>9</v>
      </c>
      <c r="B845" s="405">
        <v>1</v>
      </c>
      <c r="C845" s="425" t="s">
        <v>655</v>
      </c>
      <c r="D845" s="419"/>
      <c r="E845" s="419"/>
      <c r="F845" s="419"/>
      <c r="G845" s="419"/>
      <c r="H845" s="419"/>
      <c r="I845" s="419"/>
      <c r="J845" s="420">
        <v>7021001047229</v>
      </c>
      <c r="K845" s="421"/>
      <c r="L845" s="421"/>
      <c r="M845" s="421"/>
      <c r="N845" s="421"/>
      <c r="O845" s="421"/>
      <c r="P845" s="317" t="s">
        <v>656</v>
      </c>
      <c r="Q845" s="318"/>
      <c r="R845" s="318"/>
      <c r="S845" s="318"/>
      <c r="T845" s="318"/>
      <c r="U845" s="318"/>
      <c r="V845" s="318"/>
      <c r="W845" s="318"/>
      <c r="X845" s="318"/>
      <c r="Y845" s="319">
        <v>1</v>
      </c>
      <c r="Z845" s="320"/>
      <c r="AA845" s="320"/>
      <c r="AB845" s="321"/>
      <c r="AC845" s="323" t="s">
        <v>497</v>
      </c>
      <c r="AD845" s="323"/>
      <c r="AE845" s="323"/>
      <c r="AF845" s="323"/>
      <c r="AG845" s="323"/>
      <c r="AH845" s="324">
        <v>2</v>
      </c>
      <c r="AI845" s="325"/>
      <c r="AJ845" s="325"/>
      <c r="AK845" s="325"/>
      <c r="AL845" s="326">
        <v>88</v>
      </c>
      <c r="AM845" s="327"/>
      <c r="AN845" s="327"/>
      <c r="AO845" s="328"/>
      <c r="AP845" s="322" t="s">
        <v>645</v>
      </c>
      <c r="AQ845" s="322"/>
      <c r="AR845" s="322"/>
      <c r="AS845" s="322"/>
      <c r="AT845" s="322"/>
      <c r="AU845" s="322"/>
      <c r="AV845" s="322"/>
      <c r="AW845" s="322"/>
      <c r="AX845" s="322"/>
    </row>
    <row r="846" spans="1:50" ht="30" customHeight="1" x14ac:dyDescent="0.15">
      <c r="A846" s="405">
        <v>10</v>
      </c>
      <c r="B846" s="405">
        <v>1</v>
      </c>
      <c r="C846" s="425" t="s">
        <v>658</v>
      </c>
      <c r="D846" s="419"/>
      <c r="E846" s="419"/>
      <c r="F846" s="419"/>
      <c r="G846" s="419"/>
      <c r="H846" s="419"/>
      <c r="I846" s="419"/>
      <c r="J846" s="420">
        <v>3011001005059</v>
      </c>
      <c r="K846" s="421"/>
      <c r="L846" s="421"/>
      <c r="M846" s="421"/>
      <c r="N846" s="421"/>
      <c r="O846" s="421"/>
      <c r="P846" s="317" t="s">
        <v>657</v>
      </c>
      <c r="Q846" s="318"/>
      <c r="R846" s="318"/>
      <c r="S846" s="318"/>
      <c r="T846" s="318"/>
      <c r="U846" s="318"/>
      <c r="V846" s="318"/>
      <c r="W846" s="318"/>
      <c r="X846" s="318"/>
      <c r="Y846" s="319">
        <v>1</v>
      </c>
      <c r="Z846" s="320"/>
      <c r="AA846" s="320"/>
      <c r="AB846" s="321"/>
      <c r="AC846" s="323" t="s">
        <v>497</v>
      </c>
      <c r="AD846" s="323"/>
      <c r="AE846" s="323"/>
      <c r="AF846" s="323"/>
      <c r="AG846" s="323"/>
      <c r="AH846" s="324">
        <v>1</v>
      </c>
      <c r="AI846" s="325"/>
      <c r="AJ846" s="325"/>
      <c r="AK846" s="325"/>
      <c r="AL846" s="326">
        <v>71</v>
      </c>
      <c r="AM846" s="327"/>
      <c r="AN846" s="327"/>
      <c r="AO846" s="328"/>
      <c r="AP846" s="322" t="s">
        <v>646</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0.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42" customHeight="1" x14ac:dyDescent="0.15">
      <c r="A870" s="405">
        <v>1</v>
      </c>
      <c r="B870" s="405">
        <v>1</v>
      </c>
      <c r="C870" s="425" t="s">
        <v>659</v>
      </c>
      <c r="D870" s="419"/>
      <c r="E870" s="419"/>
      <c r="F870" s="419"/>
      <c r="G870" s="419"/>
      <c r="H870" s="419"/>
      <c r="I870" s="419"/>
      <c r="J870" s="420">
        <v>9010005003575</v>
      </c>
      <c r="K870" s="421"/>
      <c r="L870" s="421"/>
      <c r="M870" s="421"/>
      <c r="N870" s="421"/>
      <c r="O870" s="421"/>
      <c r="P870" s="317" t="s">
        <v>660</v>
      </c>
      <c r="Q870" s="318"/>
      <c r="R870" s="318"/>
      <c r="S870" s="318"/>
      <c r="T870" s="318"/>
      <c r="U870" s="318"/>
      <c r="V870" s="318"/>
      <c r="W870" s="318"/>
      <c r="X870" s="318"/>
      <c r="Y870" s="319">
        <v>25</v>
      </c>
      <c r="Z870" s="320"/>
      <c r="AA870" s="320"/>
      <c r="AB870" s="321"/>
      <c r="AC870" s="329" t="s">
        <v>661</v>
      </c>
      <c r="AD870" s="424"/>
      <c r="AE870" s="424"/>
      <c r="AF870" s="424"/>
      <c r="AG870" s="424"/>
      <c r="AH870" s="422" t="s">
        <v>637</v>
      </c>
      <c r="AI870" s="423"/>
      <c r="AJ870" s="423"/>
      <c r="AK870" s="423"/>
      <c r="AL870" s="326" t="s">
        <v>637</v>
      </c>
      <c r="AM870" s="327"/>
      <c r="AN870" s="327"/>
      <c r="AO870" s="328"/>
      <c r="AP870" s="322" t="s">
        <v>591</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9.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673</v>
      </c>
      <c r="F1102" s="892"/>
      <c r="G1102" s="892"/>
      <c r="H1102" s="892"/>
      <c r="I1102" s="892"/>
      <c r="J1102" s="420" t="s">
        <v>674</v>
      </c>
      <c r="K1102" s="421"/>
      <c r="L1102" s="421"/>
      <c r="M1102" s="421"/>
      <c r="N1102" s="421"/>
      <c r="O1102" s="421"/>
      <c r="P1102" s="317" t="s">
        <v>674</v>
      </c>
      <c r="Q1102" s="318"/>
      <c r="R1102" s="318"/>
      <c r="S1102" s="318"/>
      <c r="T1102" s="318"/>
      <c r="U1102" s="318"/>
      <c r="V1102" s="318"/>
      <c r="W1102" s="318"/>
      <c r="X1102" s="318"/>
      <c r="Y1102" s="319" t="s">
        <v>675</v>
      </c>
      <c r="Z1102" s="320"/>
      <c r="AA1102" s="320"/>
      <c r="AB1102" s="321"/>
      <c r="AC1102" s="323"/>
      <c r="AD1102" s="323"/>
      <c r="AE1102" s="323"/>
      <c r="AF1102" s="323"/>
      <c r="AG1102" s="323"/>
      <c r="AH1102" s="324" t="s">
        <v>676</v>
      </c>
      <c r="AI1102" s="325"/>
      <c r="AJ1102" s="325"/>
      <c r="AK1102" s="325"/>
      <c r="AL1102" s="326" t="s">
        <v>675</v>
      </c>
      <c r="AM1102" s="327"/>
      <c r="AN1102" s="327"/>
      <c r="AO1102" s="328"/>
      <c r="AP1102" s="322" t="s">
        <v>675</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直接実施、補助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2019-05-24T07:02:58Z</cp:lastPrinted>
  <dcterms:created xsi:type="dcterms:W3CDTF">2012-03-13T00:50:25Z</dcterms:created>
  <dcterms:modified xsi:type="dcterms:W3CDTF">2019-08-19T09:42:38Z</dcterms:modified>
</cp:coreProperties>
</file>