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<sst xmlns="http://schemas.openxmlformats.org/spreadsheetml/2006/main" count="3025" uniqueCount="727">
  <si>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</si>
  <si>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</si>
  <si>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</si>
  <si>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</si>
  <si>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</si>
  <si>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</si>
  <si>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</si>
  <si>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</si>
  <si>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</si>
  <si>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</si>
  <si>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</si>
  <si>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</si>
  <si>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</si>
  <si>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</si>
  <si>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</si>
  <si>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</si>
  <si>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</si>
  <si>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</si>
  <si>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</si>
  <si>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</si>
  <si>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</si>
  <si>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</si>
  <si>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</si>
  <si>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</si>
  <si>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</si>
  <si>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</si>
  <si>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</si>
  <si>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</si>
  <si>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</si>
  <si>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</si>
  <si>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</si>
  <si>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</si>
  <si>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</si>
  <si>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</si>
  <si>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</si>
  <si>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</si>
  <si>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</si>
  <si>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</si>
  <si>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</si>
  <si>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</si>
  <si>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</si>
  <si>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</si>
  <si>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</si>
  <si>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</si>
  <si>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</si>
  <si>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</si>
  <si>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</si>
  <si>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</si>
  <si>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</si>
  <si>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</si>
  <si>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</si>
  <si>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</si>
  <si>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</si>
  <si>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</si>
  <si>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</si>
  <si>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</si>
  <si>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</si>
  <si>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</si>
  <si>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</si>
  <si>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</si>
  <si>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</si>
  <si>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</si>
  <si>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</si>
  <si>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</si>
  <si>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</si>
  <si>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</si>
  <si>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</si>
  <si>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</si>
  <si>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</si>
  <si>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</si>
  <si>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</si>
  <si>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</si>
  <si>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</si>
  <si>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</si>
  <si>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</si>
  <si>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</si>
  <si>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</si>
  <si>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</si>
  <si>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</si>
  <si>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</si>
  <si>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</si>
  <si>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</si>
  <si>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</si>
  <si>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</si>
  <si>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</si>
  <si>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</si>
  <si>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</si>
  <si>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</si>
  <si>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</si>
  <si>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</si>
  <si>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</si>
  <si>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</si>
  <si>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</si>
  <si>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</si>
  <si>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</si>
  <si>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</si>
  <si>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</si>
  <si>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</si>
  <si>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</si>
  <si>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</si>
  <si>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</si>
  <si>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</si>
  <si>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</si>
  <si>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</si>
  <si>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</si>
  <si>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</si>
  <si>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</si>
  <si>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</si>
  <si>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</si>
  <si>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</si>
  <si>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</si>
  <si>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</si>
  <si>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</si>
  <si>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</si>
  <si>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</si>
  <si>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</si>
  <si>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</si>
  <si>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</si>
  <si>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</si>
  <si>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</si>
  <si>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</si>
  <si>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</si>
  <si>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</si>
  <si>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</si>
  <si>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</si>
  <si>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</si>
  <si>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</si>
  <si>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</si>
  <si>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</si>
  <si>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</si>
  <si>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</si>
  <si>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</si>
  <si>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</si>
  <si>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</si>
  <si>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</si>
  <si>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</si>
  <si>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</si>
  <si>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</si>
  <si>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</si>
  <si>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</si>
  <si>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</si>
  <si>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</si>
  <si>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</si>
  <si>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</si>
  <si>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</si>
  <si>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</si>
  <si>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</si>
  <si>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</si>
  <si>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</si>
  <si>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</si>
  <si>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</si>
  <si>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</si>
  <si>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</si>
  <si>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</si>
  <si>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</si>
  <si>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</si>
  <si>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</si>
  <si>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</si>
  <si>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</si>
  <si>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</si>
  <si>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</si>
  <si>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</si>
  <si>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</si>
  <si>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</si>
  <si>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</si>
  <si>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</si>
  <si>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</si>
  <si>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</si>
  <si>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</si>
  <si>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</si>
  <si>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</si>
  <si>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</si>
  <si>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</si>
  <si>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</si>
  <si>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</si>
  <si>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</si>
  <si>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</si>
  <si>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</si>
  <si>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</si>
  <si>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</si>
  <si>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</si>
  <si>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</si>
  <si>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</si>
  <si>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</si>
  <si>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</si>
  <si>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</si>
  <si>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</si>
  <si>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</si>
  <si>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</si>
  <si>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</si>
  <si>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</si>
  <si>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</si>
  <si>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</si>
  <si>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</si>
  <si>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</si>
  <si>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</si>
  <si>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</si>
  <si>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</si>
  <si>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</si>
  <si>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</si>
  <si>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</si>
  <si>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</si>
  <si>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</si>
  <si>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</si>
  <si>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</si>
  <si>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</si>
  <si>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</si>
  <si>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</si>
  <si>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</si>
  <si>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</si>
  <si>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</si>
  <si>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</si>
  <si>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</si>
  <si>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</si>
  <si>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</si>
  <si>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</si>
  <si>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</si>
  <si>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</si>
  <si>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</si>
  <si>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</si>
  <si>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</si>
  <si>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</si>
  <si>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</si>
  <si>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</si>
  <si>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</si>
  <si>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</si>
  <si>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</si>
  <si>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</si>
  <si>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</si>
  <si>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</si>
  <si>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</si>
  <si>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</si>
  <si>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</si>
  <si>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</si>
  <si>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</si>
  <si>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</si>
  <si>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</si>
  <si>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</si>
  <si>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</si>
  <si>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</si>
  <si>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</si>
  <si>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</si>
  <si>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</si>
  <si>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</si>
  <si>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</si>
  <si>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</si>
  <si>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</si>
  <si>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</si>
  <si>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</si>
  <si>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</si>
  <si>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</si>
  <si>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</si>
  <si>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</si>
  <si>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</si>
  <si>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</si>
  <si>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</si>
  <si>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</si>
  <si>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</si>
  <si>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</si>
  <si>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</si>
  <si>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</si>
  <si>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</si>
  <si>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</si>
  <si>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</si>
  <si>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</si>
  <si>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</si>
  <si>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</si>
  <si>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</si>
  <si>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</si>
  <si>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</si>
  <si>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</si>
  <si>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</si>
  <si>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</si>
  <si>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</si>
  <si>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</si>
  <si>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</si>
  <si>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</si>
  <si>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</si>
  <si>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</si>
  <si>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</si>
  <si>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</si>
  <si>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</si>
  <si>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</si>
  <si>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</si>
  <si>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</si>
  <si>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</si>
  <si>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</si>
  <si>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</si>
  <si>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</si>
  <si>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</si>
  <si>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</si>
  <si>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</si>
  <si>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</si>
  <si>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</si>
  <si>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</si>
  <si>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</si>
  <si>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</si>
  <si>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</si>
  <si>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</si>
  <si>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</si>
  <si>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</si>
  <si>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</si>
  <si>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</si>
  <si>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</si>
  <si>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</si>
  <si>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</si>
  <si>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</si>
  <si>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</si>
  <si>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</si>
  <si>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</si>
  <si>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</si>
  <si>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</si>
  <si>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</si>
  <si>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</si>
  <si>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</si>
  <si>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</si>
  <si>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</si>
  <si>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</si>
  <si>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</si>
  <si>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</si>
  <si>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</si>
  <si>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</si>
  <si>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</si>
  <si>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</si>
  <si>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</si>
  <si>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</si>
  <si>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</si>
  <si>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</si>
  <si>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</si>
  <si>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</si>
  <si>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</si>
  <si>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</si>
  <si>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</si>
  <si>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</si>
  <si>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</si>
  <si>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</si>
  <si>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</si>
  <si>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</si>
  <si>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</si>
  <si>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</si>
  <si>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</si>
  <si>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</si>
  <si>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</si>
  <si>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</si>
  <si>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</si>
  <si>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</si>
  <si>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</si>
  <si>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</si>
  <si>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</si>
  <si>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</si>
  <si>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</si>
  <si>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</si>
  <si>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</si>
  <si>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</si>
  <si>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</si>
  <si>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</si>
  <si>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</si>
  <si>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</si>
  <si>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</si>
  <si>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</si>
  <si>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</si>
  <si>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</si>
  <si>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</si>
  <si>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</si>
  <si>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</si>
  <si>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</si>
  <si>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</si>
  <si>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</si>
  <si>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</si>
  <si>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</si>
  <si>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</si>
  <si>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</si>
  <si>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</si>
  <si>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</si>
  <si>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</si>
  <si>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</si>
  <si>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</si>
  <si>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</si>
  <si>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</si>
  <si>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</si>
  <si>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</si>
  <si>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</si>
  <si>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</si>
  <si>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</si>
  <si>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</si>
  <si>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</si>
  <si>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</si>
  <si>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</si>
  <si>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</si>
  <si>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</si>
  <si>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</si>
  <si>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</si>
  <si>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</si>
  <si>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</si>
  <si>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</si>
  <si>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</si>
  <si>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</si>
  <si>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</si>
  <si>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</si>
  <si>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</si>
  <si>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</si>
  <si>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</si>
  <si>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</si>
  <si>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</si>
  <si>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</si>
  <si>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</si>
  <si>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</si>
  <si>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</si>
  <si>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</si>
  <si>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</si>
  <si>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</si>
  <si>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</si>
  <si>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</si>
  <si>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</si>
  <si>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</si>
  <si>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</si>
  <si>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</si>
  <si>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</si>
  <si>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</si>
  <si>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</si>
  <si>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</si>
  <si>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</si>
  <si>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</si>
  <si>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</si>
  <si>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</si>
  <si>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</si>
  <si>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</si>
  <si>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</si>
  <si>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</si>
  <si>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</si>
  <si>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</si>
  <si>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</si>
  <si>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</si>
  <si>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</si>
  <si>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</si>
  <si>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</si>
  <si>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</si>
  <si>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</si>
  <si>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</si>
  <si>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</si>
  <si>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</si>
  <si>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</si>
  <si>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</si>
  <si>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</si>
  <si>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</si>
  <si>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</si>
  <si>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</si>
  <si>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</si>
  <si>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</si>
  <si>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</si>
  <si>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</si>
  <si>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</si>
  <si>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</si>
  <si>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</si>
  <si>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</si>
  <si>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</si>
  <si>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</si>
  <si>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</si>
  <si>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</si>
  <si>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</si>
  <si>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</si>
  <si>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</si>
  <si>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</si>
  <si>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</si>
  <si>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</si>
  <si>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</si>
  <si>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</si>
  <si>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</si>
  <si>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</si>
  <si>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</si>
  <si>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</si>
  <si>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</si>
  <si>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</si>
  <si>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</si>
  <si>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</si>
  <si>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</si>
  <si>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</si>
  <si>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</si>
  <si>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</si>
  <si>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</si>
  <si>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</si>
  <si>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</si>
  <si>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</si>
  <si>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</si>
  <si>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</si>
  <si>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</si>
  <si>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</si>
  <si>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</si>
  <si>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</si>
  <si>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</si>
  <si>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</si>
  <si>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</si>
  <si>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</si>
  <si>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</si>
  <si>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</si>
  <si>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</si>
  <si>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</si>
  <si>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</si>
  <si>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</si>
  <si>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</si>
  <si>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</si>
  <si>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</si>
  <si>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</si>
  <si>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</si>
  <si>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</si>
  <si>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</si>
  <si>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</si>
  <si>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</si>
  <si>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</si>
  <si>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</si>
  <si>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</si>
  <si>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</si>
  <si>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</si>
  <si>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</si>
  <si>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</si>
  <si>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</si>
  <si>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</si>
  <si>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</si>
  <si>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</si>
  <si>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</si>
  <si>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</si>
  <si>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</si>
  <si>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</si>
  <si>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</si>
  <si>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</si>
  <si>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</si>
  <si>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</si>
  <si>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</si>
  <si>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</si>
  <si>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</si>
  <si>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</si>
  <si>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</si>
  <si>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</si>
  <si>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</si>
  <si>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</si>
  <si>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</si>
  <si>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</si>
  <si>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</si>
  <si>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</si>
  <si>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</si>
  <si>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</si>
  <si>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</si>
  <si>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</si>
  <si>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</si>
  <si>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</si>
  <si>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</si>
  <si>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</si>
  <si>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</si>
  <si>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</si>
  <si>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</si>
  <si>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</si>
  <si>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</si>
  <si>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</si>
  <si>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</si>
  <si>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</si>
  <si>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</si>
  <si>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</si>
  <si>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</si>
  <si>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</si>
  <si>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</si>
  <si>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</si>
  <si>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</si>
  <si>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</si>
  <si>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</si>
  <si>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</si>
  <si>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</si>
  <si>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</si>
  <si>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</si>
  <si>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遺骨収集関連事業</t>
    <rPh sb="0" eb="4">
      <t>イコツシュウシュウ</t>
    </rPh>
    <rPh sb="4" eb="6">
      <t>カンレン</t>
    </rPh>
    <rPh sb="6" eb="8">
      <t>ジギョウ</t>
    </rPh>
    <phoneticPr fontId="5"/>
  </si>
  <si>
    <t>社会・援護局</t>
    <rPh sb="0" eb="2">
      <t>シャカイ</t>
    </rPh>
    <rPh sb="3" eb="5">
      <t>エンゴ</t>
    </rPh>
    <rPh sb="5" eb="6">
      <t>キョク</t>
    </rPh>
    <phoneticPr fontId="5"/>
  </si>
  <si>
    <t>吉田　和郎</t>
    <rPh sb="0" eb="2">
      <t>ヨシダ</t>
    </rPh>
    <rPh sb="3" eb="5">
      <t>カズロウ</t>
    </rPh>
    <phoneticPr fontId="5"/>
  </si>
  <si>
    <t>事業課</t>
    <rPh sb="0" eb="3">
      <t>ジギョウカ</t>
    </rPh>
    <phoneticPr fontId="5"/>
  </si>
  <si>
    <t>○</t>
  </si>
  <si>
    <t>戦没者の遺骨収集の推進に関する法律（平成28年法律第12号）第6条、第7条、第8条
厚生労働省設置法第４条第１項第104の２
厚生労働省組織令第108条</t>
    <phoneticPr fontId="5"/>
  </si>
  <si>
    <t>先の大戦における戦没者の遺骨については、未だその多くが海外諸地域等に残されているため、それらの遺骨を迅速かつ着実に収集し、本邦へ送還することにより、戦没者遺族を慰藉することを目的とする。</t>
    <phoneticPr fontId="5"/>
  </si>
  <si>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128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平成36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phoneticPr fontId="5"/>
  </si>
  <si>
    <t>-</t>
  </si>
  <si>
    <t>-</t>
    <phoneticPr fontId="5"/>
  </si>
  <si>
    <t>-</t>
    <phoneticPr fontId="5"/>
  </si>
  <si>
    <t>-</t>
    <phoneticPr fontId="5"/>
  </si>
  <si>
    <t>-</t>
    <phoneticPr fontId="5"/>
  </si>
  <si>
    <t>-</t>
    <phoneticPr fontId="5"/>
  </si>
  <si>
    <t>遺骨収集等庁費</t>
    <rPh sb="0" eb="4">
      <t>イコツシュウシュウ</t>
    </rPh>
    <rPh sb="4" eb="5">
      <t>トウ</t>
    </rPh>
    <rPh sb="5" eb="7">
      <t>チョウヒ</t>
    </rPh>
    <phoneticPr fontId="5"/>
  </si>
  <si>
    <t>遺骨収集等委託費</t>
    <rPh sb="0" eb="8">
      <t>イコツシュウシュトウイタクヒ</t>
    </rPh>
    <phoneticPr fontId="5"/>
  </si>
  <si>
    <t>遺骨収集等旅費</t>
    <rPh sb="0" eb="4">
      <t>イコツシュウシュウ</t>
    </rPh>
    <rPh sb="4" eb="5">
      <t>トウ</t>
    </rPh>
    <rPh sb="5" eb="7">
      <t>リョヒ</t>
    </rPh>
    <phoneticPr fontId="5"/>
  </si>
  <si>
    <t>諸謝金</t>
    <rPh sb="0" eb="1">
      <t>ショ</t>
    </rPh>
    <rPh sb="1" eb="3">
      <t>シャキン</t>
    </rPh>
    <phoneticPr fontId="5"/>
  </si>
  <si>
    <t>委員等旅費</t>
    <rPh sb="0" eb="2">
      <t>イイン</t>
    </rPh>
    <rPh sb="2" eb="3">
      <t>トウ</t>
    </rPh>
    <rPh sb="3" eb="5">
      <t>リョヒ</t>
    </rPh>
    <phoneticPr fontId="5"/>
  </si>
  <si>
    <t>回</t>
    <rPh sb="0" eb="1">
      <t>カイ</t>
    </rPh>
    <phoneticPr fontId="5"/>
  </si>
  <si>
    <t>-</t>
    <phoneticPr fontId="5"/>
  </si>
  <si>
    <t>-</t>
    <phoneticPr fontId="5"/>
  </si>
  <si>
    <t>遺骨収集等事業派遣の実施数</t>
    <phoneticPr fontId="5"/>
  </si>
  <si>
    <t>平成28年度～平成30年度戦没者慰霊事業実施状況</t>
    <phoneticPr fontId="5"/>
  </si>
  <si>
    <t>平成31年度は遺骨収集等派遣について予算の計画数119回を着実に実施する。</t>
    <phoneticPr fontId="5"/>
  </si>
  <si>
    <t>遺骨収集等事業派遣の実施数</t>
    <phoneticPr fontId="5"/>
  </si>
  <si>
    <t>X:遺骨収集等事業派遣の執行額／Y:派遣回数</t>
    <phoneticPr fontId="5"/>
  </si>
  <si>
    <t>回</t>
    <rPh sb="0" eb="1">
      <t>カイ</t>
    </rPh>
    <phoneticPr fontId="5"/>
  </si>
  <si>
    <t>-</t>
    <phoneticPr fontId="5"/>
  </si>
  <si>
    <t>1,963百万円/105回</t>
    <rPh sb="5" eb="7">
      <t>ヒャクマン</t>
    </rPh>
    <rPh sb="7" eb="8">
      <t>エン</t>
    </rPh>
    <rPh sb="12" eb="13">
      <t>カイ</t>
    </rPh>
    <phoneticPr fontId="5"/>
  </si>
  <si>
    <t>百万円</t>
    <rPh sb="0" eb="2">
      <t>ヒャクマン</t>
    </rPh>
    <rPh sb="2" eb="3">
      <t>エン</t>
    </rPh>
    <phoneticPr fontId="5"/>
  </si>
  <si>
    <t>X/Y</t>
  </si>
  <si>
    <t>未だ多くの戦没者遺骨が海外に残されていることは、遺族感情はもとより、国民感情としても放置はできないものであり、本事業はニーズが高い。</t>
    <phoneticPr fontId="5"/>
  </si>
  <si>
    <t>平成28年4月に施行された「戦没者の遺骨収集の推進に関する法律（平成28年法律第12号）」において、戦没者の遺骨収集が国の責務として明確に位置づけられているため、国が実施すべき事業である。</t>
    <phoneticPr fontId="5"/>
  </si>
  <si>
    <t>遺骨の帰還を待ち望む戦没者遺族を慰藉するために最も効果的な手段である。遺族の高齢化も進んでおり、優先して実施すべき事業である。</t>
    <phoneticPr fontId="5"/>
  </si>
  <si>
    <t>‐</t>
  </si>
  <si>
    <t>事業の実績を踏まえ、必要な経費について見直しを行っている。</t>
  </si>
  <si>
    <t>-</t>
    <phoneticPr fontId="5"/>
  </si>
  <si>
    <t>事業の実施に当たり、必要なもののみに限定されている。</t>
  </si>
  <si>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</si>
  <si>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phoneticPr fontId="5"/>
  </si>
  <si>
    <t>海外資料調査や現地調査によって得られた情報に基づき、政府の遺骨収集団を派遣し、本邦への遺骨の送還を行っている。</t>
    <phoneticPr fontId="5"/>
  </si>
  <si>
    <t>遺骨伝達事業</t>
    <rPh sb="0" eb="2">
      <t>イコツ</t>
    </rPh>
    <rPh sb="2" eb="4">
      <t>デンタツ</t>
    </rPh>
    <rPh sb="4" eb="6">
      <t>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</si>
  <si>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5"/>
  </si>
  <si>
    <t>-</t>
    <phoneticPr fontId="5"/>
  </si>
  <si>
    <t>-</t>
    <phoneticPr fontId="5"/>
  </si>
  <si>
    <t>-</t>
    <phoneticPr fontId="5"/>
  </si>
  <si>
    <t>-</t>
    <phoneticPr fontId="5"/>
  </si>
  <si>
    <t>-</t>
    <phoneticPr fontId="5"/>
  </si>
  <si>
    <t>-</t>
    <phoneticPr fontId="5"/>
  </si>
  <si>
    <t>-</t>
    <phoneticPr fontId="5"/>
  </si>
  <si>
    <t>2,160百万円/119回</t>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</si>
  <si>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</si>
  <si>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</si>
  <si>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遺骨収容又は送還を行った地域数</t>
    <rPh sb="0" eb="2">
      <t>イコツ</t>
    </rPh>
    <rPh sb="2" eb="4">
      <t>シュウヨウ</t>
    </rPh>
    <rPh sb="4" eb="5">
      <t>マタ</t>
    </rPh>
    <rPh sb="6" eb="8">
      <t>ソウカン</t>
    </rPh>
    <rPh sb="9" eb="10">
      <t>オコナ</t>
    </rPh>
    <rPh sb="12" eb="14">
      <t>チイキ</t>
    </rPh>
    <rPh sb="14" eb="15">
      <t>スウ</t>
    </rPh>
    <phoneticPr fontId="5"/>
  </si>
  <si>
    <t>-</t>
    <phoneticPr fontId="5"/>
  </si>
  <si>
    <t>-</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</si>
  <si>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128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</si>
  <si>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地域</t>
    <rPh sb="0" eb="2">
      <t>チイキ</t>
    </rPh>
    <phoneticPr fontId="5"/>
  </si>
  <si>
    <t>-</t>
    <phoneticPr fontId="5"/>
  </si>
  <si>
    <t>945百万円/94回</t>
    <rPh sb="3" eb="5">
      <t>ヒャクマン</t>
    </rPh>
    <rPh sb="5" eb="6">
      <t>エン</t>
    </rPh>
    <rPh sb="9" eb="10">
      <t>カイ</t>
    </rPh>
    <phoneticPr fontId="5"/>
  </si>
  <si>
    <t>3,342百万円/85回</t>
    <rPh sb="5" eb="7">
      <t>ヒャクマン</t>
    </rPh>
    <rPh sb="7" eb="8">
      <t>エン</t>
    </rPh>
    <rPh sb="11" eb="12">
      <t>カイ</t>
    </rPh>
    <phoneticPr fontId="5"/>
  </si>
  <si>
    <t>運営費</t>
    <rPh sb="0" eb="3">
      <t>ウンエイヒ</t>
    </rPh>
    <phoneticPr fontId="5"/>
  </si>
  <si>
    <t>（一社）日本戦没者遺骨収集推進協会の運営に必要な人件費、借料及び損料等</t>
  </si>
  <si>
    <t>（一社）日本戦没者遺骨収集推進協会が行う遺骨収集関連事業の実施に必要な旅費、借料及び損料等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8" eb="40">
      <t>シャクリョウ</t>
    </rPh>
    <rPh sb="40" eb="41">
      <t>オヨ</t>
    </rPh>
    <rPh sb="42" eb="44">
      <t>ソンリョウ</t>
    </rPh>
    <rPh sb="44" eb="45">
      <t>ナド</t>
    </rPh>
    <phoneticPr fontId="5"/>
  </si>
  <si>
    <t>事業費</t>
    <rPh sb="0" eb="3">
      <t>ジギョウヒ</t>
    </rPh>
    <phoneticPr fontId="5"/>
  </si>
  <si>
    <t>B.オスカー・ジャパン株式会社</t>
    <phoneticPr fontId="5"/>
  </si>
  <si>
    <t>A.（一社）日本戦没者遺骨収集推進協会</t>
    <rPh sb="3" eb="4">
      <t>イチ</t>
    </rPh>
    <rPh sb="4" eb="5">
      <t>シャ</t>
    </rPh>
    <rPh sb="6" eb="8">
      <t>ニホン</t>
    </rPh>
    <rPh sb="8" eb="11">
      <t>センボツシャ</t>
    </rPh>
    <rPh sb="11" eb="15">
      <t>イコツシュウシュウ</t>
    </rPh>
    <rPh sb="15" eb="17">
      <t>スイシン</t>
    </rPh>
    <rPh sb="17" eb="19">
      <t>キョウカイ</t>
    </rPh>
    <phoneticPr fontId="5"/>
  </si>
  <si>
    <t>雑役務費</t>
    <rPh sb="0" eb="4">
      <t>ザツエキムヒ</t>
    </rPh>
    <phoneticPr fontId="5"/>
  </si>
  <si>
    <t>遺骨収集関連事業の実施に係る通訳等業務</t>
    <phoneticPr fontId="5"/>
  </si>
  <si>
    <t>C.鹿島建設（株）</t>
    <rPh sb="2" eb="4">
      <t>カジマ</t>
    </rPh>
    <rPh sb="4" eb="6">
      <t>ケンセツ</t>
    </rPh>
    <phoneticPr fontId="5"/>
  </si>
  <si>
    <t>硫黄島掘削調査に必要な重機・車両等の借上等</t>
    <rPh sb="0" eb="3">
      <t>イオウトウ</t>
    </rPh>
    <rPh sb="3" eb="5">
      <t>クッサク</t>
    </rPh>
    <rPh sb="5" eb="7">
      <t>チョウサ</t>
    </rPh>
    <rPh sb="8" eb="10">
      <t>ヒツヨウ</t>
    </rPh>
    <rPh sb="11" eb="13">
      <t>ジュウキ</t>
    </rPh>
    <rPh sb="14" eb="17">
      <t>シャリョウナド</t>
    </rPh>
    <rPh sb="18" eb="19">
      <t>シャク</t>
    </rPh>
    <rPh sb="19" eb="20">
      <t>ジョウ</t>
    </rPh>
    <rPh sb="20" eb="21">
      <t>ナド</t>
    </rPh>
    <phoneticPr fontId="5"/>
  </si>
  <si>
    <t>D.百万円を超える支出がないため省略</t>
    <rPh sb="2" eb="4">
      <t>ヒャクマン</t>
    </rPh>
    <rPh sb="4" eb="5">
      <t>エン</t>
    </rPh>
    <rPh sb="6" eb="7">
      <t>コ</t>
    </rPh>
    <rPh sb="9" eb="11">
      <t>シシュツ</t>
    </rPh>
    <rPh sb="16" eb="18">
      <t>ショウリャク</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</si>
  <si>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</si>
  <si>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沖縄県</t>
    <rPh sb="0" eb="3">
      <t>オキナワケン</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</si>
  <si>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</si>
  <si>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</si>
  <si>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t>
    <phoneticPr fontId="5"/>
  </si>
  <si>
    <t>-</t>
    <phoneticPr fontId="5"/>
  </si>
  <si>
    <t>-</t>
    <phoneticPr fontId="5"/>
  </si>
  <si>
    <t>オスカー・ジャパン株式会社</t>
  </si>
  <si>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</si>
  <si>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マイナミ空港サービス株式会社</t>
    <phoneticPr fontId="5"/>
  </si>
  <si>
    <t>航空燃料の購入</t>
    <rPh sb="0" eb="2">
      <t>コウクウ</t>
    </rPh>
    <rPh sb="2" eb="4">
      <t>ネンリョウ</t>
    </rPh>
    <rPh sb="5" eb="7">
      <t>コウニュウ</t>
    </rPh>
    <phoneticPr fontId="5"/>
  </si>
  <si>
    <t>（株）ディ・アンド・ワイ</t>
    <rPh sb="0" eb="3">
      <t>カブ</t>
    </rPh>
    <phoneticPr fontId="5"/>
  </si>
  <si>
    <t>海外資料調査により取得した資料の翻訳業務</t>
  </si>
  <si>
    <t>コスモ石油マーケティング株式会社</t>
    <phoneticPr fontId="5"/>
  </si>
  <si>
    <t>（有）ティガネー</t>
    <rPh sb="1" eb="2">
      <t>ユウ</t>
    </rPh>
    <phoneticPr fontId="5"/>
  </si>
  <si>
    <r>
      <t>沖縄県の</t>
    </r>
    <r>
      <rPr>
        <sz val="11"/>
        <rFont val="ＭＳ Ｐゴシック"/>
        <family val="3"/>
        <charset val="128"/>
      </rPr>
      <t>壕の調査作業一式</t>
    </r>
    <phoneticPr fontId="5"/>
  </si>
  <si>
    <t>硫黄島掘削調査に必要な重機・車両等の借上等（平成２９年度からの繰越分）</t>
    <phoneticPr fontId="5"/>
  </si>
  <si>
    <t>鹿島建設（株）</t>
    <rPh sb="0" eb="2">
      <t>カジマ</t>
    </rPh>
    <rPh sb="2" eb="4">
      <t>ケンセツ</t>
    </rPh>
    <rPh sb="4" eb="7">
      <t>カブ</t>
    </rPh>
    <phoneticPr fontId="5"/>
  </si>
  <si>
    <t>硫黄島掘削調査に必要な重機・車両等の借上等（平成３０年度分）</t>
    <phoneticPr fontId="5"/>
  </si>
  <si>
    <t>-</t>
    <phoneticPr fontId="5"/>
  </si>
  <si>
    <t>当該業者が硫黄島唯一の在島業者であり、また硫黄島には港湾施設等が無いことから、重機の輸送が困難であるため。</t>
    <rPh sb="0" eb="2">
      <t>トウガイ</t>
    </rPh>
    <rPh sb="2" eb="4">
      <t>ギョウシャ</t>
    </rPh>
    <rPh sb="5" eb="8">
      <t>イオウトウ</t>
    </rPh>
    <rPh sb="8" eb="10">
      <t>ユイイツ</t>
    </rPh>
    <rPh sb="11" eb="13">
      <t>ザイトウ</t>
    </rPh>
    <rPh sb="13" eb="15">
      <t>ギョウシャ</t>
    </rPh>
    <rPh sb="21" eb="24">
      <t>イオウトウ</t>
    </rPh>
    <rPh sb="26" eb="28">
      <t>コウワン</t>
    </rPh>
    <rPh sb="28" eb="30">
      <t>シセツ</t>
    </rPh>
    <rPh sb="30" eb="31">
      <t>トウ</t>
    </rPh>
    <rPh sb="32" eb="33">
      <t>ナ</t>
    </rPh>
    <rPh sb="39" eb="41">
      <t>ジュウキ</t>
    </rPh>
    <rPh sb="42" eb="44">
      <t>ユソウ</t>
    </rPh>
    <rPh sb="45" eb="47">
      <t>コンナン</t>
    </rPh>
    <phoneticPr fontId="5"/>
  </si>
  <si>
    <t>川崎地質（株）</t>
    <phoneticPr fontId="5"/>
  </si>
  <si>
    <t>改良型地中探査レーダの開発</t>
    <phoneticPr fontId="5"/>
  </si>
  <si>
    <t>リーフエナジー（株）</t>
    <phoneticPr fontId="5"/>
  </si>
  <si>
    <t>硫黄島で使用する重機・車両用の燃料の購入</t>
    <phoneticPr fontId="5"/>
  </si>
  <si>
    <t>硫黄島で使用する重機・車両用の燃料及び航空燃料の購入</t>
    <rPh sb="17" eb="18">
      <t>オヨ</t>
    </rPh>
    <rPh sb="19" eb="21">
      <t>コウクウ</t>
    </rPh>
    <rPh sb="21" eb="23">
      <t>ネンリョウ</t>
    </rPh>
    <rPh sb="24" eb="26">
      <t>コウニュウ</t>
    </rPh>
    <phoneticPr fontId="5"/>
  </si>
  <si>
    <t>-</t>
    <phoneticPr fontId="5"/>
  </si>
  <si>
    <t>小笠原村</t>
    <rPh sb="0" eb="4">
      <t>オガサワラムラ</t>
    </rPh>
    <phoneticPr fontId="5"/>
  </si>
  <si>
    <t>硫黄島第４回遺骨収集の実施に必要な重機等の借上</t>
    <phoneticPr fontId="5"/>
  </si>
  <si>
    <t>硫黄島第３回遺骨収集の実施に必要な重機等の借上</t>
    <phoneticPr fontId="5"/>
  </si>
  <si>
    <t>硫黄島第１回遺骨収集の実施に必要な重機等の借上</t>
    <phoneticPr fontId="5"/>
  </si>
  <si>
    <t>-</t>
    <phoneticPr fontId="5"/>
  </si>
  <si>
    <t>スカパーＪＳＡＴ（株）</t>
  </si>
  <si>
    <t>硫黄島衛星通信インターネット接続の利用</t>
  </si>
  <si>
    <t>-</t>
    <phoneticPr fontId="5"/>
  </si>
  <si>
    <t>沖縄で収集した戦没者遺骨の鑑定</t>
    <rPh sb="3" eb="5">
      <t>シュウシュウ</t>
    </rPh>
    <phoneticPr fontId="5"/>
  </si>
  <si>
    <t>FRIENDSHIP TOURS AND RISORTS CORPORRATION</t>
    <phoneticPr fontId="5"/>
  </si>
  <si>
    <t>-</t>
    <phoneticPr fontId="5"/>
  </si>
  <si>
    <t>-</t>
    <phoneticPr fontId="5"/>
  </si>
  <si>
    <t>-</t>
    <phoneticPr fontId="5"/>
  </si>
  <si>
    <t>-</t>
    <phoneticPr fontId="5"/>
  </si>
  <si>
    <t>車両の借上</t>
    <rPh sb="0" eb="2">
      <t>シャリョウ</t>
    </rPh>
    <rPh sb="3" eb="5">
      <t>カリアゲ</t>
    </rPh>
    <phoneticPr fontId="5"/>
  </si>
  <si>
    <t>△</t>
  </si>
  <si>
    <t>有</t>
  </si>
  <si>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rPh sb="121" eb="122">
      <t>トウ</t>
    </rPh>
    <phoneticPr fontId="5"/>
  </si>
  <si>
    <t>琉球大学</t>
    <phoneticPr fontId="5"/>
  </si>
  <si>
    <t>戦没者の遺骨収集の推進に関する基本的な計画（平成28年５月閣議決定）</t>
    <phoneticPr fontId="5"/>
  </si>
  <si>
    <t>-</t>
    <phoneticPr fontId="5"/>
  </si>
  <si>
    <t>-</t>
    <phoneticPr fontId="5"/>
  </si>
  <si>
    <t>-</t>
    <phoneticPr fontId="5"/>
  </si>
  <si>
    <t>-</t>
    <phoneticPr fontId="5"/>
  </si>
  <si>
    <t>硫黄島、インドネシア以外の地域については概ね見込み通り実施できていることから、引き続き遺骨収集関連事業に必要な経費について精査し、適切に事業を実施していくこととする。</t>
    <phoneticPr fontId="5"/>
  </si>
  <si>
    <t>460</t>
  </si>
  <si>
    <t>418・0065</t>
  </si>
  <si>
    <t>364・0909</t>
  </si>
  <si>
    <t>729</t>
  </si>
  <si>
    <t>727</t>
  </si>
  <si>
    <t>743</t>
  </si>
  <si>
    <t>710</t>
  </si>
  <si>
    <t>厚生労働省0711・厚生労働省0712</t>
    <rPh sb="0" eb="2">
      <t>コウセイ</t>
    </rPh>
    <rPh sb="2" eb="5">
      <t>ロウドウショウ</t>
    </rPh>
    <rPh sb="10" eb="12">
      <t>コウセイ</t>
    </rPh>
    <rPh sb="12" eb="15">
      <t>ロウドウショウ</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</si>
  <si>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</si>
  <si>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</si>
  <si>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</si>
  <si>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</si>
  <si>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</si>
  <si>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</si>
  <si>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</si>
  <si>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</si>
  <si>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</si>
  <si>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t>
    <phoneticPr fontId="5"/>
  </si>
  <si>
    <t>案内人雇上料</t>
    <rPh sb="0" eb="3">
      <t>アンナイニン</t>
    </rPh>
    <rPh sb="3" eb="6">
      <t>ヤトイアゲリョウ</t>
    </rPh>
    <phoneticPr fontId="5"/>
  </si>
  <si>
    <t>フィリピン政府関係者雇上料（国家調査局）</t>
    <rPh sb="5" eb="7">
      <t>セイフ</t>
    </rPh>
    <rPh sb="7" eb="10">
      <t>カンケイシャ</t>
    </rPh>
    <rPh sb="10" eb="13">
      <t>ヤトイアゲリョウ</t>
    </rPh>
    <rPh sb="14" eb="16">
      <t>コッカ</t>
    </rPh>
    <rPh sb="16" eb="19">
      <t>チョウサキョク</t>
    </rPh>
    <phoneticPr fontId="5"/>
  </si>
  <si>
    <t>遺骨鑑定人雇上料</t>
    <rPh sb="0" eb="2">
      <t>イコツ</t>
    </rPh>
    <rPh sb="2" eb="5">
      <t>カンテイニン</t>
    </rPh>
    <rPh sb="5" eb="8">
      <t>ヤトイアゲリョウ</t>
    </rPh>
    <phoneticPr fontId="5"/>
  </si>
  <si>
    <t>作業員雇上料等</t>
    <rPh sb="0" eb="3">
      <t>サギョウイン</t>
    </rPh>
    <rPh sb="3" eb="6">
      <t>ヤトイアゲリョウ</t>
    </rPh>
    <rPh sb="6" eb="7">
      <t>トウ</t>
    </rPh>
    <phoneticPr fontId="5"/>
  </si>
  <si>
    <t>フィリピン政府関係者雇上料（国立博物館）</t>
    <rPh sb="5" eb="7">
      <t>セイフ</t>
    </rPh>
    <rPh sb="7" eb="10">
      <t>カンケイシャ</t>
    </rPh>
    <rPh sb="10" eb="13">
      <t>ヤトイアゲリョウ</t>
    </rPh>
    <rPh sb="14" eb="16">
      <t>コクリツ</t>
    </rPh>
    <rPh sb="16" eb="19">
      <t>ハクブツカン</t>
    </rPh>
    <phoneticPr fontId="5"/>
  </si>
  <si>
    <t>硫黄島について、渇水や隆起に伴う燃料補給の支障により派遣回数を見直したこと、また、インドネシアについて、相手国の都合により、当初計画していた遺骨収集事業が実施できなかったため、実績が見込みを下回った。</t>
    <rPh sb="11" eb="13">
      <t>リュウキ</t>
    </rPh>
    <rPh sb="14" eb="15">
      <t>トモナ</t>
    </rPh>
    <rPh sb="16" eb="18">
      <t>ネンリョウ</t>
    </rPh>
    <rPh sb="18" eb="20">
      <t>ホキュウ</t>
    </rPh>
    <rPh sb="21" eb="23">
      <t>シショウ</t>
    </rPh>
    <rPh sb="26" eb="28">
      <t>ハケン</t>
    </rPh>
    <rPh sb="28" eb="30">
      <t>カイスウ</t>
    </rPh>
    <rPh sb="31" eb="33">
      <t>ミナオ</t>
    </rPh>
    <phoneticPr fontId="5"/>
  </si>
  <si>
    <t>硫黄島について、渇水や隆起に伴う燃料補給の支障により派遣回数を見直したこと、また、インドネシアについて、相手国の都合により、当初計画していた遺骨収集事業が実施できなかったため、実績が見込みを下回った。</t>
    <phoneticPr fontId="5"/>
  </si>
  <si>
    <t>平成30年度は、硫黄島については渇水や隆起に伴う燃料補給の支障により派遣回数を見直したこと、また、インドネシアについては、相手国の都合により、当初計画していた遺骨収集事業が実施できなかったものの、その他の地域の遺骨収集関連事業については概ね見込み通り実施できている。</t>
    <rPh sb="0" eb="2">
      <t>ヘイセイ</t>
    </rPh>
    <rPh sb="4" eb="6">
      <t>ネンド</t>
    </rPh>
    <phoneticPr fontId="5"/>
  </si>
  <si>
    <t>点検対象外</t>
    <rPh sb="0" eb="2">
      <t>テンケン</t>
    </rPh>
    <rPh sb="2" eb="5">
      <t>タイショウガイ</t>
    </rPh>
    <phoneticPr fontId="5"/>
  </si>
  <si>
    <t>計画的な遺骨収集の実施に努めつつ、事業の執行状況を踏まえ、予算額を縮減すること。</t>
    <rPh sb="0" eb="3">
      <t>ケイカクテキ</t>
    </rPh>
    <rPh sb="4" eb="6">
      <t>イコツ</t>
    </rPh>
    <rPh sb="6" eb="8">
      <t>シュウシュウ</t>
    </rPh>
    <rPh sb="9" eb="11">
      <t>ジッシ</t>
    </rPh>
    <rPh sb="12" eb="13">
      <t>ツト</t>
    </rPh>
    <rPh sb="17" eb="19">
      <t>ジギョウ</t>
    </rPh>
    <phoneticPr fontId="5"/>
  </si>
  <si>
    <t>-</t>
    <phoneticPr fontId="5"/>
  </si>
  <si>
    <t>現地調査派遣班数の増、指定法人の体制強化、現地調査・埋葬地調査派遣への専門家の参加に伴う増</t>
    <rPh sb="0" eb="2">
      <t>ゲンチ</t>
    </rPh>
    <rPh sb="2" eb="4">
      <t>チョウサ</t>
    </rPh>
    <rPh sb="4" eb="8">
      <t>ハケンハンスウ</t>
    </rPh>
    <rPh sb="9" eb="10">
      <t>ゾウ</t>
    </rPh>
    <rPh sb="11" eb="13">
      <t>シテイ</t>
    </rPh>
    <rPh sb="13" eb="15">
      <t>ホウジン</t>
    </rPh>
    <rPh sb="16" eb="18">
      <t>タイセイ</t>
    </rPh>
    <rPh sb="18" eb="20">
      <t>キョウカ</t>
    </rPh>
    <rPh sb="21" eb="23">
      <t>ゲンチ</t>
    </rPh>
    <rPh sb="23" eb="25">
      <t>チョウサ</t>
    </rPh>
    <rPh sb="26" eb="29">
      <t>マイソウチ</t>
    </rPh>
    <rPh sb="29" eb="31">
      <t>チョウサ</t>
    </rPh>
    <rPh sb="31" eb="33">
      <t>ハケン</t>
    </rPh>
    <rPh sb="35" eb="38">
      <t>センモンカ</t>
    </rPh>
    <rPh sb="39" eb="41">
      <t>サンカ</t>
    </rPh>
    <rPh sb="42" eb="43">
      <t>トモナ</t>
    </rPh>
    <rPh sb="44" eb="45">
      <t>ゾウ</t>
    </rPh>
    <phoneticPr fontId="5"/>
  </si>
  <si>
    <t>縮減</t>
  </si>
  <si>
    <t>鹿島建設（（株）</t>
    <rPh sb="0" eb="2">
      <t>カジマ</t>
    </rPh>
    <rPh sb="2" eb="4">
      <t>ケンセツ</t>
    </rPh>
    <rPh sb="5" eb="8">
      <t>カブ</t>
    </rPh>
    <phoneticPr fontId="5"/>
  </si>
  <si>
    <t>硫黄島で使用する焼却炉の設置工事</t>
    <rPh sb="8" eb="11">
      <t>ショウキャクロ</t>
    </rPh>
    <rPh sb="12" eb="14">
      <t>セッチ</t>
    </rPh>
    <rPh sb="14" eb="16">
      <t>コウジ</t>
    </rPh>
    <phoneticPr fontId="5"/>
  </si>
  <si>
    <t>遺骨収集等旅費について、調査派遣への専門家の参加に伴い、旅費全体では増額しているが、一部については、執行状況を踏まえ減額した。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</si>
</sst>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66675</xdr:colOff>
      <xdr:row>740</xdr:row>
      <xdr:rowOff>9525</xdr:rowOff>
    </xdr:from>
    <xdr:to>
      <xdr:col>24</xdr:col>
      <xdr:colOff>1</xdr:colOff>
      <xdr:row>740</xdr:row>
      <xdr:rowOff>304800</xdr:rowOff>
    </xdr:to>
    <xdr:sp macro="" textlink="">
      <xdr:nvSpPr>
        <xdr:cNvPr id="3" name="正方形/長方形 2"/>
        <xdr:cNvSpPr/>
      </xdr:nvSpPr>
      <xdr:spPr>
        <a:xfrm>
          <a:off x="1266825" y="43557825"/>
          <a:ext cx="35337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152399</xdr:colOff>
      <xdr:row>741</xdr:row>
      <xdr:rowOff>95250</xdr:rowOff>
    </xdr:from>
    <xdr:to>
      <xdr:col>17</xdr:col>
      <xdr:colOff>114299</xdr:colOff>
      <xdr:row>742</xdr:row>
      <xdr:rowOff>314325</xdr:rowOff>
    </xdr:to>
    <xdr:sp macro="" textlink="">
      <xdr:nvSpPr>
        <xdr:cNvPr id="5" name="正方形/長方形 4"/>
        <xdr:cNvSpPr/>
      </xdr:nvSpPr>
      <xdr:spPr>
        <a:xfrm>
          <a:off x="1352549" y="43995975"/>
          <a:ext cx="216217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3,335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76200</xdr:colOff>
      <xdr:row>743</xdr:row>
      <xdr:rowOff>200025</xdr:rowOff>
    </xdr:from>
    <xdr:to>
      <xdr:col>21</xdr:col>
      <xdr:colOff>161925</xdr:colOff>
      <xdr:row>744</xdr:row>
      <xdr:rowOff>314325</xdr:rowOff>
    </xdr:to>
    <xdr:sp macro="" textlink="">
      <xdr:nvSpPr>
        <xdr:cNvPr id="11" name="正方形/長方形 10"/>
        <xdr:cNvSpPr/>
      </xdr:nvSpPr>
      <xdr:spPr>
        <a:xfrm>
          <a:off x="2676525" y="44805600"/>
          <a:ext cx="1685925" cy="466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国内での支出</a:t>
          </a:r>
        </a:p>
      </xdr:txBody>
    </xdr:sp>
    <xdr:clientData/>
  </xdr:twoCellAnchor>
  <xdr:twoCellAnchor>
    <xdr:from>
      <xdr:col>28</xdr:col>
      <xdr:colOff>47625</xdr:colOff>
      <xdr:row>742</xdr:row>
      <xdr:rowOff>180975</xdr:rowOff>
    </xdr:from>
    <xdr:to>
      <xdr:col>43</xdr:col>
      <xdr:colOff>133350</xdr:colOff>
      <xdr:row>746</xdr:row>
      <xdr:rowOff>200025</xdr:rowOff>
    </xdr:to>
    <xdr:grpSp>
      <xdr:nvGrpSpPr>
        <xdr:cNvPr id="20" name="グループ化 19"/>
        <xdr:cNvGrpSpPr/>
      </xdr:nvGrpSpPr>
      <xdr:grpSpPr>
        <a:xfrm>
          <a:off x="5648325" y="44176950"/>
          <a:ext cx="3086100" cy="1428750"/>
          <a:chOff x="5648325" y="44434125"/>
          <a:chExt cx="3086100" cy="1428750"/>
        </a:xfrm>
      </xdr:grpSpPr>
      <xdr:sp macro="" textlink="">
        <xdr:nvSpPr>
          <xdr:cNvPr id="14" name="正方形/長方形 13"/>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Ａ．民間団体等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650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5" name="正方形/長方形 14"/>
          <xdr:cNvSpPr/>
        </xdr:nvSpPr>
        <xdr:spPr>
          <a:xfrm>
            <a:off x="5648325" y="44434125"/>
            <a:ext cx="7620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xdr:cNvSpPr/>
        </xdr:nvSpPr>
        <xdr:spPr>
          <a:xfrm>
            <a:off x="5753100" y="45339000"/>
            <a:ext cx="297180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現地調査、遺骨収集等を行う</a:t>
            </a:r>
          </a:p>
        </xdr:txBody>
      </xdr:sp>
    </xdr:grpSp>
    <xdr:clientData/>
  </xdr:twoCellAnchor>
  <xdr:twoCellAnchor>
    <xdr:from>
      <xdr:col>28</xdr:col>
      <xdr:colOff>57149</xdr:colOff>
      <xdr:row>747</xdr:row>
      <xdr:rowOff>161925</xdr:rowOff>
    </xdr:from>
    <xdr:to>
      <xdr:col>44</xdr:col>
      <xdr:colOff>161924</xdr:colOff>
      <xdr:row>751</xdr:row>
      <xdr:rowOff>257175</xdr:rowOff>
    </xdr:to>
    <xdr:grpSp>
      <xdr:nvGrpSpPr>
        <xdr:cNvPr id="27" name="グループ化 26"/>
        <xdr:cNvGrpSpPr/>
      </xdr:nvGrpSpPr>
      <xdr:grpSpPr>
        <a:xfrm>
          <a:off x="5657849" y="45920025"/>
          <a:ext cx="3305175" cy="1504950"/>
          <a:chOff x="5648324" y="44434125"/>
          <a:chExt cx="3305175" cy="1504950"/>
        </a:xfrm>
      </xdr:grpSpPr>
      <xdr:sp macro="" textlink="">
        <xdr:nvSpPr>
          <xdr:cNvPr id="28" name="正方形/長方形 27"/>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Ｂ．民間団体　５者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9" name="正方形/長方形 28"/>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一般競争入札（最低価格）</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0" name="大かっこ 29"/>
          <xdr:cNvSpPr/>
        </xdr:nvSpPr>
        <xdr:spPr>
          <a:xfrm>
            <a:off x="5753100" y="45339000"/>
            <a:ext cx="297180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航空燃料の購入、遺骨収集関連事業の実施に係る通訳等業務を行う</a:t>
            </a:r>
          </a:p>
        </xdr:txBody>
      </xdr:sp>
    </xdr:grpSp>
    <xdr:clientData/>
  </xdr:twoCellAnchor>
  <xdr:twoCellAnchor>
    <xdr:from>
      <xdr:col>28</xdr:col>
      <xdr:colOff>38100</xdr:colOff>
      <xdr:row>752</xdr:row>
      <xdr:rowOff>66675</xdr:rowOff>
    </xdr:from>
    <xdr:to>
      <xdr:col>44</xdr:col>
      <xdr:colOff>142875</xdr:colOff>
      <xdr:row>756</xdr:row>
      <xdr:rowOff>171450</xdr:rowOff>
    </xdr:to>
    <xdr:grpSp>
      <xdr:nvGrpSpPr>
        <xdr:cNvPr id="31" name="グループ化 30"/>
        <xdr:cNvGrpSpPr/>
      </xdr:nvGrpSpPr>
      <xdr:grpSpPr>
        <a:xfrm>
          <a:off x="5638800" y="47586900"/>
          <a:ext cx="3305175" cy="1514475"/>
          <a:chOff x="5648324" y="44434125"/>
          <a:chExt cx="3305175" cy="1514475"/>
        </a:xfrm>
      </xdr:grpSpPr>
      <xdr:sp macro="" textlink="">
        <xdr:nvSpPr>
          <xdr:cNvPr id="32" name="正方形/長方形 31"/>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45</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2,524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3" name="正方形/長方形 32"/>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随意契約（公募、少額、その他）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4" name="大かっこ 33"/>
          <xdr:cNvSpPr/>
        </xdr:nvSpPr>
        <xdr:spPr>
          <a:xfrm>
            <a:off x="5753100" y="45339000"/>
            <a:ext cx="29718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遺骨収集に必要な重機や車両の借上等を行う</a:t>
            </a:r>
          </a:p>
        </xdr:txBody>
      </xdr:sp>
    </xdr:grpSp>
    <xdr:clientData/>
  </xdr:twoCellAnchor>
  <xdr:twoCellAnchor>
    <xdr:from>
      <xdr:col>21</xdr:col>
      <xdr:colOff>171450</xdr:colOff>
      <xdr:row>743</xdr:row>
      <xdr:rowOff>352424</xdr:rowOff>
    </xdr:from>
    <xdr:to>
      <xdr:col>28</xdr:col>
      <xdr:colOff>103275</xdr:colOff>
      <xdr:row>754</xdr:row>
      <xdr:rowOff>3749</xdr:rowOff>
    </xdr:to>
    <xdr:grpSp>
      <xdr:nvGrpSpPr>
        <xdr:cNvPr id="43" name="グループ化 42"/>
        <xdr:cNvGrpSpPr/>
      </xdr:nvGrpSpPr>
      <xdr:grpSpPr>
        <a:xfrm>
          <a:off x="4371975" y="44700824"/>
          <a:ext cx="1332000" cy="3528000"/>
          <a:chOff x="4371975" y="44957999"/>
          <a:chExt cx="1332000" cy="3528000"/>
        </a:xfrm>
      </xdr:grpSpPr>
      <xdr:cxnSp macro="">
        <xdr:nvCxnSpPr>
          <xdr:cNvPr id="13" name="直線矢印コネクタ 12"/>
          <xdr:cNvCxnSpPr/>
        </xdr:nvCxnSpPr>
        <xdr:spPr>
          <a:xfrm>
            <a:off x="4371975" y="44958000"/>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4800600" y="44957999"/>
            <a:ext cx="0" cy="352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4800600" y="46729650"/>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4800600" y="48472725"/>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742</xdr:row>
      <xdr:rowOff>314317</xdr:rowOff>
    </xdr:from>
    <xdr:to>
      <xdr:col>13</xdr:col>
      <xdr:colOff>76200</xdr:colOff>
      <xdr:row>757</xdr:row>
      <xdr:rowOff>149617</xdr:rowOff>
    </xdr:to>
    <xdr:grpSp>
      <xdr:nvGrpSpPr>
        <xdr:cNvPr id="46" name="グループ化 45"/>
        <xdr:cNvGrpSpPr/>
      </xdr:nvGrpSpPr>
      <xdr:grpSpPr>
        <a:xfrm>
          <a:off x="1600200" y="44310292"/>
          <a:ext cx="1076325" cy="5436000"/>
          <a:chOff x="1600200" y="44567474"/>
          <a:chExt cx="1076325" cy="6287754"/>
        </a:xfrm>
      </xdr:grpSpPr>
      <xdr:grpSp>
        <xdr:nvGrpSpPr>
          <xdr:cNvPr id="44" name="グループ化 43"/>
          <xdr:cNvGrpSpPr/>
        </xdr:nvGrpSpPr>
        <xdr:grpSpPr>
          <a:xfrm>
            <a:off x="1609725" y="44567474"/>
            <a:ext cx="1066800" cy="6287754"/>
            <a:chOff x="1609725" y="44567474"/>
            <a:chExt cx="1066800" cy="6287754"/>
          </a:xfrm>
        </xdr:grpSpPr>
        <xdr:cxnSp macro="">
          <xdr:nvCxnSpPr>
            <xdr:cNvPr id="7" name="直線コネクタ 6"/>
            <xdr:cNvCxnSpPr/>
          </xdr:nvCxnSpPr>
          <xdr:spPr>
            <a:xfrm flipH="1">
              <a:off x="1609725" y="44567474"/>
              <a:ext cx="0" cy="62877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1609725" y="4509973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5" name="直線コネクタ 44"/>
          <xdr:cNvCxnSpPr/>
        </xdr:nvCxnSpPr>
        <xdr:spPr>
          <a:xfrm>
            <a:off x="1600200" y="5085146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57150</xdr:colOff>
      <xdr:row>756</xdr:row>
      <xdr:rowOff>590550</xdr:rowOff>
    </xdr:from>
    <xdr:to>
      <xdr:col>28</xdr:col>
      <xdr:colOff>93750</xdr:colOff>
      <xdr:row>757</xdr:row>
      <xdr:rowOff>390525</xdr:rowOff>
    </xdr:to>
    <xdr:grpSp>
      <xdr:nvGrpSpPr>
        <xdr:cNvPr id="54" name="グループ化 53"/>
        <xdr:cNvGrpSpPr/>
      </xdr:nvGrpSpPr>
      <xdr:grpSpPr>
        <a:xfrm>
          <a:off x="2657475" y="49520475"/>
          <a:ext cx="3036975" cy="466725"/>
          <a:chOff x="2657475" y="52520850"/>
          <a:chExt cx="3036975" cy="466725"/>
        </a:xfrm>
      </xdr:grpSpPr>
      <xdr:sp macro="" textlink="">
        <xdr:nvSpPr>
          <xdr:cNvPr id="47" name="正方形/長方形 46"/>
          <xdr:cNvSpPr/>
        </xdr:nvSpPr>
        <xdr:spPr>
          <a:xfrm>
            <a:off x="2657475" y="52520850"/>
            <a:ext cx="1685925" cy="466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海外での支出</a:t>
            </a:r>
          </a:p>
        </xdr:txBody>
      </xdr:sp>
      <xdr:cxnSp macro="">
        <xdr:nvCxnSpPr>
          <xdr:cNvPr id="48" name="直線矢印コネクタ 47"/>
          <xdr:cNvCxnSpPr/>
        </xdr:nvCxnSpPr>
        <xdr:spPr>
          <a:xfrm>
            <a:off x="4362450" y="52778025"/>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756</xdr:row>
      <xdr:rowOff>219075</xdr:rowOff>
    </xdr:from>
    <xdr:to>
      <xdr:col>44</xdr:col>
      <xdr:colOff>133350</xdr:colOff>
      <xdr:row>758</xdr:row>
      <xdr:rowOff>400050</xdr:rowOff>
    </xdr:to>
    <xdr:grpSp>
      <xdr:nvGrpSpPr>
        <xdr:cNvPr id="49" name="グループ化 48"/>
        <xdr:cNvGrpSpPr/>
      </xdr:nvGrpSpPr>
      <xdr:grpSpPr>
        <a:xfrm>
          <a:off x="5629275" y="49149000"/>
          <a:ext cx="3305175" cy="1514475"/>
          <a:chOff x="5648324" y="44434125"/>
          <a:chExt cx="3305175" cy="1514475"/>
        </a:xfrm>
      </xdr:grpSpPr>
      <xdr:sp macro="" textlink="">
        <xdr:nvSpPr>
          <xdr:cNvPr id="50" name="正方形/長方形 49"/>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Ｄ．海外手配会社等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102</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５百万円</a:t>
            </a:r>
          </a:p>
        </xdr:txBody>
      </xdr:sp>
      <xdr:sp macro="" textlink="">
        <xdr:nvSpPr>
          <xdr:cNvPr id="51" name="正方形/長方形 50"/>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2" name="大かっこ 51"/>
          <xdr:cNvSpPr/>
        </xdr:nvSpPr>
        <xdr:spPr>
          <a:xfrm>
            <a:off x="5753100" y="45339000"/>
            <a:ext cx="29718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遺骨収集に必要な重機や車両の借上等を行う</a:t>
            </a:r>
          </a:p>
        </xdr:txBody>
      </xdr:sp>
    </xdr:grpSp>
    <xdr:clientData/>
  </xdr:twoCellAnchor>
  <xdr:twoCellAnchor>
    <xdr:from>
      <xdr:col>6</xdr:col>
      <xdr:colOff>200024</xdr:colOff>
      <xdr:row>758</xdr:row>
      <xdr:rowOff>561975</xdr:rowOff>
    </xdr:from>
    <xdr:to>
      <xdr:col>26</xdr:col>
      <xdr:colOff>28575</xdr:colOff>
      <xdr:row>761</xdr:row>
      <xdr:rowOff>47625</xdr:rowOff>
    </xdr:to>
    <xdr:sp macro="" textlink="">
      <xdr:nvSpPr>
        <xdr:cNvPr id="53" name="大かっこ 52"/>
        <xdr:cNvSpPr/>
      </xdr:nvSpPr>
      <xdr:spPr>
        <a:xfrm>
          <a:off x="1400174" y="51415950"/>
          <a:ext cx="3829051"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遺骨収集関連事業の実施に係る事務費</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遺骨収集関連事業派遣旅費　等　　　　　　　</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720</v>
      </c>
      <c r="AT2" s="220"/>
      <c r="AU2" s="220"/>
      <c r="AV2" s="52" t="str">
        <f>IF(AW2="", "", "-")</f>
        <v/>
      </c>
      <c r="AW2" s="397"/>
      <c r="AX2" s="397"/>
    </row>
    <row r="3" spans="1:50" ht="21" customHeight="1" thickBot="1" x14ac:dyDescent="0.2">
      <c r="A3" s="547" t="s">
        <v>541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567</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568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122</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571</v>
      </c>
      <c r="AF5" s="741"/>
      <c r="AG5" s="741"/>
      <c r="AH5" s="741"/>
      <c r="AI5" s="741"/>
      <c r="AJ5" s="741"/>
      <c r="AK5" s="741"/>
      <c r="AL5" s="741"/>
      <c r="AM5" s="741"/>
      <c r="AN5" s="741"/>
      <c r="AO5" s="741"/>
      <c r="AP5" s="742"/>
      <c r="AQ5" s="743" t="s">
        <v>570</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3" customHeight="1" x14ac:dyDescent="0.15">
      <c r="A7" s="850" t="s">
        <v>22</v>
      </c>
      <c r="B7" s="851"/>
      <c r="C7" s="851"/>
      <c r="D7" s="851"/>
      <c r="E7" s="851"/>
      <c r="F7" s="852"/>
      <c r="G7" s="853" t="s">
        <v>573</v>
      </c>
      <c r="H7" s="854"/>
      <c r="I7" s="854"/>
      <c r="J7" s="854"/>
      <c r="K7" s="854"/>
      <c r="L7" s="854"/>
      <c r="M7" s="854"/>
      <c r="N7" s="854"/>
      <c r="O7" s="854"/>
      <c r="P7" s="854"/>
      <c r="Q7" s="854"/>
      <c r="R7" s="854"/>
      <c r="S7" s="854"/>
      <c r="T7" s="854"/>
      <c r="U7" s="854"/>
      <c r="V7" s="854"/>
      <c r="W7" s="854"/>
      <c r="X7" s="855"/>
      <c r="Y7" s="395" t="s">
        <v>513</v>
      </c>
      <c r="Z7" s="296"/>
      <c r="AA7" s="296"/>
      <c r="AB7" s="296"/>
      <c r="AC7" s="296"/>
      <c r="AD7" s="396"/>
      <c r="AE7" s="383" t="s">
        <v>687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0" t="s">
        <v>378</v>
      </c>
      <c r="B8" s="851"/>
      <c r="C8" s="851"/>
      <c r="D8" s="851"/>
      <c r="E8" s="851"/>
      <c r="F8" s="852"/>
      <c r="G8" s="223" t="str">
        <f>入力規則等!A28</f>
        <v>-</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2"/>
    </row>
    <row r="9" spans="1:50" ht="58.5" customHeight="1" x14ac:dyDescent="0.15">
      <c r="A9" s="145" t="s">
        <v>23</v>
      </c>
      <c r="B9" s="146"/>
      <c r="C9" s="146"/>
      <c r="D9" s="146"/>
      <c r="E9" s="146"/>
      <c r="F9" s="146"/>
      <c r="G9" s="596" t="s">
        <v>574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8.5" customHeight="1" x14ac:dyDescent="0.15">
      <c r="A10" s="763" t="s">
        <v>30</v>
      </c>
      <c r="B10" s="764"/>
      <c r="C10" s="764"/>
      <c r="D10" s="764"/>
      <c r="E10" s="764"/>
      <c r="F10" s="764"/>
      <c r="G10" s="696" t="s">
        <v>575</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702"/>
      <c r="H12" s="703"/>
      <c r="I12" s="703"/>
      <c r="J12" s="703"/>
      <c r="K12" s="703"/>
      <c r="L12" s="703"/>
      <c r="M12" s="703"/>
      <c r="N12" s="703"/>
      <c r="O12" s="70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5"/>
    </row>
    <row r="13" spans="1:50" ht="21" customHeight="1" x14ac:dyDescent="0.15">
      <c r="A13" s="142"/>
      <c r="B13" s="143"/>
      <c r="C13" s="143"/>
      <c r="D13" s="143"/>
      <c r="E13" s="143"/>
      <c r="F13" s="144"/>
      <c r="G13" s="766" t="s">
        <v>6</v>
      </c>
      <c r="H13" s="767"/>
      <c r="I13" s="659" t="s">
        <v>7</v>
      </c>
      <c r="J13" s="660"/>
      <c r="K13" s="660"/>
      <c r="L13" s="660"/>
      <c r="M13" s="660"/>
      <c r="N13" s="660"/>
      <c r="O13" s="661"/>
      <c r="P13" s="108">
        <v>2134</v>
      </c>
      <c r="Q13" s="109"/>
      <c r="R13" s="109"/>
      <c r="S13" s="109"/>
      <c r="T13" s="109"/>
      <c r="U13" s="109"/>
      <c r="V13" s="110"/>
      <c r="W13" s="108">
        <v>2316</v>
      </c>
      <c r="X13" s="109"/>
      <c r="Y13" s="109"/>
      <c r="Z13" s="109"/>
      <c r="AA13" s="109"/>
      <c r="AB13" s="109"/>
      <c r="AC13" s="110"/>
      <c r="AD13" s="108">
        <v>2191</v>
      </c>
      <c r="AE13" s="109"/>
      <c r="AF13" s="109"/>
      <c r="AG13" s="109"/>
      <c r="AH13" s="109"/>
      <c r="AI13" s="109"/>
      <c r="AJ13" s="110"/>
      <c r="AK13" s="108">
        <v>2160</v>
      </c>
      <c r="AL13" s="109"/>
      <c r="AM13" s="109"/>
      <c r="AN13" s="109"/>
      <c r="AO13" s="109"/>
      <c r="AP13" s="109"/>
      <c r="AQ13" s="110"/>
      <c r="AR13" s="105">
        <v>2527</v>
      </c>
      <c r="AS13" s="106"/>
      <c r="AT13" s="106"/>
      <c r="AU13" s="106"/>
      <c r="AV13" s="106"/>
      <c r="AW13" s="106"/>
      <c r="AX13" s="394"/>
    </row>
    <row r="14" spans="1:50" ht="21" customHeight="1" x14ac:dyDescent="0.15">
      <c r="A14" s="142"/>
      <c r="B14" s="143"/>
      <c r="C14" s="143"/>
      <c r="D14" s="143"/>
      <c r="E14" s="143"/>
      <c r="F14" s="144"/>
      <c r="G14" s="768"/>
      <c r="H14" s="769"/>
      <c r="I14" s="599" t="s">
        <v>8</v>
      </c>
      <c r="J14" s="653"/>
      <c r="K14" s="653"/>
      <c r="L14" s="653"/>
      <c r="M14" s="653"/>
      <c r="N14" s="653"/>
      <c r="O14" s="654"/>
      <c r="P14" s="108" t="s">
        <v>577</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581</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8"/>
      <c r="H15" s="769"/>
      <c r="I15" s="599" t="s">
        <v>51</v>
      </c>
      <c r="J15" s="600"/>
      <c r="K15" s="600"/>
      <c r="L15" s="600"/>
      <c r="M15" s="600"/>
      <c r="N15" s="600"/>
      <c r="O15" s="601"/>
      <c r="P15" s="108" t="s">
        <v>578</v>
      </c>
      <c r="Q15" s="109"/>
      <c r="R15" s="109"/>
      <c r="S15" s="109"/>
      <c r="T15" s="109"/>
      <c r="U15" s="109"/>
      <c r="V15" s="110"/>
      <c r="W15" s="108" t="s">
        <v>579</v>
      </c>
      <c r="X15" s="109"/>
      <c r="Y15" s="109"/>
      <c r="Z15" s="109"/>
      <c r="AA15" s="109"/>
      <c r="AB15" s="109"/>
      <c r="AC15" s="110"/>
      <c r="AD15" s="108">
        <v>1247</v>
      </c>
      <c r="AE15" s="109"/>
      <c r="AF15" s="109"/>
      <c r="AG15" s="109"/>
      <c r="AH15" s="109"/>
      <c r="AI15" s="109"/>
      <c r="AJ15" s="110"/>
      <c r="AK15" s="108" t="s">
        <v>581</v>
      </c>
      <c r="AL15" s="109"/>
      <c r="AM15" s="109"/>
      <c r="AN15" s="109"/>
      <c r="AO15" s="109"/>
      <c r="AP15" s="109"/>
      <c r="AQ15" s="110"/>
      <c r="AR15" s="108" t="s">
        <v>721</v>
      </c>
      <c r="AS15" s="109"/>
      <c r="AT15" s="109"/>
      <c r="AU15" s="109"/>
      <c r="AV15" s="109"/>
      <c r="AW15" s="109"/>
      <c r="AX15" s="652"/>
    </row>
    <row r="16" spans="1:50" ht="21" customHeight="1" x14ac:dyDescent="0.15">
      <c r="A16" s="142"/>
      <c r="B16" s="143"/>
      <c r="C16" s="143"/>
      <c r="D16" s="143"/>
      <c r="E16" s="143"/>
      <c r="F16" s="144"/>
      <c r="G16" s="768"/>
      <c r="H16" s="769"/>
      <c r="I16" s="599" t="s">
        <v>52</v>
      </c>
      <c r="J16" s="600"/>
      <c r="K16" s="600"/>
      <c r="L16" s="600"/>
      <c r="M16" s="600"/>
      <c r="N16" s="600"/>
      <c r="O16" s="601"/>
      <c r="P16" s="108" t="s">
        <v>579</v>
      </c>
      <c r="Q16" s="109"/>
      <c r="R16" s="109"/>
      <c r="S16" s="109"/>
      <c r="T16" s="109"/>
      <c r="U16" s="109"/>
      <c r="V16" s="110"/>
      <c r="W16" s="108">
        <v>-1247</v>
      </c>
      <c r="X16" s="109"/>
      <c r="Y16" s="109"/>
      <c r="Z16" s="109"/>
      <c r="AA16" s="109"/>
      <c r="AB16" s="109"/>
      <c r="AC16" s="110"/>
      <c r="AD16" s="108" t="s">
        <v>579</v>
      </c>
      <c r="AE16" s="109"/>
      <c r="AF16" s="109"/>
      <c r="AG16" s="109"/>
      <c r="AH16" s="109"/>
      <c r="AI16" s="109"/>
      <c r="AJ16" s="110"/>
      <c r="AK16" s="108" t="s">
        <v>578</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8"/>
      <c r="H17" s="769"/>
      <c r="I17" s="599" t="s">
        <v>50</v>
      </c>
      <c r="J17" s="653"/>
      <c r="K17" s="653"/>
      <c r="L17" s="653"/>
      <c r="M17" s="653"/>
      <c r="N17" s="653"/>
      <c r="O17" s="654"/>
      <c r="P17" s="108" t="s">
        <v>579</v>
      </c>
      <c r="Q17" s="109"/>
      <c r="R17" s="109"/>
      <c r="S17" s="109"/>
      <c r="T17" s="109"/>
      <c r="U17" s="109"/>
      <c r="V17" s="110"/>
      <c r="W17" s="108">
        <v>-21</v>
      </c>
      <c r="X17" s="109"/>
      <c r="Y17" s="109"/>
      <c r="Z17" s="109"/>
      <c r="AA17" s="109"/>
      <c r="AB17" s="109"/>
      <c r="AC17" s="110"/>
      <c r="AD17" s="108" t="s">
        <v>580</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0"/>
      <c r="H18" s="771"/>
      <c r="I18" s="758" t="s">
        <v>20</v>
      </c>
      <c r="J18" s="759"/>
      <c r="K18" s="759"/>
      <c r="L18" s="759"/>
      <c r="M18" s="759"/>
      <c r="N18" s="759"/>
      <c r="O18" s="760"/>
      <c r="P18" s="114">
        <f>SUM(P13:V17)</f>
        <v>2134</v>
      </c>
      <c r="Q18" s="115"/>
      <c r="R18" s="115"/>
      <c r="S18" s="115"/>
      <c r="T18" s="115"/>
      <c r="U18" s="115"/>
      <c r="V18" s="116"/>
      <c r="W18" s="114">
        <f>SUM(W13:AC17)</f>
        <v>1048</v>
      </c>
      <c r="X18" s="115"/>
      <c r="Y18" s="115"/>
      <c r="Z18" s="115"/>
      <c r="AA18" s="115"/>
      <c r="AB18" s="115"/>
      <c r="AC18" s="116"/>
      <c r="AD18" s="114">
        <f>SUM(AD13:AJ17)</f>
        <v>3438</v>
      </c>
      <c r="AE18" s="115"/>
      <c r="AF18" s="115"/>
      <c r="AG18" s="115"/>
      <c r="AH18" s="115"/>
      <c r="AI18" s="115"/>
      <c r="AJ18" s="116"/>
      <c r="AK18" s="114">
        <f>SUM(AK13:AQ17)</f>
        <v>2160</v>
      </c>
      <c r="AL18" s="115"/>
      <c r="AM18" s="115"/>
      <c r="AN18" s="115"/>
      <c r="AO18" s="115"/>
      <c r="AP18" s="115"/>
      <c r="AQ18" s="116"/>
      <c r="AR18" s="114">
        <f>SUM(AR13:AX17)</f>
        <v>2527</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1963</v>
      </c>
      <c r="Q19" s="109"/>
      <c r="R19" s="109"/>
      <c r="S19" s="109"/>
      <c r="T19" s="109"/>
      <c r="U19" s="109"/>
      <c r="V19" s="110"/>
      <c r="W19" s="108">
        <v>945</v>
      </c>
      <c r="X19" s="109"/>
      <c r="Y19" s="109"/>
      <c r="Z19" s="109"/>
      <c r="AA19" s="109"/>
      <c r="AB19" s="109"/>
      <c r="AC19" s="110"/>
      <c r="AD19" s="108">
        <v>3335</v>
      </c>
      <c r="AE19" s="109"/>
      <c r="AF19" s="109"/>
      <c r="AG19" s="109"/>
      <c r="AH19" s="109"/>
      <c r="AI19" s="109"/>
      <c r="AJ19" s="110"/>
      <c r="AK19" s="510"/>
      <c r="AL19" s="510"/>
      <c r="AM19" s="510"/>
      <c r="AN19" s="510"/>
      <c r="AO19" s="510"/>
      <c r="AP19" s="510"/>
      <c r="AQ19" s="510"/>
      <c r="AR19" s="510"/>
      <c r="AS19" s="510"/>
      <c r="AT19" s="510"/>
      <c r="AU19" s="510"/>
      <c r="AV19" s="510"/>
      <c r="AW19" s="510"/>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0.9198687910028116</v>
      </c>
      <c r="Q20" s="563"/>
      <c r="R20" s="563"/>
      <c r="S20" s="563"/>
      <c r="T20" s="563"/>
      <c r="U20" s="563"/>
      <c r="V20" s="563"/>
      <c r="W20" s="563">
        <f t="shared" ref="W20" si="0">IF(W18=0, "-", SUM(W19)/W18)</f>
        <v>0.90171755725190839</v>
      </c>
      <c r="X20" s="563"/>
      <c r="Y20" s="563"/>
      <c r="Z20" s="563"/>
      <c r="AA20" s="563"/>
      <c r="AB20" s="563"/>
      <c r="AC20" s="563"/>
      <c r="AD20" s="563">
        <f t="shared" ref="AD20" si="1">IF(AD18=0, "-", SUM(AD19)/AD18)</f>
        <v>0.97004072134962183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5"/>
      <c r="B21" s="146"/>
      <c r="C21" s="146"/>
      <c r="D21" s="146"/>
      <c r="E21" s="146"/>
      <c r="F21" s="147"/>
      <c r="G21" s="950" t="s">
        <v>476</v>
      </c>
      <c r="H21" s="951"/>
      <c r="I21" s="951"/>
      <c r="J21" s="951"/>
      <c r="K21" s="951"/>
      <c r="L21" s="951"/>
      <c r="M21" s="951"/>
      <c r="N21" s="951"/>
      <c r="O21" s="951"/>
      <c r="P21" s="563">
        <f>IF(P19=0, "-", SUM(P19)/SUM(P13,P14))</f>
        <v>0.9198687910028116</v>
      </c>
      <c r="Q21" s="563"/>
      <c r="R21" s="563"/>
      <c r="S21" s="563"/>
      <c r="T21" s="563"/>
      <c r="U21" s="563"/>
      <c r="V21" s="563"/>
      <c r="W21" s="563">
        <f t="shared" ref="W21" si="2">IF(W19=0, "-", SUM(W19)/SUM(W13,W14))</f>
        <v>0.40803108808290156</v>
      </c>
      <c r="X21" s="563"/>
      <c r="Y21" s="563"/>
      <c r="Z21" s="563"/>
      <c r="AA21" s="563"/>
      <c r="AB21" s="563"/>
      <c r="AC21" s="563"/>
      <c r="AD21" s="563">
        <f t="shared" ref="AD21" si="3">IF(AD19=0, "-", SUM(AD19)/SUM(AD13,AD14))</f>
        <v>1.5221360109539024</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1432</v>
      </c>
      <c r="Q23" s="106"/>
      <c r="R23" s="106"/>
      <c r="S23" s="106"/>
      <c r="T23" s="106"/>
      <c r="U23" s="106"/>
      <c r="V23" s="107"/>
      <c r="W23" s="105">
        <v>1527</v>
      </c>
      <c r="X23" s="106"/>
      <c r="Y23" s="106"/>
      <c r="Z23" s="106"/>
      <c r="AA23" s="106"/>
      <c r="AB23" s="106"/>
      <c r="AC23" s="107"/>
      <c r="AD23" s="209" t="s">
        <v>722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671</v>
      </c>
      <c r="Q24" s="109"/>
      <c r="R24" s="109"/>
      <c r="S24" s="109"/>
      <c r="T24" s="109"/>
      <c r="U24" s="109"/>
      <c r="V24" s="110"/>
      <c r="W24" s="108">
        <v>902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52</v>
      </c>
      <c r="Q25" s="109"/>
      <c r="R25" s="109"/>
      <c r="S25" s="109"/>
      <c r="T25" s="109"/>
      <c r="U25" s="109"/>
      <c r="V25" s="110"/>
      <c r="W25" s="108">
        <v>96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3</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2</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2160</v>
      </c>
      <c r="Q29" s="109"/>
      <c r="R29" s="109"/>
      <c r="S29" s="109"/>
      <c r="T29" s="109"/>
      <c r="U29" s="109"/>
      <c r="V29" s="110"/>
      <c r="W29" s="227">
        <f>AR13</f>
        <v>2527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471</v>
      </c>
      <c r="B30" s="534"/>
      <c r="C30" s="534"/>
      <c r="D30" s="534"/>
      <c r="E30" s="534"/>
      <c r="F30" s="535"/>
      <c r="G30" s="671" t="s">
        <v>265</v>
      </c>
      <c r="H30" s="390"/>
      <c r="I30" s="390"/>
      <c r="J30" s="390"/>
      <c r="K30" s="390"/>
      <c r="L30" s="390"/>
      <c r="M30" s="390"/>
      <c r="N30" s="390"/>
      <c r="O30" s="603"/>
      <c r="P30" s="602" t="s">
        <v>59</v>
      </c>
      <c r="Q30" s="390"/>
      <c r="R30" s="390"/>
      <c r="S30" s="390"/>
      <c r="T30" s="390"/>
      <c r="U30" s="390"/>
      <c r="V30" s="390"/>
      <c r="W30" s="390"/>
      <c r="X30" s="603"/>
      <c r="Y30" s="489"/>
      <c r="Z30" s="490"/>
      <c r="AA30" s="491"/>
      <c r="AB30" s="386" t="s">
        <v>11</v>
      </c>
      <c r="AC30" s="387"/>
      <c r="AD30" s="388"/>
      <c r="AE30" s="386" t="s">
        <v>533</v>
      </c>
      <c r="AF30" s="387"/>
      <c r="AG30" s="387"/>
      <c r="AH30" s="388"/>
      <c r="AI30" s="386" t="s">
        <v>530</v>
      </c>
      <c r="AJ30" s="387"/>
      <c r="AK30" s="387"/>
      <c r="AL30" s="388"/>
      <c r="AM30" s="389" t="s">
        <v>525</v>
      </c>
      <c r="AN30" s="389"/>
      <c r="AO30" s="389"/>
      <c r="AP30" s="386"/>
      <c r="AQ30" s="662" t="s">
        <v>354</v>
      </c>
      <c r="AR30" s="663"/>
      <c r="AS30" s="663"/>
      <c r="AT30" s="664"/>
      <c r="AU30" s="390" t="s">
        <v>253</v>
      </c>
      <c r="AV30" s="390"/>
      <c r="AW30" s="390"/>
      <c r="AX30" s="391"/>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492"/>
      <c r="Z31" s="493"/>
      <c r="AA31" s="494"/>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23.25" customHeight="1" x14ac:dyDescent="0.15">
      <c r="A32" s="539"/>
      <c r="B32" s="537"/>
      <c r="C32" s="537"/>
      <c r="D32" s="537"/>
      <c r="E32" s="537"/>
      <c r="F32" s="538"/>
      <c r="G32" s="564" t="s">
        <v>592</v>
      </c>
      <c r="H32" s="565"/>
      <c r="I32" s="565"/>
      <c r="J32" s="565"/>
      <c r="K32" s="565"/>
      <c r="L32" s="565"/>
      <c r="M32" s="565"/>
      <c r="N32" s="565"/>
      <c r="O32" s="566"/>
      <c r="P32" s="161" t="s">
        <v>590</v>
      </c>
      <c r="Q32" s="161"/>
      <c r="R32" s="161"/>
      <c r="S32" s="161"/>
      <c r="T32" s="161"/>
      <c r="U32" s="161"/>
      <c r="V32" s="161"/>
      <c r="W32" s="161"/>
      <c r="X32" s="231"/>
      <c r="Y32" s="338" t="s">
        <v>12</v>
      </c>
      <c r="Z32" s="573"/>
      <c r="AA32" s="574"/>
      <c r="AB32" s="575" t="s">
        <v>587</v>
      </c>
      <c r="AC32" s="575"/>
      <c r="AD32" s="575"/>
      <c r="AE32" s="364">
        <v>105</v>
      </c>
      <c r="AF32" s="365"/>
      <c r="AG32" s="365"/>
      <c r="AH32" s="365"/>
      <c r="AI32" s="364">
        <v>94</v>
      </c>
      <c r="AJ32" s="365"/>
      <c r="AK32" s="365"/>
      <c r="AL32" s="365"/>
      <c r="AM32" s="364">
        <v>85</v>
      </c>
      <c r="AN32" s="365"/>
      <c r="AO32" s="365"/>
      <c r="AP32" s="365"/>
      <c r="AQ32" s="111" t="s">
        <v>579</v>
      </c>
      <c r="AR32" s="112"/>
      <c r="AS32" s="112"/>
      <c r="AT32" s="113"/>
      <c r="AU32" s="365" t="s">
        <v>579</v>
      </c>
      <c r="AV32" s="365"/>
      <c r="AW32" s="365"/>
      <c r="AX32" s="367"/>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3" t="s">
        <v>54</v>
      </c>
      <c r="Z33" s="298"/>
      <c r="AA33" s="299"/>
      <c r="AB33" s="546" t="s">
        <v>587</v>
      </c>
      <c r="AC33" s="546"/>
      <c r="AD33" s="546"/>
      <c r="AE33" s="364">
        <v>109</v>
      </c>
      <c r="AF33" s="365"/>
      <c r="AG33" s="365"/>
      <c r="AH33" s="365"/>
      <c r="AI33" s="364">
        <v>115</v>
      </c>
      <c r="AJ33" s="365"/>
      <c r="AK33" s="365"/>
      <c r="AL33" s="365"/>
      <c r="AM33" s="364">
        <v>111</v>
      </c>
      <c r="AN33" s="365"/>
      <c r="AO33" s="365"/>
      <c r="AP33" s="365"/>
      <c r="AQ33" s="111" t="s">
        <v>588</v>
      </c>
      <c r="AR33" s="112"/>
      <c r="AS33" s="112"/>
      <c r="AT33" s="113"/>
      <c r="AU33" s="365">
        <v>119</v>
      </c>
      <c r="AV33" s="365"/>
      <c r="AW33" s="365"/>
      <c r="AX33" s="367"/>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3" t="s">
        <v>13</v>
      </c>
      <c r="Z34" s="298"/>
      <c r="AA34" s="299"/>
      <c r="AB34" s="521" t="s">
        <v>301</v>
      </c>
      <c r="AC34" s="521"/>
      <c r="AD34" s="521"/>
      <c r="AE34" s="364">
        <v>96</v>
      </c>
      <c r="AF34" s="365"/>
      <c r="AG34" s="365"/>
      <c r="AH34" s="365"/>
      <c r="AI34" s="364">
        <v>82</v>
      </c>
      <c r="AJ34" s="365"/>
      <c r="AK34" s="365"/>
      <c r="AL34" s="365"/>
      <c r="AM34" s="364">
        <v>77</v>
      </c>
      <c r="AN34" s="365"/>
      <c r="AO34" s="365"/>
      <c r="AP34" s="365"/>
      <c r="AQ34" s="111" t="s">
        <v>588</v>
      </c>
      <c r="AR34" s="112"/>
      <c r="AS34" s="112"/>
      <c r="AT34" s="113"/>
      <c r="AU34" s="365" t="s">
        <v>589</v>
      </c>
      <c r="AV34" s="365"/>
      <c r="AW34" s="365"/>
      <c r="AX34" s="367"/>
    </row>
    <row r="35" spans="1:50" ht="23.25" customHeight="1" x14ac:dyDescent="0.15">
      <c r="A35" s="921" t="s">
        <v>503</v>
      </c>
      <c r="B35" s="922"/>
      <c r="C35" s="922"/>
      <c r="D35" s="922"/>
      <c r="E35" s="922"/>
      <c r="F35" s="923"/>
      <c r="G35" s="927" t="s">
        <v>591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471</v>
      </c>
      <c r="B37" s="666"/>
      <c r="C37" s="666"/>
      <c r="D37" s="666"/>
      <c r="E37" s="666"/>
      <c r="F37" s="667"/>
      <c r="G37" s="589" t="s">
        <v>265</v>
      </c>
      <c r="H37" s="381"/>
      <c r="I37" s="381"/>
      <c r="J37" s="381"/>
      <c r="K37" s="381"/>
      <c r="L37" s="381"/>
      <c r="M37" s="381"/>
      <c r="N37" s="381"/>
      <c r="O37" s="590"/>
      <c r="P37" s="655" t="s">
        <v>59</v>
      </c>
      <c r="Q37" s="381"/>
      <c r="R37" s="381"/>
      <c r="S37" s="381"/>
      <c r="T37" s="381"/>
      <c r="U37" s="381"/>
      <c r="V37" s="381"/>
      <c r="W37" s="381"/>
      <c r="X37" s="590"/>
      <c r="Y37" s="656"/>
      <c r="Z37" s="657"/>
      <c r="AA37" s="658"/>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492"/>
      <c r="Z38" s="493"/>
      <c r="AA38" s="49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9"/>
      <c r="B39" s="537"/>
      <c r="C39" s="537"/>
      <c r="D39" s="537"/>
      <c r="E39" s="537"/>
      <c r="F39" s="538"/>
      <c r="G39" s="564"/>
      <c r="H39" s="565"/>
      <c r="I39" s="565"/>
      <c r="J39" s="565"/>
      <c r="K39" s="565"/>
      <c r="L39" s="565"/>
      <c r="M39" s="565"/>
      <c r="N39" s="565"/>
      <c r="O39" s="566"/>
      <c r="P39" s="161"/>
      <c r="Q39" s="161"/>
      <c r="R39" s="161"/>
      <c r="S39" s="161"/>
      <c r="T39" s="161"/>
      <c r="U39" s="161"/>
      <c r="V39" s="161"/>
      <c r="W39" s="161"/>
      <c r="X39" s="231"/>
      <c r="Y39" s="338" t="s">
        <v>12</v>
      </c>
      <c r="Z39" s="573"/>
      <c r="AA39" s="574"/>
      <c r="AB39" s="575"/>
      <c r="AC39" s="575"/>
      <c r="AD39" s="57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3" t="s">
        <v>54</v>
      </c>
      <c r="Z40" s="298"/>
      <c r="AA40" s="299"/>
      <c r="AB40" s="546"/>
      <c r="AC40" s="546"/>
      <c r="AD40" s="54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8"/>
      <c r="B41" s="669"/>
      <c r="C41" s="669"/>
      <c r="D41" s="669"/>
      <c r="E41" s="669"/>
      <c r="F41" s="670"/>
      <c r="G41" s="570"/>
      <c r="H41" s="571"/>
      <c r="I41" s="571"/>
      <c r="J41" s="571"/>
      <c r="K41" s="571"/>
      <c r="L41" s="571"/>
      <c r="M41" s="571"/>
      <c r="N41" s="571"/>
      <c r="O41" s="572"/>
      <c r="P41" s="164"/>
      <c r="Q41" s="164"/>
      <c r="R41" s="164"/>
      <c r="S41" s="164"/>
      <c r="T41" s="164"/>
      <c r="U41" s="164"/>
      <c r="V41" s="164"/>
      <c r="W41" s="164"/>
      <c r="X41" s="236"/>
      <c r="Y41" s="303" t="s">
        <v>13</v>
      </c>
      <c r="Z41" s="298"/>
      <c r="AA41" s="299"/>
      <c r="AB41" s="521" t="s">
        <v>301</v>
      </c>
      <c r="AC41" s="521"/>
      <c r="AD41" s="52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1" t="s">
        <v>503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471</v>
      </c>
      <c r="B44" s="666"/>
      <c r="C44" s="666"/>
      <c r="D44" s="666"/>
      <c r="E44" s="666"/>
      <c r="F44" s="667"/>
      <c r="G44" s="589" t="s">
        <v>265</v>
      </c>
      <c r="H44" s="381"/>
      <c r="I44" s="381"/>
      <c r="J44" s="381"/>
      <c r="K44" s="381"/>
      <c r="L44" s="381"/>
      <c r="M44" s="381"/>
      <c r="N44" s="381"/>
      <c r="O44" s="590"/>
      <c r="P44" s="655" t="s">
        <v>59</v>
      </c>
      <c r="Q44" s="381"/>
      <c r="R44" s="381"/>
      <c r="S44" s="381"/>
      <c r="T44" s="381"/>
      <c r="U44" s="381"/>
      <c r="V44" s="381"/>
      <c r="W44" s="381"/>
      <c r="X44" s="590"/>
      <c r="Y44" s="656"/>
      <c r="Z44" s="657"/>
      <c r="AA44" s="658"/>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492"/>
      <c r="Z45" s="493"/>
      <c r="AA45" s="49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9"/>
      <c r="B46" s="537"/>
      <c r="C46" s="537"/>
      <c r="D46" s="537"/>
      <c r="E46" s="537"/>
      <c r="F46" s="538"/>
      <c r="G46" s="564"/>
      <c r="H46" s="565"/>
      <c r="I46" s="565"/>
      <c r="J46" s="565"/>
      <c r="K46" s="565"/>
      <c r="L46" s="565"/>
      <c r="M46" s="565"/>
      <c r="N46" s="565"/>
      <c r="O46" s="566"/>
      <c r="P46" s="161"/>
      <c r="Q46" s="161"/>
      <c r="R46" s="161"/>
      <c r="S46" s="161"/>
      <c r="T46" s="161"/>
      <c r="U46" s="161"/>
      <c r="V46" s="161"/>
      <c r="W46" s="161"/>
      <c r="X46" s="231"/>
      <c r="Y46" s="338" t="s">
        <v>12</v>
      </c>
      <c r="Z46" s="573"/>
      <c r="AA46" s="574"/>
      <c r="AB46" s="575"/>
      <c r="AC46" s="575"/>
      <c r="AD46" s="57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3" t="s">
        <v>54</v>
      </c>
      <c r="Z47" s="298"/>
      <c r="AA47" s="299"/>
      <c r="AB47" s="546"/>
      <c r="AC47" s="546"/>
      <c r="AD47" s="54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8" s="670"/>
      <c r="G48" s="570"/>
      <c r="H48" s="571"/>
      <c r="I48" s="571"/>
      <c r="J48" s="571"/>
      <c r="K48" s="571"/>
      <c r="L48" s="571"/>
      <c r="M48" s="571"/>
      <c r="N48" s="571"/>
      <c r="O48" s="572"/>
      <c r="P48" s="164"/>
      <c r="Q48" s="164"/>
      <c r="R48" s="164"/>
      <c r="S48" s="164"/>
      <c r="T48" s="164"/>
      <c r="U48" s="164"/>
      <c r="V48" s="164"/>
      <c r="W48" s="164"/>
      <c r="X48" s="236"/>
      <c r="Y48" s="303" t="s">
        <v>13</v>
      </c>
      <c r="Z48" s="298"/>
      <c r="AA48" s="299"/>
      <c r="AB48" s="521" t="s">
        <v>301</v>
      </c>
      <c r="AC48" s="521"/>
      <c r="AD48" s="52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1" t="s">
        <v>503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6" t="s">
        <v>471</v>
      </c>
      <c r="B51" s="537"/>
      <c r="C51" s="537"/>
      <c r="D51" s="537"/>
      <c r="E51" s="537"/>
      <c r="F51" s="538"/>
      <c r="G51" s="589" t="s">
        <v>265</v>
      </c>
      <c r="H51" s="381"/>
      <c r="I51" s="381"/>
      <c r="J51" s="381"/>
      <c r="K51" s="381"/>
      <c r="L51" s="381"/>
      <c r="M51" s="381"/>
      <c r="N51" s="381"/>
      <c r="O51" s="590"/>
      <c r="P51" s="655" t="s">
        <v>59</v>
      </c>
      <c r="Q51" s="381"/>
      <c r="R51" s="381"/>
      <c r="S51" s="381"/>
      <c r="T51" s="381"/>
      <c r="U51" s="381"/>
      <c r="V51" s="381"/>
      <c r="W51" s="381"/>
      <c r="X51" s="590"/>
      <c r="Y51" s="656"/>
      <c r="Z51" s="657"/>
      <c r="AA51" s="658"/>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492"/>
      <c r="Z52" s="493"/>
      <c r="AA52" s="49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9"/>
      <c r="B53" s="537"/>
      <c r="C53" s="537"/>
      <c r="D53" s="537"/>
      <c r="E53" s="537"/>
      <c r="F53" s="538"/>
      <c r="G53" s="564"/>
      <c r="H53" s="565"/>
      <c r="I53" s="565"/>
      <c r="J53" s="565"/>
      <c r="K53" s="565"/>
      <c r="L53" s="565"/>
      <c r="M53" s="565"/>
      <c r="N53" s="565"/>
      <c r="O53" s="566"/>
      <c r="P53" s="161"/>
      <c r="Q53" s="161"/>
      <c r="R53" s="161"/>
      <c r="S53" s="161"/>
      <c r="T53" s="161"/>
      <c r="U53" s="161"/>
      <c r="V53" s="161"/>
      <c r="W53" s="161"/>
      <c r="X53" s="231"/>
      <c r="Y53" s="338" t="s">
        <v>12</v>
      </c>
      <c r="Z53" s="573"/>
      <c r="AA53" s="574"/>
      <c r="AB53" s="575"/>
      <c r="AC53" s="575"/>
      <c r="AD53" s="57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3" t="s">
        <v>54</v>
      </c>
      <c r="Z54" s="298"/>
      <c r="AA54" s="299"/>
      <c r="AB54" s="546"/>
      <c r="AC54" s="546"/>
      <c r="AD54" s="54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8"/>
      <c r="B55" s="669"/>
      <c r="C55" s="669"/>
      <c r="D55" s="669"/>
      <c r="E55" s="669"/>
      <c r="F55" s="670"/>
      <c r="G55" s="570"/>
      <c r="H55" s="571"/>
      <c r="I55" s="571"/>
      <c r="J55" s="571"/>
      <c r="K55" s="571"/>
      <c r="L55" s="571"/>
      <c r="M55" s="571"/>
      <c r="N55" s="571"/>
      <c r="O55" s="572"/>
      <c r="P55" s="164"/>
      <c r="Q55" s="164"/>
      <c r="R55" s="164"/>
      <c r="S55" s="164"/>
      <c r="T55" s="164"/>
      <c r="U55" s="164"/>
      <c r="V55" s="164"/>
      <c r="W55" s="164"/>
      <c r="X55" s="236"/>
      <c r="Y55" s="303" t="s">
        <v>13</v>
      </c>
      <c r="Z55" s="298"/>
      <c r="AA55" s="299"/>
      <c r="AB55" s="485" t="s">
        <v>14</v>
      </c>
      <c r="AC55" s="485"/>
      <c r="AD55" s="48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1" t="s">
        <v>503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6" t="s">
        <v>471</v>
      </c>
      <c r="B58" s="537"/>
      <c r="C58" s="537"/>
      <c r="D58" s="537"/>
      <c r="E58" s="537"/>
      <c r="F58" s="538"/>
      <c r="G58" s="589" t="s">
        <v>265</v>
      </c>
      <c r="H58" s="381"/>
      <c r="I58" s="381"/>
      <c r="J58" s="381"/>
      <c r="K58" s="381"/>
      <c r="L58" s="381"/>
      <c r="M58" s="381"/>
      <c r="N58" s="381"/>
      <c r="O58" s="590"/>
      <c r="P58" s="655" t="s">
        <v>59</v>
      </c>
      <c r="Q58" s="381"/>
      <c r="R58" s="381"/>
      <c r="S58" s="381"/>
      <c r="T58" s="381"/>
      <c r="U58" s="381"/>
      <c r="V58" s="381"/>
      <c r="W58" s="381"/>
      <c r="X58" s="590"/>
      <c r="Y58" s="656"/>
      <c r="Z58" s="657"/>
      <c r="AA58" s="658"/>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492"/>
      <c r="Z59" s="493"/>
      <c r="AA59" s="49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8" t="s">
        <v>12</v>
      </c>
      <c r="Z60" s="573"/>
      <c r="AA60" s="574"/>
      <c r="AB60" s="575"/>
      <c r="AC60" s="575"/>
      <c r="AD60" s="57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3" t="s">
        <v>54</v>
      </c>
      <c r="Z61" s="298"/>
      <c r="AA61" s="299"/>
      <c r="AB61" s="546"/>
      <c r="AC61" s="546"/>
      <c r="AD61" s="54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3" t="s">
        <v>13</v>
      </c>
      <c r="Z62" s="298"/>
      <c r="AA62" s="299"/>
      <c r="AB62" s="521" t="s">
        <v>14</v>
      </c>
      <c r="AC62" s="521"/>
      <c r="AD62" s="52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1" t="s">
        <v>503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472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467</v>
      </c>
      <c r="X65" s="894"/>
      <c r="Y65" s="897"/>
      <c r="Z65" s="897"/>
      <c r="AA65" s="898"/>
      <c r="AB65" s="891" t="s">
        <v>11</v>
      </c>
      <c r="AC65" s="887"/>
      <c r="AD65" s="888"/>
      <c r="AE65" s="368" t="s">
        <v>533</v>
      </c>
      <c r="AF65" s="369"/>
      <c r="AG65" s="369"/>
      <c r="AH65" s="370"/>
      <c r="AI65" s="368" t="s">
        <v>530</v>
      </c>
      <c r="AJ65" s="369"/>
      <c r="AK65" s="369"/>
      <c r="AL65" s="370"/>
      <c r="AM65" s="375" t="s">
        <v>525</v>
      </c>
      <c r="AN65" s="375"/>
      <c r="AO65" s="375"/>
      <c r="AP65" s="368"/>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2"/>
      <c r="AF66" s="333"/>
      <c r="AG66" s="333"/>
      <c r="AH66" s="334"/>
      <c r="AI66" s="332"/>
      <c r="AJ66" s="333"/>
      <c r="AK66" s="333"/>
      <c r="AL66" s="334"/>
      <c r="AM66" s="376"/>
      <c r="AN66" s="376"/>
      <c r="AO66" s="376"/>
      <c r="AP66" s="332"/>
      <c r="AQ66" s="270"/>
      <c r="AR66" s="271"/>
      <c r="AS66" s="889" t="s">
        <v>355</v>
      </c>
      <c r="AT66" s="890"/>
      <c r="AU66" s="271"/>
      <c r="AV66" s="271"/>
      <c r="AW66" s="889" t="s">
        <v>470</v>
      </c>
      <c r="AX66" s="1002"/>
    </row>
    <row r="67" spans="1:50" ht="23.25" hidden="1" customHeight="1" x14ac:dyDescent="0.15">
      <c r="A67" s="875"/>
      <c r="B67" s="876"/>
      <c r="C67" s="876"/>
      <c r="D67" s="876"/>
      <c r="E67" s="876"/>
      <c r="F67" s="877"/>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493</v>
      </c>
      <c r="AC67" s="975"/>
      <c r="AD67" s="97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493</v>
      </c>
      <c r="AC68" s="998"/>
      <c r="AD68" s="99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494</v>
      </c>
      <c r="AC69" s="999"/>
      <c r="AD69" s="999"/>
      <c r="AE69" s="838"/>
      <c r="AF69" s="839"/>
      <c r="AG69" s="839"/>
      <c r="AH69" s="839"/>
      <c r="AI69" s="838"/>
      <c r="AJ69" s="839"/>
      <c r="AK69" s="839"/>
      <c r="AL69" s="839"/>
      <c r="AM69" s="838"/>
      <c r="AN69" s="839"/>
      <c r="AO69" s="839"/>
      <c r="AP69" s="839"/>
      <c r="AQ69" s="364"/>
      <c r="AR69" s="365"/>
      <c r="AS69" s="365"/>
      <c r="AT69" s="366"/>
      <c r="AU69" s="365"/>
      <c r="AV69" s="365"/>
      <c r="AW69" s="365"/>
      <c r="AX69" s="367"/>
    </row>
    <row r="70" spans="1:50" ht="23.25" hidden="1" customHeight="1" x14ac:dyDescent="0.15">
      <c r="A70" s="875" t="s">
        <v>477</v>
      </c>
      <c r="B70" s="876"/>
      <c r="C70" s="876"/>
      <c r="D70" s="876"/>
      <c r="E70" s="876"/>
      <c r="F70" s="877"/>
      <c r="G70" s="963" t="s">
        <v>357</v>
      </c>
      <c r="H70" s="964"/>
      <c r="I70" s="964"/>
      <c r="J70" s="964"/>
      <c r="K70" s="964"/>
      <c r="L70" s="964"/>
      <c r="M70" s="964"/>
      <c r="N70" s="964"/>
      <c r="O70" s="964"/>
      <c r="P70" s="964"/>
      <c r="Q70" s="964"/>
      <c r="R70" s="964"/>
      <c r="S70" s="964"/>
      <c r="T70" s="964"/>
      <c r="U70" s="964"/>
      <c r="V70" s="964"/>
      <c r="W70" s="967" t="s">
        <v>492</v>
      </c>
      <c r="X70" s="968"/>
      <c r="Y70" s="973" t="s">
        <v>12</v>
      </c>
      <c r="Z70" s="973"/>
      <c r="AA70" s="974"/>
      <c r="AB70" s="975" t="s">
        <v>493</v>
      </c>
      <c r="AC70" s="975"/>
      <c r="AD70" s="97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493</v>
      </c>
      <c r="AC71" s="998"/>
      <c r="AD71" s="99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494</v>
      </c>
      <c r="AC72" s="999"/>
      <c r="AD72" s="99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1" t="s">
        <v>472</v>
      </c>
      <c r="B73" s="862"/>
      <c r="C73" s="862"/>
      <c r="D73" s="862"/>
      <c r="E73" s="862"/>
      <c r="F73" s="863"/>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64"/>
      <c r="B74" s="865"/>
      <c r="C74" s="865"/>
      <c r="D74" s="865"/>
      <c r="E74" s="865"/>
      <c r="F74" s="866"/>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4"/>
      <c r="B75" s="865"/>
      <c r="C75" s="865"/>
      <c r="D75" s="865"/>
      <c r="E75" s="865"/>
      <c r="F75" s="866"/>
      <c r="G75" s="80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4"/>
      <c r="B76" s="865"/>
      <c r="C76" s="865"/>
      <c r="D76" s="865"/>
      <c r="E76" s="865"/>
      <c r="F76" s="866"/>
      <c r="G76" s="80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4"/>
      <c r="B77" s="865"/>
      <c r="C77" s="865"/>
      <c r="D77" s="865"/>
      <c r="E77" s="865"/>
      <c r="F77" s="866"/>
      <c r="G77" s="80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5" t="s">
        <v>506</v>
      </c>
      <c r="B78" s="936"/>
      <c r="C78" s="936"/>
      <c r="D78" s="936"/>
      <c r="E78" s="933" t="s">
        <v>449</v>
      </c>
      <c r="F78" s="934"/>
      <c r="G78" s="57" t="s">
        <v>357</v>
      </c>
      <c r="H78" s="816"/>
      <c r="I78" s="244"/>
      <c r="J78" s="244"/>
      <c r="K78" s="244"/>
      <c r="L78" s="244"/>
      <c r="M78" s="244"/>
      <c r="N78" s="244"/>
      <c r="O78" s="817"/>
      <c r="P78" s="261"/>
      <c r="Q78" s="261"/>
      <c r="R78" s="261"/>
      <c r="S78" s="261"/>
      <c r="T78" s="261"/>
      <c r="U78" s="261"/>
      <c r="V78" s="261"/>
      <c r="W78" s="261"/>
      <c r="X78" s="26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466</v>
      </c>
      <c r="AP79" s="149"/>
      <c r="AQ79" s="149"/>
      <c r="AR79" s="81" t="s">
        <v>464</v>
      </c>
      <c r="AS79" s="148"/>
      <c r="AT79" s="149"/>
      <c r="AU79" s="149"/>
      <c r="AV79" s="149"/>
      <c r="AW79" s="149"/>
      <c r="AX79" s="150"/>
    </row>
    <row r="80" spans="1:50" ht="18.75" hidden="1" customHeight="1" x14ac:dyDescent="0.15">
      <c r="A80" s="543" t="s">
        <v>266</v>
      </c>
      <c r="B80" s="870" t="s">
        <v>463</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4"/>
      <c r="B81" s="873"/>
      <c r="C81" s="576"/>
      <c r="D81" s="576"/>
      <c r="E81" s="576"/>
      <c r="F81" s="577"/>
      <c r="G81" s="379"/>
      <c r="H81" s="379"/>
      <c r="I81" s="379"/>
      <c r="J81" s="379"/>
      <c r="K81" s="379"/>
      <c r="L81" s="379"/>
      <c r="M81" s="379"/>
      <c r="N81" s="379"/>
      <c r="O81" s="379"/>
      <c r="P81" s="379"/>
      <c r="Q81" s="379"/>
      <c r="R81" s="379"/>
      <c r="S81" s="379"/>
      <c r="T81" s="379"/>
      <c r="U81" s="379"/>
      <c r="V81" s="379"/>
      <c r="W81" s="379"/>
      <c r="X81" s="379"/>
      <c r="Y81" s="379"/>
      <c r="Z81" s="379"/>
      <c r="AA81" s="592"/>
      <c r="AB81" s="60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4"/>
      <c r="B82" s="873"/>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3"/>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4"/>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3"/>
      <c r="Z85" s="174"/>
      <c r="AA85" s="175"/>
      <c r="AB85" s="482" t="s">
        <v>11</v>
      </c>
      <c r="AC85" s="483"/>
      <c r="AD85" s="48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44"/>
      <c r="B86" s="576"/>
      <c r="C86" s="576"/>
      <c r="D86" s="576"/>
      <c r="E86" s="576"/>
      <c r="F86" s="577"/>
      <c r="G86" s="591"/>
      <c r="H86" s="379"/>
      <c r="I86" s="379"/>
      <c r="J86" s="379"/>
      <c r="K86" s="379"/>
      <c r="L86" s="379"/>
      <c r="M86" s="379"/>
      <c r="N86" s="379"/>
      <c r="O86" s="592"/>
      <c r="P86" s="604"/>
      <c r="Q86" s="379"/>
      <c r="R86" s="379"/>
      <c r="S86" s="379"/>
      <c r="T86" s="379"/>
      <c r="U86" s="379"/>
      <c r="V86" s="379"/>
      <c r="W86" s="379"/>
      <c r="X86" s="59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3"/>
      <c r="R87" s="823"/>
      <c r="S87" s="823"/>
      <c r="T87" s="823"/>
      <c r="U87" s="823"/>
      <c r="V87" s="823"/>
      <c r="W87" s="823"/>
      <c r="X87" s="824"/>
      <c r="Y87" s="779" t="s">
        <v>62</v>
      </c>
      <c r="Z87" s="780"/>
      <c r="AA87" s="781"/>
      <c r="AB87" s="575"/>
      <c r="AC87" s="575"/>
      <c r="AD87" s="57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44"/>
      <c r="B88" s="576"/>
      <c r="C88" s="576"/>
      <c r="D88" s="576"/>
      <c r="E88" s="576"/>
      <c r="F88" s="577"/>
      <c r="G88" s="232"/>
      <c r="H88" s="233"/>
      <c r="I88" s="233"/>
      <c r="J88" s="233"/>
      <c r="K88" s="233"/>
      <c r="L88" s="233"/>
      <c r="M88" s="233"/>
      <c r="N88" s="233"/>
      <c r="O88" s="234"/>
      <c r="P88" s="825"/>
      <c r="Q88" s="825"/>
      <c r="R88" s="825"/>
      <c r="S88" s="825"/>
      <c r="T88" s="825"/>
      <c r="U88" s="825"/>
      <c r="V88" s="825"/>
      <c r="W88" s="825"/>
      <c r="X88" s="826"/>
      <c r="Y88" s="753" t="s">
        <v>54</v>
      </c>
      <c r="Z88" s="754"/>
      <c r="AA88" s="755"/>
      <c r="AB88" s="546"/>
      <c r="AC88" s="546"/>
      <c r="AD88" s="54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304"/>
      <c r="Q89" s="304"/>
      <c r="R89" s="304"/>
      <c r="S89" s="304"/>
      <c r="T89" s="304"/>
      <c r="U89" s="304"/>
      <c r="V89" s="304"/>
      <c r="W89" s="304"/>
      <c r="X89" s="827"/>
      <c r="Y89" s="753" t="s">
        <v>13</v>
      </c>
      <c r="Z89" s="754"/>
      <c r="AA89" s="755"/>
      <c r="AB89" s="485" t="s">
        <v>14</v>
      </c>
      <c r="AC89" s="485"/>
      <c r="AD89" s="48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3"/>
      <c r="Z90" s="174"/>
      <c r="AA90" s="175"/>
      <c r="AB90" s="482" t="s">
        <v>11</v>
      </c>
      <c r="AC90" s="483"/>
      <c r="AD90" s="48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44"/>
      <c r="B91" s="576"/>
      <c r="C91" s="576"/>
      <c r="D91" s="576"/>
      <c r="E91" s="576"/>
      <c r="F91" s="577"/>
      <c r="G91" s="591"/>
      <c r="H91" s="379"/>
      <c r="I91" s="379"/>
      <c r="J91" s="379"/>
      <c r="K91" s="379"/>
      <c r="L91" s="379"/>
      <c r="M91" s="379"/>
      <c r="N91" s="379"/>
      <c r="O91" s="592"/>
      <c r="P91" s="604"/>
      <c r="Q91" s="379"/>
      <c r="R91" s="379"/>
      <c r="S91" s="379"/>
      <c r="T91" s="379"/>
      <c r="U91" s="379"/>
      <c r="V91" s="379"/>
      <c r="W91" s="379"/>
      <c r="X91" s="59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3"/>
      <c r="R92" s="823"/>
      <c r="S92" s="823"/>
      <c r="T92" s="823"/>
      <c r="U92" s="823"/>
      <c r="V92" s="823"/>
      <c r="W92" s="823"/>
      <c r="X92" s="824"/>
      <c r="Y92" s="779" t="s">
        <v>62</v>
      </c>
      <c r="Z92" s="780"/>
      <c r="AA92" s="781"/>
      <c r="AB92" s="575"/>
      <c r="AC92" s="575"/>
      <c r="AD92" s="57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5"/>
      <c r="Q93" s="825"/>
      <c r="R93" s="825"/>
      <c r="S93" s="825"/>
      <c r="T93" s="825"/>
      <c r="U93" s="825"/>
      <c r="V93" s="825"/>
      <c r="W93" s="825"/>
      <c r="X93" s="826"/>
      <c r="Y93" s="753" t="s">
        <v>54</v>
      </c>
      <c r="Z93" s="754"/>
      <c r="AA93" s="755"/>
      <c r="AB93" s="546"/>
      <c r="AC93" s="546"/>
      <c r="AD93" s="54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44"/>
      <c r="B94" s="578"/>
      <c r="C94" s="578"/>
      <c r="D94" s="578"/>
      <c r="E94" s="578"/>
      <c r="F94" s="579"/>
      <c r="G94" s="235"/>
      <c r="H94" s="164"/>
      <c r="I94" s="164"/>
      <c r="J94" s="164"/>
      <c r="K94" s="164"/>
      <c r="L94" s="164"/>
      <c r="M94" s="164"/>
      <c r="N94" s="164"/>
      <c r="O94" s="236"/>
      <c r="P94" s="304"/>
      <c r="Q94" s="304"/>
      <c r="R94" s="304"/>
      <c r="S94" s="304"/>
      <c r="T94" s="304"/>
      <c r="U94" s="304"/>
      <c r="V94" s="304"/>
      <c r="W94" s="304"/>
      <c r="X94" s="827"/>
      <c r="Y94" s="753" t="s">
        <v>13</v>
      </c>
      <c r="Z94" s="754"/>
      <c r="AA94" s="755"/>
      <c r="AB94" s="485" t="s">
        <v>14</v>
      </c>
      <c r="AC94" s="485"/>
      <c r="AD94" s="48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3"/>
      <c r="Z95" s="174"/>
      <c r="AA95" s="175"/>
      <c r="AB95" s="482" t="s">
        <v>11</v>
      </c>
      <c r="AC95" s="483"/>
      <c r="AD95" s="48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9"/>
      <c r="I96" s="379"/>
      <c r="J96" s="379"/>
      <c r="K96" s="379"/>
      <c r="L96" s="379"/>
      <c r="M96" s="379"/>
      <c r="N96" s="379"/>
      <c r="O96" s="592"/>
      <c r="P96" s="604"/>
      <c r="Q96" s="379"/>
      <c r="R96" s="379"/>
      <c r="S96" s="379"/>
      <c r="T96" s="379"/>
      <c r="U96" s="379"/>
      <c r="V96" s="379"/>
      <c r="W96" s="379"/>
      <c r="X96" s="59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44"/>
      <c r="B97" s="576"/>
      <c r="C97" s="576"/>
      <c r="D97" s="576"/>
      <c r="E97" s="576"/>
      <c r="F97" s="577"/>
      <c r="G97" s="230"/>
      <c r="H97" s="161"/>
      <c r="I97" s="161"/>
      <c r="J97" s="161"/>
      <c r="K97" s="161"/>
      <c r="L97" s="161"/>
      <c r="M97" s="161"/>
      <c r="N97" s="161"/>
      <c r="O97" s="231"/>
      <c r="P97" s="161"/>
      <c r="Q97" s="823"/>
      <c r="R97" s="823"/>
      <c r="S97" s="823"/>
      <c r="T97" s="823"/>
      <c r="U97" s="823"/>
      <c r="V97" s="823"/>
      <c r="W97" s="823"/>
      <c r="X97" s="824"/>
      <c r="Y97" s="779" t="s">
        <v>62</v>
      </c>
      <c r="Z97" s="780"/>
      <c r="AA97" s="78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5"/>
      <c r="Q98" s="825"/>
      <c r="R98" s="825"/>
      <c r="S98" s="825"/>
      <c r="T98" s="825"/>
      <c r="U98" s="825"/>
      <c r="V98" s="825"/>
      <c r="W98" s="825"/>
      <c r="X98" s="826"/>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45"/>
      <c r="B99" s="904"/>
      <c r="C99" s="904"/>
      <c r="D99" s="904"/>
      <c r="E99" s="904"/>
      <c r="F99" s="905"/>
      <c r="G99" s="828"/>
      <c r="H99" s="247"/>
      <c r="I99" s="247"/>
      <c r="J99" s="247"/>
      <c r="K99" s="247"/>
      <c r="L99" s="247"/>
      <c r="M99" s="247"/>
      <c r="N99" s="247"/>
      <c r="O99" s="829"/>
      <c r="P99" s="867"/>
      <c r="Q99" s="867"/>
      <c r="R99" s="867"/>
      <c r="S99" s="867"/>
      <c r="T99" s="867"/>
      <c r="U99" s="867"/>
      <c r="V99" s="867"/>
      <c r="W99" s="867"/>
      <c r="X99" s="868"/>
      <c r="Y99" s="504" t="s">
        <v>13</v>
      </c>
      <c r="Z99" s="505"/>
      <c r="AA99" s="506"/>
      <c r="AB99" s="486" t="s">
        <v>14</v>
      </c>
      <c r="AC99" s="487"/>
      <c r="AD99" s="488"/>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473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9"/>
      <c r="Z100" s="490"/>
      <c r="AA100" s="491"/>
      <c r="AB100" s="881" t="s">
        <v>11</v>
      </c>
      <c r="AC100" s="881"/>
      <c r="AD100" s="881"/>
      <c r="AE100" s="847" t="s">
        <v>533</v>
      </c>
      <c r="AF100" s="848"/>
      <c r="AG100" s="848"/>
      <c r="AH100" s="849"/>
      <c r="AI100" s="847" t="s">
        <v>530</v>
      </c>
      <c r="AJ100" s="848"/>
      <c r="AK100" s="848"/>
      <c r="AL100" s="849"/>
      <c r="AM100" s="847" t="s">
        <v>526</v>
      </c>
      <c r="AN100" s="848"/>
      <c r="AO100" s="848"/>
      <c r="AP100" s="849"/>
      <c r="AQ100" s="952" t="s">
        <v>519</v>
      </c>
      <c r="AR100" s="953"/>
      <c r="AS100" s="953"/>
      <c r="AT100" s="954"/>
      <c r="AU100" s="952" t="s">
        <v>516</v>
      </c>
      <c r="AV100" s="953"/>
      <c r="AW100" s="953"/>
      <c r="AX100" s="955"/>
    </row>
    <row r="101" spans="1:60" ht="23.25" customHeight="1" x14ac:dyDescent="0.15">
      <c r="A101" s="515"/>
      <c r="B101" s="516"/>
      <c r="C101" s="516"/>
      <c r="D101" s="516"/>
      <c r="E101" s="516"/>
      <c r="F101" s="517"/>
      <c r="G101" s="161" t="s">
        <v>593</v>
      </c>
      <c r="H101" s="161"/>
      <c r="I101" s="161"/>
      <c r="J101" s="161"/>
      <c r="K101" s="161"/>
      <c r="L101" s="161"/>
      <c r="M101" s="161"/>
      <c r="N101" s="161"/>
      <c r="O101" s="161"/>
      <c r="P101" s="161"/>
      <c r="Q101" s="161"/>
      <c r="R101" s="161"/>
      <c r="S101" s="161"/>
      <c r="T101" s="161"/>
      <c r="U101" s="161"/>
      <c r="V101" s="161"/>
      <c r="W101" s="161"/>
      <c r="X101" s="231"/>
      <c r="Y101" s="837" t="s">
        <v>55</v>
      </c>
      <c r="Z101" s="739"/>
      <c r="AA101" s="740"/>
      <c r="AB101" s="575" t="s">
        <v>595</v>
      </c>
      <c r="AC101" s="575"/>
      <c r="AD101" s="575"/>
      <c r="AE101" s="364">
        <v>105</v>
      </c>
      <c r="AF101" s="365"/>
      <c r="AG101" s="365"/>
      <c r="AH101" s="366"/>
      <c r="AI101" s="364">
        <v>94</v>
      </c>
      <c r="AJ101" s="365"/>
      <c r="AK101" s="365"/>
      <c r="AL101" s="366"/>
      <c r="AM101" s="364">
        <v>85</v>
      </c>
      <c r="AN101" s="365"/>
      <c r="AO101" s="365"/>
      <c r="AP101" s="366"/>
      <c r="AQ101" s="364" t="s">
        <v>596</v>
      </c>
      <c r="AR101" s="365"/>
      <c r="AS101" s="365"/>
      <c r="AT101" s="366"/>
      <c r="AU101" s="364" t="s">
        <v>721</v>
      </c>
      <c r="AV101" s="365"/>
      <c r="AW101" s="365"/>
      <c r="AX101" s="366"/>
    </row>
    <row r="102" spans="1:60" ht="23.25" customHeight="1" x14ac:dyDescent="0.15">
      <c r="A102" s="518"/>
      <c r="B102" s="519"/>
      <c r="C102" s="519"/>
      <c r="D102" s="519"/>
      <c r="E102" s="519"/>
      <c r="F102" s="520"/>
      <c r="G102" s="164"/>
      <c r="H102" s="164"/>
      <c r="I102" s="164"/>
      <c r="J102" s="164"/>
      <c r="K102" s="164"/>
      <c r="L102" s="164"/>
      <c r="M102" s="164"/>
      <c r="N102" s="164"/>
      <c r="O102" s="164"/>
      <c r="P102" s="164"/>
      <c r="Q102" s="164"/>
      <c r="R102" s="164"/>
      <c r="S102" s="164"/>
      <c r="T102" s="164"/>
      <c r="U102" s="164"/>
      <c r="V102" s="164"/>
      <c r="W102" s="164"/>
      <c r="X102" s="236"/>
      <c r="Y102" s="498" t="s">
        <v>56</v>
      </c>
      <c r="Z102" s="339"/>
      <c r="AA102" s="340"/>
      <c r="AB102" s="575" t="s">
        <v>595</v>
      </c>
      <c r="AC102" s="575"/>
      <c r="AD102" s="575"/>
      <c r="AE102" s="358">
        <v>109</v>
      </c>
      <c r="AF102" s="358"/>
      <c r="AG102" s="358"/>
      <c r="AH102" s="358"/>
      <c r="AI102" s="358">
        <v>115</v>
      </c>
      <c r="AJ102" s="358"/>
      <c r="AK102" s="358"/>
      <c r="AL102" s="358"/>
      <c r="AM102" s="358">
        <v>111</v>
      </c>
      <c r="AN102" s="358"/>
      <c r="AO102" s="358"/>
      <c r="AP102" s="358"/>
      <c r="AQ102" s="838">
        <v>119</v>
      </c>
      <c r="AR102" s="839"/>
      <c r="AS102" s="839"/>
      <c r="AT102" s="840"/>
      <c r="AU102" s="838">
        <v>135</v>
      </c>
      <c r="AV102" s="839"/>
      <c r="AW102" s="839"/>
      <c r="AX102" s="840"/>
    </row>
    <row r="103" spans="1:60" ht="31.5" hidden="1" customHeight="1" x14ac:dyDescent="0.15">
      <c r="A103" s="512" t="s">
        <v>473</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515"/>
      <c r="B104" s="516"/>
      <c r="C104" s="516"/>
      <c r="D104" s="516"/>
      <c r="E104" s="516"/>
      <c r="F104" s="517"/>
      <c r="G104" s="161"/>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c r="AC104" s="496"/>
      <c r="AD104" s="49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8"/>
      <c r="B105" s="519"/>
      <c r="C105" s="519"/>
      <c r="D105" s="519"/>
      <c r="E105" s="519"/>
      <c r="F105" s="520"/>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06"/>
      <c r="AC105" s="407"/>
      <c r="AD105" s="408"/>
      <c r="AE105" s="358"/>
      <c r="AF105" s="358"/>
      <c r="AG105" s="358"/>
      <c r="AH105" s="358"/>
      <c r="AI105" s="358"/>
      <c r="AJ105" s="358"/>
      <c r="AK105" s="358"/>
      <c r="AL105" s="358"/>
      <c r="AM105" s="358"/>
      <c r="AN105" s="358"/>
      <c r="AO105" s="358"/>
      <c r="AP105" s="358"/>
      <c r="AQ105" s="364"/>
      <c r="AR105" s="365"/>
      <c r="AS105" s="365"/>
      <c r="AT105" s="366"/>
      <c r="AU105" s="838"/>
      <c r="AV105" s="839"/>
      <c r="AW105" s="839"/>
      <c r="AX105" s="840"/>
    </row>
    <row r="106" spans="1:60" ht="31.5" hidden="1" customHeight="1" x14ac:dyDescent="0.15">
      <c r="A106" s="512" t="s">
        <v>473</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15"/>
      <c r="B107" s="516"/>
      <c r="C107" s="516"/>
      <c r="D107" s="516"/>
      <c r="E107" s="516"/>
      <c r="F107" s="517"/>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8"/>
      <c r="B108" s="519"/>
      <c r="C108" s="519"/>
      <c r="D108" s="519"/>
      <c r="E108" s="519"/>
      <c r="F108" s="520"/>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06"/>
      <c r="AC108" s="407"/>
      <c r="AD108" s="408"/>
      <c r="AE108" s="358"/>
      <c r="AF108" s="358"/>
      <c r="AG108" s="358"/>
      <c r="AH108" s="358"/>
      <c r="AI108" s="358"/>
      <c r="AJ108" s="358"/>
      <c r="AK108" s="358"/>
      <c r="AL108" s="358"/>
      <c r="AM108" s="358"/>
      <c r="AN108" s="358"/>
      <c r="AO108" s="358"/>
      <c r="AP108" s="358"/>
      <c r="AQ108" s="364"/>
      <c r="AR108" s="365"/>
      <c r="AS108" s="365"/>
      <c r="AT108" s="366"/>
      <c r="AU108" s="838"/>
      <c r="AV108" s="839"/>
      <c r="AW108" s="839"/>
      <c r="AX108" s="840"/>
    </row>
    <row r="109" spans="1:60" ht="31.5" hidden="1" customHeight="1" x14ac:dyDescent="0.15">
      <c r="A109" s="512" t="s">
        <v>473</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15"/>
      <c r="B110" s="516"/>
      <c r="C110" s="516"/>
      <c r="D110" s="516"/>
      <c r="E110" s="516"/>
      <c r="F110" s="517"/>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8"/>
      <c r="B111" s="519"/>
      <c r="C111" s="519"/>
      <c r="D111" s="519"/>
      <c r="E111" s="519"/>
      <c r="F111" s="520"/>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06"/>
      <c r="AC111" s="407"/>
      <c r="AD111" s="408"/>
      <c r="AE111" s="358"/>
      <c r="AF111" s="358"/>
      <c r="AG111" s="358"/>
      <c r="AH111" s="358"/>
      <c r="AI111" s="358"/>
      <c r="AJ111" s="358"/>
      <c r="AK111" s="358"/>
      <c r="AL111" s="358"/>
      <c r="AM111" s="358"/>
      <c r="AN111" s="358"/>
      <c r="AO111" s="358"/>
      <c r="AP111" s="358"/>
      <c r="AQ111" s="364"/>
      <c r="AR111" s="365"/>
      <c r="AS111" s="365"/>
      <c r="AT111" s="366"/>
      <c r="AU111" s="838"/>
      <c r="AV111" s="839"/>
      <c r="AW111" s="839"/>
      <c r="AX111" s="840"/>
    </row>
    <row r="112" spans="1:60" ht="31.5" hidden="1" customHeight="1" x14ac:dyDescent="0.15">
      <c r="A112" s="512" t="s">
        <v>473</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15"/>
      <c r="B113" s="516"/>
      <c r="C113" s="516"/>
      <c r="D113" s="516"/>
      <c r="E113" s="516"/>
      <c r="F113" s="517"/>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8"/>
      <c r="B114" s="519"/>
      <c r="C114" s="519"/>
      <c r="D114" s="519"/>
      <c r="E114" s="519"/>
      <c r="F114" s="520"/>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19</v>
      </c>
      <c r="AF116" s="358"/>
      <c r="AG116" s="358"/>
      <c r="AH116" s="358"/>
      <c r="AI116" s="358">
        <v>10</v>
      </c>
      <c r="AJ116" s="358"/>
      <c r="AK116" s="358"/>
      <c r="AL116" s="358"/>
      <c r="AM116" s="358">
        <v>39</v>
      </c>
      <c r="AN116" s="358"/>
      <c r="AO116" s="358"/>
      <c r="AP116" s="358"/>
      <c r="AQ116" s="364">
        <v>18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597</v>
      </c>
      <c r="AF117" s="306"/>
      <c r="AG117" s="306"/>
      <c r="AH117" s="306"/>
      <c r="AI117" s="306" t="s">
        <v>628</v>
      </c>
      <c r="AJ117" s="306"/>
      <c r="AK117" s="306"/>
      <c r="AL117" s="306"/>
      <c r="AM117" s="306" t="s">
        <v>629</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7" t="s">
        <v>563</v>
      </c>
      <c r="B130" s="1015"/>
      <c r="C130" s="1014" t="s">
        <v>358</v>
      </c>
      <c r="D130" s="1015"/>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8"/>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623</v>
      </c>
      <c r="AR133" s="271"/>
      <c r="AS133" s="137" t="s">
        <v>355</v>
      </c>
      <c r="AT133" s="172"/>
      <c r="AU133" s="136">
        <v>31</v>
      </c>
      <c r="AV133" s="136"/>
      <c r="AW133" s="137" t="s">
        <v>300</v>
      </c>
      <c r="AX133" s="138"/>
    </row>
    <row r="134" spans="1:50" ht="36.75" customHeight="1" x14ac:dyDescent="0.15">
      <c r="A134" s="1018"/>
      <c r="B134" s="252"/>
      <c r="C134" s="251"/>
      <c r="D134" s="252"/>
      <c r="E134" s="251"/>
      <c r="F134" s="314"/>
      <c r="G134" s="230" t="s">
        <v>622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626</v>
      </c>
      <c r="AC134" s="221"/>
      <c r="AD134" s="221"/>
      <c r="AE134" s="266">
        <v>16</v>
      </c>
      <c r="AF134" s="112"/>
      <c r="AG134" s="112"/>
      <c r="AH134" s="112"/>
      <c r="AI134" s="266">
        <v>14</v>
      </c>
      <c r="AJ134" s="112"/>
      <c r="AK134" s="112"/>
      <c r="AL134" s="112"/>
      <c r="AM134" s="266">
        <v>12</v>
      </c>
      <c r="AN134" s="112"/>
      <c r="AO134" s="112"/>
      <c r="AP134" s="112"/>
      <c r="AQ134" s="266" t="s">
        <v>623</v>
      </c>
      <c r="AR134" s="112"/>
      <c r="AS134" s="112"/>
      <c r="AT134" s="112"/>
      <c r="AU134" s="266" t="s">
        <v>627</v>
      </c>
      <c r="AV134" s="112"/>
      <c r="AW134" s="112"/>
      <c r="AX134" s="222"/>
    </row>
    <row r="135" spans="1:50" ht="36.75" customHeight="1" x14ac:dyDescent="0.15">
      <c r="A135" s="101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626</v>
      </c>
      <c r="AC135" s="133"/>
      <c r="AD135" s="133"/>
      <c r="AE135" s="266">
        <v>14</v>
      </c>
      <c r="AF135" s="112"/>
      <c r="AG135" s="112"/>
      <c r="AH135" s="112"/>
      <c r="AI135" s="266">
        <v>15</v>
      </c>
      <c r="AJ135" s="112"/>
      <c r="AK135" s="112"/>
      <c r="AL135" s="112"/>
      <c r="AM135" s="266">
        <v>15</v>
      </c>
      <c r="AN135" s="112"/>
      <c r="AO135" s="112"/>
      <c r="AP135" s="112"/>
      <c r="AQ135" s="266" t="s">
        <v>623</v>
      </c>
      <c r="AR135" s="112"/>
      <c r="AS135" s="112"/>
      <c r="AT135" s="112"/>
      <c r="AU135" s="266">
        <v>14</v>
      </c>
      <c r="AV135" s="112"/>
      <c r="AW135" s="112"/>
      <c r="AX135" s="222"/>
    </row>
    <row r="136" spans="1:50" ht="18.75" hidden="1" customHeight="1" x14ac:dyDescent="0.15">
      <c r="A136" s="101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customHeight="1" x14ac:dyDescent="0.15">
      <c r="A153" s="101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customHeight="1" x14ac:dyDescent="0.15">
      <c r="A154" s="1018"/>
      <c r="B154" s="252"/>
      <c r="C154" s="251"/>
      <c r="D154" s="252"/>
      <c r="E154" s="251"/>
      <c r="F154" s="314"/>
      <c r="G154" s="230" t="s">
        <v>623</v>
      </c>
      <c r="H154" s="161"/>
      <c r="I154" s="161"/>
      <c r="J154" s="161"/>
      <c r="K154" s="161"/>
      <c r="L154" s="161"/>
      <c r="M154" s="161"/>
      <c r="N154" s="161"/>
      <c r="O154" s="161"/>
      <c r="P154" s="231"/>
      <c r="Q154" s="160" t="s">
        <v>623</v>
      </c>
      <c r="R154" s="161"/>
      <c r="S154" s="161"/>
      <c r="T154" s="161"/>
      <c r="U154" s="161"/>
      <c r="V154" s="161"/>
      <c r="W154" s="161"/>
      <c r="X154" s="161"/>
      <c r="Y154" s="161"/>
      <c r="Z154" s="161"/>
      <c r="AA154" s="947"/>
      <c r="AB154" s="255" t="s">
        <v>623</v>
      </c>
      <c r="AC154" s="256"/>
      <c r="AD154" s="256"/>
      <c r="AE154" s="261" t="s">
        <v>623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1018"/>
      <c r="B155" s="252"/>
      <c r="C155" s="251"/>
      <c r="D155" s="252"/>
      <c r="E155" s="251"/>
      <c r="F155" s="314"/>
      <c r="G155" s="232"/>
      <c r="H155" s="233"/>
      <c r="I155" s="233"/>
      <c r="J155" s="233"/>
      <c r="K155" s="233"/>
      <c r="L155" s="233"/>
      <c r="M155" s="233"/>
      <c r="N155" s="233"/>
      <c r="O155" s="233"/>
      <c r="P155" s="234"/>
      <c r="Q155" s="452"/>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8"/>
      <c r="B156" s="252"/>
      <c r="C156" s="251"/>
      <c r="D156" s="252"/>
      <c r="E156" s="251"/>
      <c r="F156" s="314"/>
      <c r="G156" s="232"/>
      <c r="H156" s="233"/>
      <c r="I156" s="233"/>
      <c r="J156" s="233"/>
      <c r="K156" s="233"/>
      <c r="L156" s="233"/>
      <c r="M156" s="233"/>
      <c r="N156" s="233"/>
      <c r="O156" s="233"/>
      <c r="P156" s="234"/>
      <c r="Q156" s="452"/>
      <c r="R156" s="233"/>
      <c r="S156" s="233"/>
      <c r="T156" s="233"/>
      <c r="U156" s="233"/>
      <c r="V156" s="233"/>
      <c r="W156" s="233"/>
      <c r="X156" s="233"/>
      <c r="Y156" s="233"/>
      <c r="Z156" s="233"/>
      <c r="AA156" s="94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25" customHeight="1" x14ac:dyDescent="0.15">
      <c r="A157" s="1018"/>
      <c r="B157" s="252"/>
      <c r="C157" s="251"/>
      <c r="D157" s="252"/>
      <c r="E157" s="251"/>
      <c r="F157" s="314"/>
      <c r="G157" s="232"/>
      <c r="H157" s="233"/>
      <c r="I157" s="233"/>
      <c r="J157" s="233"/>
      <c r="K157" s="233"/>
      <c r="L157" s="233"/>
      <c r="M157" s="233"/>
      <c r="N157" s="233"/>
      <c r="O157" s="233"/>
      <c r="P157" s="234"/>
      <c r="Q157" s="452"/>
      <c r="R157" s="233"/>
      <c r="S157" s="233"/>
      <c r="T157" s="233"/>
      <c r="U157" s="233"/>
      <c r="V157" s="233"/>
      <c r="W157" s="233"/>
      <c r="X157" s="233"/>
      <c r="Y157" s="233"/>
      <c r="Z157" s="233"/>
      <c r="AA157" s="948"/>
      <c r="AB157" s="257"/>
      <c r="AC157" s="258"/>
      <c r="AD157" s="258"/>
      <c r="AE157" s="160" t="s">
        <v>624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25" customHeight="1" x14ac:dyDescent="0.15">
      <c r="A158" s="101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4"/>
      <c r="G162" s="232"/>
      <c r="H162" s="233"/>
      <c r="I162" s="233"/>
      <c r="J162" s="233"/>
      <c r="K162" s="233"/>
      <c r="L162" s="233"/>
      <c r="M162" s="233"/>
      <c r="N162" s="233"/>
      <c r="O162" s="233"/>
      <c r="P162" s="234"/>
      <c r="Q162" s="452"/>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4"/>
      <c r="G163" s="232"/>
      <c r="H163" s="233"/>
      <c r="I163" s="233"/>
      <c r="J163" s="233"/>
      <c r="K163" s="233"/>
      <c r="L163" s="233"/>
      <c r="M163" s="233"/>
      <c r="N163" s="233"/>
      <c r="O163" s="233"/>
      <c r="P163" s="234"/>
      <c r="Q163" s="452"/>
      <c r="R163" s="233"/>
      <c r="S163" s="233"/>
      <c r="T163" s="233"/>
      <c r="U163" s="233"/>
      <c r="V163" s="233"/>
      <c r="W163" s="233"/>
      <c r="X163" s="233"/>
      <c r="Y163" s="233"/>
      <c r="Z163" s="233"/>
      <c r="AA163" s="94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8"/>
      <c r="B164" s="252"/>
      <c r="C164" s="251"/>
      <c r="D164" s="252"/>
      <c r="E164" s="251"/>
      <c r="F164" s="314"/>
      <c r="G164" s="232"/>
      <c r="H164" s="233"/>
      <c r="I164" s="233"/>
      <c r="J164" s="233"/>
      <c r="K164" s="233"/>
      <c r="L164" s="233"/>
      <c r="M164" s="233"/>
      <c r="N164" s="233"/>
      <c r="O164" s="233"/>
      <c r="P164" s="234"/>
      <c r="Q164" s="452"/>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4"/>
      <c r="G169" s="232"/>
      <c r="H169" s="233"/>
      <c r="I169" s="233"/>
      <c r="J169" s="233"/>
      <c r="K169" s="233"/>
      <c r="L169" s="233"/>
      <c r="M169" s="233"/>
      <c r="N169" s="233"/>
      <c r="O169" s="233"/>
      <c r="P169" s="234"/>
      <c r="Q169" s="452"/>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4"/>
      <c r="G170" s="232"/>
      <c r="H170" s="233"/>
      <c r="I170" s="233"/>
      <c r="J170" s="233"/>
      <c r="K170" s="233"/>
      <c r="L170" s="233"/>
      <c r="M170" s="233"/>
      <c r="N170" s="233"/>
      <c r="O170" s="233"/>
      <c r="P170" s="234"/>
      <c r="Q170" s="452"/>
      <c r="R170" s="233"/>
      <c r="S170" s="233"/>
      <c r="T170" s="233"/>
      <c r="U170" s="233"/>
      <c r="V170" s="233"/>
      <c r="W170" s="233"/>
      <c r="X170" s="233"/>
      <c r="Y170" s="233"/>
      <c r="Z170" s="233"/>
      <c r="AA170" s="94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8"/>
      <c r="B171" s="252"/>
      <c r="C171" s="251"/>
      <c r="D171" s="252"/>
      <c r="E171" s="251"/>
      <c r="F171" s="314"/>
      <c r="G171" s="232"/>
      <c r="H171" s="233"/>
      <c r="I171" s="233"/>
      <c r="J171" s="233"/>
      <c r="K171" s="233"/>
      <c r="L171" s="233"/>
      <c r="M171" s="233"/>
      <c r="N171" s="233"/>
      <c r="O171" s="233"/>
      <c r="P171" s="234"/>
      <c r="Q171" s="452"/>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4"/>
      <c r="G176" s="232"/>
      <c r="H176" s="233"/>
      <c r="I176" s="233"/>
      <c r="J176" s="233"/>
      <c r="K176" s="233"/>
      <c r="L176" s="233"/>
      <c r="M176" s="233"/>
      <c r="N176" s="233"/>
      <c r="O176" s="233"/>
      <c r="P176" s="234"/>
      <c r="Q176" s="452"/>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4"/>
      <c r="G177" s="232"/>
      <c r="H177" s="233"/>
      <c r="I177" s="233"/>
      <c r="J177" s="233"/>
      <c r="K177" s="233"/>
      <c r="L177" s="233"/>
      <c r="M177" s="233"/>
      <c r="N177" s="233"/>
      <c r="O177" s="233"/>
      <c r="P177" s="234"/>
      <c r="Q177" s="452"/>
      <c r="R177" s="233"/>
      <c r="S177" s="233"/>
      <c r="T177" s="233"/>
      <c r="U177" s="233"/>
      <c r="V177" s="233"/>
      <c r="W177" s="233"/>
      <c r="X177" s="233"/>
      <c r="Y177" s="233"/>
      <c r="Z177" s="233"/>
      <c r="AA177" s="94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8"/>
      <c r="B178" s="252"/>
      <c r="C178" s="251"/>
      <c r="D178" s="252"/>
      <c r="E178" s="251"/>
      <c r="F178" s="314"/>
      <c r="G178" s="232"/>
      <c r="H178" s="233"/>
      <c r="I178" s="233"/>
      <c r="J178" s="233"/>
      <c r="K178" s="233"/>
      <c r="L178" s="233"/>
      <c r="M178" s="233"/>
      <c r="N178" s="233"/>
      <c r="O178" s="233"/>
      <c r="P178" s="234"/>
      <c r="Q178" s="452"/>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4"/>
      <c r="G183" s="232"/>
      <c r="H183" s="233"/>
      <c r="I183" s="233"/>
      <c r="J183" s="233"/>
      <c r="K183" s="233"/>
      <c r="L183" s="233"/>
      <c r="M183" s="233"/>
      <c r="N183" s="233"/>
      <c r="O183" s="233"/>
      <c r="P183" s="234"/>
      <c r="Q183" s="452"/>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4"/>
      <c r="G184" s="232"/>
      <c r="H184" s="233"/>
      <c r="I184" s="233"/>
      <c r="J184" s="233"/>
      <c r="K184" s="233"/>
      <c r="L184" s="233"/>
      <c r="M184" s="233"/>
      <c r="N184" s="233"/>
      <c r="O184" s="233"/>
      <c r="P184" s="234"/>
      <c r="Q184" s="452"/>
      <c r="R184" s="233"/>
      <c r="S184" s="233"/>
      <c r="T184" s="233"/>
      <c r="U184" s="233"/>
      <c r="V184" s="233"/>
      <c r="W184" s="233"/>
      <c r="X184" s="233"/>
      <c r="Y184" s="233"/>
      <c r="Z184" s="233"/>
      <c r="AA184" s="94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4"/>
      <c r="G185" s="232"/>
      <c r="H185" s="233"/>
      <c r="I185" s="233"/>
      <c r="J185" s="233"/>
      <c r="K185" s="233"/>
      <c r="L185" s="233"/>
      <c r="M185" s="233"/>
      <c r="N185" s="233"/>
      <c r="O185" s="233"/>
      <c r="P185" s="234"/>
      <c r="Q185" s="452"/>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2.5" customHeight="1" x14ac:dyDescent="0.15">
      <c r="A188" s="1018"/>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2.5" customHeight="1" x14ac:dyDescent="0.15">
      <c r="A189" s="1018"/>
      <c r="B189" s="252"/>
      <c r="C189" s="251"/>
      <c r="D189" s="252"/>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1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1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4"/>
      <c r="G214" s="230"/>
      <c r="H214" s="161"/>
      <c r="I214" s="161"/>
      <c r="J214" s="161"/>
      <c r="K214" s="161"/>
      <c r="L214" s="161"/>
      <c r="M214" s="161"/>
      <c r="N214" s="161"/>
      <c r="O214" s="161"/>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4"/>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4"/>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8"/>
      <c r="B217" s="252"/>
      <c r="C217" s="251"/>
      <c r="D217" s="252"/>
      <c r="E217" s="251"/>
      <c r="F217" s="314"/>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4"/>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8"/>
      <c r="B221" s="252"/>
      <c r="C221" s="251"/>
      <c r="D221" s="252"/>
      <c r="E221" s="251"/>
      <c r="F221" s="314"/>
      <c r="G221" s="230"/>
      <c r="H221" s="161"/>
      <c r="I221" s="161"/>
      <c r="J221" s="161"/>
      <c r="K221" s="161"/>
      <c r="L221" s="161"/>
      <c r="M221" s="161"/>
      <c r="N221" s="161"/>
      <c r="O221" s="161"/>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4"/>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4"/>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8"/>
      <c r="B224" s="252"/>
      <c r="C224" s="251"/>
      <c r="D224" s="252"/>
      <c r="E224" s="251"/>
      <c r="F224" s="314"/>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4"/>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8"/>
      <c r="B228" s="252"/>
      <c r="C228" s="251"/>
      <c r="D228" s="252"/>
      <c r="E228" s="251"/>
      <c r="F228" s="314"/>
      <c r="G228" s="230"/>
      <c r="H228" s="161"/>
      <c r="I228" s="161"/>
      <c r="J228" s="161"/>
      <c r="K228" s="161"/>
      <c r="L228" s="161"/>
      <c r="M228" s="161"/>
      <c r="N228" s="161"/>
      <c r="O228" s="161"/>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4"/>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4"/>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8"/>
      <c r="B231" s="252"/>
      <c r="C231" s="251"/>
      <c r="D231" s="252"/>
      <c r="E231" s="251"/>
      <c r="F231" s="314"/>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4"/>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8"/>
      <c r="B235" s="252"/>
      <c r="C235" s="251"/>
      <c r="D235" s="252"/>
      <c r="E235" s="251"/>
      <c r="F235" s="314"/>
      <c r="G235" s="230"/>
      <c r="H235" s="161"/>
      <c r="I235" s="161"/>
      <c r="J235" s="161"/>
      <c r="K235" s="161"/>
      <c r="L235" s="161"/>
      <c r="M235" s="161"/>
      <c r="N235" s="161"/>
      <c r="O235" s="161"/>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4"/>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4"/>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8"/>
      <c r="B238" s="252"/>
      <c r="C238" s="251"/>
      <c r="D238" s="252"/>
      <c r="E238" s="251"/>
      <c r="F238" s="314"/>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4"/>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8"/>
      <c r="B242" s="252"/>
      <c r="C242" s="251"/>
      <c r="D242" s="252"/>
      <c r="E242" s="251"/>
      <c r="F242" s="314"/>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4"/>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4"/>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4"/>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5"/>
      <c r="F246" s="316"/>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8"/>
      <c r="B249" s="252"/>
      <c r="C249" s="251"/>
      <c r="D249" s="252"/>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1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1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4"/>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4"/>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4"/>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8"/>
      <c r="B277" s="252"/>
      <c r="C277" s="251"/>
      <c r="D277" s="252"/>
      <c r="E277" s="251"/>
      <c r="F277" s="314"/>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4"/>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8"/>
      <c r="B281" s="252"/>
      <c r="C281" s="251"/>
      <c r="D281" s="252"/>
      <c r="E281" s="251"/>
      <c r="F281" s="314"/>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4"/>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4"/>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8"/>
      <c r="B284" s="252"/>
      <c r="C284" s="251"/>
      <c r="D284" s="252"/>
      <c r="E284" s="251"/>
      <c r="F284" s="314"/>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4"/>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8"/>
      <c r="B288" s="252"/>
      <c r="C288" s="251"/>
      <c r="D288" s="252"/>
      <c r="E288" s="251"/>
      <c r="F288" s="314"/>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4"/>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4"/>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8"/>
      <c r="B291" s="252"/>
      <c r="C291" s="251"/>
      <c r="D291" s="252"/>
      <c r="E291" s="251"/>
      <c r="F291" s="314"/>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4"/>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8"/>
      <c r="B295" s="252"/>
      <c r="C295" s="251"/>
      <c r="D295" s="252"/>
      <c r="E295" s="251"/>
      <c r="F295" s="314"/>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4"/>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4"/>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8"/>
      <c r="B298" s="252"/>
      <c r="C298" s="251"/>
      <c r="D298" s="252"/>
      <c r="E298" s="251"/>
      <c r="F298" s="314"/>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4"/>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8"/>
      <c r="B302" s="252"/>
      <c r="C302" s="251"/>
      <c r="D302" s="252"/>
      <c r="E302" s="251"/>
      <c r="F302" s="314"/>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4"/>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4"/>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4"/>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5"/>
      <c r="F306" s="316"/>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1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4"/>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4"/>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4"/>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8"/>
      <c r="B337" s="252"/>
      <c r="C337" s="251"/>
      <c r="D337" s="252"/>
      <c r="E337" s="251"/>
      <c r="F337" s="314"/>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4"/>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8"/>
      <c r="B341" s="252"/>
      <c r="C341" s="251"/>
      <c r="D341" s="252"/>
      <c r="E341" s="251"/>
      <c r="F341" s="314"/>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4"/>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4"/>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8"/>
      <c r="B344" s="252"/>
      <c r="C344" s="251"/>
      <c r="D344" s="252"/>
      <c r="E344" s="251"/>
      <c r="F344" s="314"/>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4"/>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8"/>
      <c r="B348" s="252"/>
      <c r="C348" s="251"/>
      <c r="D348" s="252"/>
      <c r="E348" s="251"/>
      <c r="F348" s="314"/>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4"/>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4"/>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8"/>
      <c r="B351" s="252"/>
      <c r="C351" s="251"/>
      <c r="D351" s="252"/>
      <c r="E351" s="251"/>
      <c r="F351" s="314"/>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4"/>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8"/>
      <c r="B355" s="252"/>
      <c r="C355" s="251"/>
      <c r="D355" s="252"/>
      <c r="E355" s="251"/>
      <c r="F355" s="314"/>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4"/>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4"/>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8"/>
      <c r="B358" s="252"/>
      <c r="C358" s="251"/>
      <c r="D358" s="252"/>
      <c r="E358" s="251"/>
      <c r="F358" s="314"/>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4"/>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8"/>
      <c r="B362" s="252"/>
      <c r="C362" s="251"/>
      <c r="D362" s="252"/>
      <c r="E362" s="251"/>
      <c r="F362" s="314"/>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4"/>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4"/>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4"/>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5"/>
      <c r="F366" s="316"/>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8"/>
      <c r="B369" s="252"/>
      <c r="C369" s="251"/>
      <c r="D369" s="252"/>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1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1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4"/>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4"/>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4"/>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8"/>
      <c r="B397" s="252"/>
      <c r="C397" s="251"/>
      <c r="D397" s="252"/>
      <c r="E397" s="251"/>
      <c r="F397" s="314"/>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4"/>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8"/>
      <c r="B401" s="252"/>
      <c r="C401" s="251"/>
      <c r="D401" s="252"/>
      <c r="E401" s="251"/>
      <c r="F401" s="314"/>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4"/>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4"/>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8"/>
      <c r="B404" s="252"/>
      <c r="C404" s="251"/>
      <c r="D404" s="252"/>
      <c r="E404" s="251"/>
      <c r="F404" s="314"/>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4"/>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8"/>
      <c r="B408" s="252"/>
      <c r="C408" s="251"/>
      <c r="D408" s="252"/>
      <c r="E408" s="251"/>
      <c r="F408" s="314"/>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4"/>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4"/>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8"/>
      <c r="B411" s="252"/>
      <c r="C411" s="251"/>
      <c r="D411" s="252"/>
      <c r="E411" s="251"/>
      <c r="F411" s="314"/>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4"/>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8"/>
      <c r="B415" s="252"/>
      <c r="C415" s="251"/>
      <c r="D415" s="252"/>
      <c r="E415" s="251"/>
      <c r="F415" s="314"/>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4"/>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4"/>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8"/>
      <c r="B418" s="252"/>
      <c r="C418" s="251"/>
      <c r="D418" s="252"/>
      <c r="E418" s="251"/>
      <c r="F418" s="314"/>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4"/>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8"/>
      <c r="B422" s="252"/>
      <c r="C422" s="251"/>
      <c r="D422" s="252"/>
      <c r="E422" s="251"/>
      <c r="F422" s="314"/>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4"/>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4"/>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4"/>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5"/>
      <c r="F426" s="316"/>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8"/>
      <c r="B429" s="252"/>
      <c r="C429" s="315"/>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559</v>
      </c>
      <c r="D430" s="250"/>
      <c r="E430" s="238" t="s">
        <v>543</v>
      </c>
      <c r="F430" s="472"/>
      <c r="G430" s="240" t="s">
        <v>374</v>
      </c>
      <c r="H430" s="158"/>
      <c r="I430" s="158"/>
      <c r="J430" s="241" t="s">
        <v>576</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579</v>
      </c>
      <c r="AR432" s="136"/>
      <c r="AS432" s="137" t="s">
        <v>355</v>
      </c>
      <c r="AT432" s="172"/>
      <c r="AU432" s="136" t="s">
        <v>618</v>
      </c>
      <c r="AV432" s="136"/>
      <c r="AW432" s="137" t="s">
        <v>300</v>
      </c>
      <c r="AX432" s="138"/>
    </row>
    <row r="433" spans="1:50" ht="18.75" customHeight="1" x14ac:dyDescent="0.15">
      <c r="A433" s="1018"/>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581</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18.7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579</v>
      </c>
      <c r="AF434" s="112"/>
      <c r="AG434" s="112"/>
      <c r="AH434" s="113"/>
      <c r="AI434" s="111" t="s">
        <v>588</v>
      </c>
      <c r="AJ434" s="112"/>
      <c r="AK434" s="112"/>
      <c r="AL434" s="112"/>
      <c r="AM434" s="111" t="s">
        <v>579</v>
      </c>
      <c r="AN434" s="112"/>
      <c r="AO434" s="112"/>
      <c r="AP434" s="113"/>
      <c r="AQ434" s="111" t="s">
        <v>615</v>
      </c>
      <c r="AR434" s="112"/>
      <c r="AS434" s="112"/>
      <c r="AT434" s="113"/>
      <c r="AU434" s="112" t="s">
        <v>588</v>
      </c>
      <c r="AV434" s="112"/>
      <c r="AW434" s="112"/>
      <c r="AX434" s="222"/>
    </row>
    <row r="435" spans="1:50" ht="18.7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616</v>
      </c>
      <c r="AR435" s="112"/>
      <c r="AS435" s="112"/>
      <c r="AT435" s="113"/>
      <c r="AU435" s="112" t="s">
        <v>579</v>
      </c>
      <c r="AV435" s="112"/>
      <c r="AW435" s="112"/>
      <c r="AX435" s="222"/>
    </row>
    <row r="436" spans="1:50" ht="18.75" hidden="1" customHeight="1" x14ac:dyDescent="0.15">
      <c r="A436" s="101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588</v>
      </c>
      <c r="AV457" s="136"/>
      <c r="AW457" s="137" t="s">
        <v>300</v>
      </c>
      <c r="AX457" s="138"/>
    </row>
    <row r="458" spans="1:50" ht="19.5" customHeight="1" x14ac:dyDescent="0.15">
      <c r="A458" s="1018"/>
      <c r="B458" s="252"/>
      <c r="C458" s="251"/>
      <c r="D458" s="252"/>
      <c r="E458" s="166"/>
      <c r="F458" s="167"/>
      <c r="G458" s="230"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614</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19.5"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612</v>
      </c>
      <c r="AN459" s="112"/>
      <c r="AO459" s="112"/>
      <c r="AP459" s="113"/>
      <c r="AQ459" s="111" t="s">
        <v>617</v>
      </c>
      <c r="AR459" s="112"/>
      <c r="AS459" s="112"/>
      <c r="AT459" s="113"/>
      <c r="AU459" s="112" t="s">
        <v>579</v>
      </c>
      <c r="AV459" s="112"/>
      <c r="AW459" s="112"/>
      <c r="AX459" s="222"/>
    </row>
    <row r="460" spans="1:50" ht="19.5"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588</v>
      </c>
      <c r="AJ460" s="112"/>
      <c r="AK460" s="112"/>
      <c r="AL460" s="112"/>
      <c r="AM460" s="111" t="s">
        <v>579</v>
      </c>
      <c r="AN460" s="112"/>
      <c r="AO460" s="112"/>
      <c r="AP460" s="113"/>
      <c r="AQ460" s="111" t="s">
        <v>579</v>
      </c>
      <c r="AR460" s="112"/>
      <c r="AS460" s="112"/>
      <c r="AT460" s="113"/>
      <c r="AU460" s="112" t="s">
        <v>612</v>
      </c>
      <c r="AV460" s="112"/>
      <c r="AW460" s="112"/>
      <c r="AX460" s="222"/>
    </row>
    <row r="461" spans="1:50" ht="18.75" hidden="1" customHeight="1" x14ac:dyDescent="0.15">
      <c r="A461" s="101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8"/>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1018"/>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8"/>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7"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8"/>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48"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572</v>
      </c>
      <c r="AE702" s="920"/>
      <c r="AF702" s="920"/>
      <c r="AG702" s="909" t="s">
        <v>600</v>
      </c>
      <c r="AH702" s="910"/>
      <c r="AI702" s="910"/>
      <c r="AJ702" s="910"/>
      <c r="AK702" s="910"/>
      <c r="AL702" s="910"/>
      <c r="AM702" s="910"/>
      <c r="AN702" s="910"/>
      <c r="AO702" s="910"/>
      <c r="AP702" s="910"/>
      <c r="AQ702" s="910"/>
      <c r="AR702" s="910"/>
      <c r="AS702" s="910"/>
      <c r="AT702" s="910"/>
      <c r="AU702" s="910"/>
      <c r="AV702" s="910"/>
      <c r="AW702" s="910"/>
      <c r="AX702" s="911"/>
    </row>
    <row r="703" spans="1:50" ht="5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572</v>
      </c>
      <c r="AE703" s="155"/>
      <c r="AF703" s="155"/>
      <c r="AG703" s="688" t="s">
        <v>601</v>
      </c>
      <c r="AH703" s="689"/>
      <c r="AI703" s="689"/>
      <c r="AJ703" s="689"/>
      <c r="AK703" s="689"/>
      <c r="AL703" s="689"/>
      <c r="AM703" s="689"/>
      <c r="AN703" s="689"/>
      <c r="AO703" s="689"/>
      <c r="AP703" s="689"/>
      <c r="AQ703" s="689"/>
      <c r="AR703" s="689"/>
      <c r="AS703" s="689"/>
      <c r="AT703" s="689"/>
      <c r="AU703" s="689"/>
      <c r="AV703" s="689"/>
      <c r="AW703" s="689"/>
      <c r="AX703" s="690"/>
    </row>
    <row r="704" spans="1:50" ht="49.5"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572</v>
      </c>
      <c r="AE704" s="610"/>
      <c r="AF704" s="610"/>
      <c r="AG704" s="452" t="s">
        <v>602</v>
      </c>
      <c r="AH704" s="233"/>
      <c r="AI704" s="233"/>
      <c r="AJ704" s="233"/>
      <c r="AK704" s="233"/>
      <c r="AL704" s="233"/>
      <c r="AM704" s="233"/>
      <c r="AN704" s="233"/>
      <c r="AO704" s="233"/>
      <c r="AP704" s="233"/>
      <c r="AQ704" s="233"/>
      <c r="AR704" s="233"/>
      <c r="AS704" s="233"/>
      <c r="AT704" s="233"/>
      <c r="AU704" s="233"/>
      <c r="AV704" s="233"/>
      <c r="AW704" s="233"/>
      <c r="AX704" s="453"/>
    </row>
    <row r="705" spans="1:50" ht="30.75"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683</v>
      </c>
      <c r="AE705" s="757"/>
      <c r="AF705" s="757"/>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30.75" customHeight="1" x14ac:dyDescent="0.15">
      <c r="A706" s="679"/>
      <c r="B706" s="794"/>
      <c r="C706" s="638"/>
      <c r="D706" s="639"/>
      <c r="E706" s="707" t="s">
        <v>504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684</v>
      </c>
      <c r="AE706" s="155"/>
      <c r="AF706" s="156"/>
      <c r="AG706" s="452"/>
      <c r="AH706" s="233"/>
      <c r="AI706" s="233"/>
      <c r="AJ706" s="233"/>
      <c r="AK706" s="233"/>
      <c r="AL706" s="233"/>
      <c r="AM706" s="233"/>
      <c r="AN706" s="233"/>
      <c r="AO706" s="233"/>
      <c r="AP706" s="233"/>
      <c r="AQ706" s="233"/>
      <c r="AR706" s="233"/>
      <c r="AS706" s="233"/>
      <c r="AT706" s="233"/>
      <c r="AU706" s="233"/>
      <c r="AV706" s="233"/>
      <c r="AW706" s="233"/>
      <c r="AX706" s="453"/>
    </row>
    <row r="707" spans="1:50" ht="30.75" customHeight="1" x14ac:dyDescent="0.15">
      <c r="A707" s="679"/>
      <c r="B707" s="794"/>
      <c r="C707" s="640"/>
      <c r="D707" s="641"/>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684</v>
      </c>
      <c r="AE707" s="608"/>
      <c r="AF707" s="608"/>
      <c r="AG707" s="452"/>
      <c r="AH707" s="233"/>
      <c r="AI707" s="233"/>
      <c r="AJ707" s="233"/>
      <c r="AK707" s="233"/>
      <c r="AL707" s="233"/>
      <c r="AM707" s="233"/>
      <c r="AN707" s="233"/>
      <c r="AO707" s="233"/>
      <c r="AP707" s="233"/>
      <c r="AQ707" s="233"/>
      <c r="AR707" s="233"/>
      <c r="AS707" s="233"/>
      <c r="AT707" s="233"/>
      <c r="AU707" s="233"/>
      <c r="AV707" s="233"/>
      <c r="AW707" s="233"/>
      <c r="AX707" s="453"/>
    </row>
    <row r="708" spans="1:50" ht="21.7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603</v>
      </c>
      <c r="AE708" s="692"/>
      <c r="AF708" s="692"/>
      <c r="AG708" s="550" t="s">
        <v>579</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572</v>
      </c>
      <c r="AE709" s="155"/>
      <c r="AF709" s="155"/>
      <c r="AG709" s="688" t="s">
        <v>604</v>
      </c>
      <c r="AH709" s="689"/>
      <c r="AI709" s="689"/>
      <c r="AJ709" s="689"/>
      <c r="AK709" s="689"/>
      <c r="AL709" s="689"/>
      <c r="AM709" s="689"/>
      <c r="AN709" s="689"/>
      <c r="AO709" s="689"/>
      <c r="AP709" s="689"/>
      <c r="AQ709" s="689"/>
      <c r="AR709" s="689"/>
      <c r="AS709" s="689"/>
      <c r="AT709" s="689"/>
      <c r="AU709" s="689"/>
      <c r="AV709" s="689"/>
      <c r="AW709" s="689"/>
      <c r="AX709" s="690"/>
    </row>
    <row r="710" spans="1:50" ht="21.7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603</v>
      </c>
      <c r="AE710" s="155"/>
      <c r="AF710" s="155"/>
      <c r="AG710" s="688" t="s">
        <v>605</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572</v>
      </c>
      <c r="AE711" s="155"/>
      <c r="AF711" s="155"/>
      <c r="AG711" s="688" t="s">
        <v>606</v>
      </c>
      <c r="AH711" s="689"/>
      <c r="AI711" s="689"/>
      <c r="AJ711" s="689"/>
      <c r="AK711" s="689"/>
      <c r="AL711" s="689"/>
      <c r="AM711" s="689"/>
      <c r="AN711" s="689"/>
      <c r="AO711" s="689"/>
      <c r="AP711" s="689"/>
      <c r="AQ711" s="689"/>
      <c r="AR711" s="689"/>
      <c r="AS711" s="689"/>
      <c r="AT711" s="689"/>
      <c r="AU711" s="689"/>
      <c r="AV711" s="689"/>
      <c r="AW711" s="689"/>
      <c r="AX711" s="690"/>
    </row>
    <row r="712" spans="1:50" ht="21.75" customHeight="1" x14ac:dyDescent="0.15">
      <c r="A712" s="679"/>
      <c r="B712" s="680"/>
      <c r="C712" s="612" t="s">
        <v>468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603</v>
      </c>
      <c r="AE712" s="610"/>
      <c r="AF712" s="610"/>
      <c r="AG712" s="618" t="s">
        <v>681</v>
      </c>
      <c r="AH712" s="619"/>
      <c r="AI712" s="619"/>
      <c r="AJ712" s="619"/>
      <c r="AK712" s="619"/>
      <c r="AL712" s="619"/>
      <c r="AM712" s="619"/>
      <c r="AN712" s="619"/>
      <c r="AO712" s="619"/>
      <c r="AP712" s="619"/>
      <c r="AQ712" s="619"/>
      <c r="AR712" s="619"/>
      <c r="AS712" s="619"/>
      <c r="AT712" s="619"/>
      <c r="AU712" s="619"/>
      <c r="AV712" s="619"/>
      <c r="AW712" s="619"/>
      <c r="AX712" s="620"/>
    </row>
    <row r="713" spans="1:50" ht="21.75" customHeight="1" x14ac:dyDescent="0.15">
      <c r="A713" s="679"/>
      <c r="B713" s="68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88" t="s">
        <v>579</v>
      </c>
      <c r="AH713" s="689"/>
      <c r="AI713" s="689"/>
      <c r="AJ713" s="689"/>
      <c r="AK713" s="689"/>
      <c r="AL713" s="689"/>
      <c r="AM713" s="689"/>
      <c r="AN713" s="689"/>
      <c r="AO713" s="689"/>
      <c r="AP713" s="689"/>
      <c r="AQ713" s="689"/>
      <c r="AR713" s="689"/>
      <c r="AS713" s="689"/>
      <c r="AT713" s="689"/>
      <c r="AU713" s="689"/>
      <c r="AV713" s="689"/>
      <c r="AW713" s="689"/>
      <c r="AX713" s="690"/>
    </row>
    <row r="714" spans="1:50" ht="36" customHeight="1" x14ac:dyDescent="0.15">
      <c r="A714" s="681"/>
      <c r="B714" s="682"/>
      <c r="C714" s="795" t="s">
        <v>445</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572</v>
      </c>
      <c r="AE714" s="616"/>
      <c r="AF714" s="617"/>
      <c r="AG714" s="713" t="s">
        <v>607</v>
      </c>
      <c r="AH714" s="714"/>
      <c r="AI714" s="714"/>
      <c r="AJ714" s="714"/>
      <c r="AK714" s="714"/>
      <c r="AL714" s="714"/>
      <c r="AM714" s="714"/>
      <c r="AN714" s="714"/>
      <c r="AO714" s="714"/>
      <c r="AP714" s="714"/>
      <c r="AQ714" s="714"/>
      <c r="AR714" s="714"/>
      <c r="AS714" s="714"/>
      <c r="AT714" s="714"/>
      <c r="AU714" s="714"/>
      <c r="AV714" s="714"/>
      <c r="AW714" s="714"/>
      <c r="AX714" s="715"/>
    </row>
    <row r="715" spans="1:50" ht="60.75" customHeight="1" x14ac:dyDescent="0.15">
      <c r="A715" s="645" t="s">
        <v>40</v>
      </c>
      <c r="B715" s="678"/>
      <c r="C715" s="683" t="s">
        <v>446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683</v>
      </c>
      <c r="AE715" s="692"/>
      <c r="AF715" s="801"/>
      <c r="AG715" s="550" t="s">
        <v>716</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572</v>
      </c>
      <c r="AE716" s="783"/>
      <c r="AF716" s="783"/>
      <c r="AG716" s="688" t="s">
        <v>608</v>
      </c>
      <c r="AH716" s="689"/>
      <c r="AI716" s="689"/>
      <c r="AJ716" s="689"/>
      <c r="AK716" s="689"/>
      <c r="AL716" s="689"/>
      <c r="AM716" s="689"/>
      <c r="AN716" s="689"/>
      <c r="AO716" s="689"/>
      <c r="AP716" s="689"/>
      <c r="AQ716" s="689"/>
      <c r="AR716" s="689"/>
      <c r="AS716" s="689"/>
      <c r="AT716" s="689"/>
      <c r="AU716" s="689"/>
      <c r="AV716" s="689"/>
      <c r="AW716" s="689"/>
      <c r="AX716" s="690"/>
    </row>
    <row r="717" spans="1:50" ht="62.25"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683</v>
      </c>
      <c r="AE717" s="155"/>
      <c r="AF717" s="155"/>
      <c r="AG717" s="688" t="s">
        <v>717</v>
      </c>
      <c r="AH717" s="689"/>
      <c r="AI717" s="689"/>
      <c r="AJ717" s="689"/>
      <c r="AK717" s="689"/>
      <c r="AL717" s="689"/>
      <c r="AM717" s="689"/>
      <c r="AN717" s="689"/>
      <c r="AO717" s="689"/>
      <c r="AP717" s="689"/>
      <c r="AQ717" s="689"/>
      <c r="AR717" s="689"/>
      <c r="AS717" s="689"/>
      <c r="AT717" s="689"/>
      <c r="AU717" s="689"/>
      <c r="AV717" s="689"/>
      <c r="AW717" s="689"/>
      <c r="AX717" s="690"/>
    </row>
    <row r="718" spans="1:50" ht="43.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572</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572</v>
      </c>
      <c r="AE719" s="692"/>
      <c r="AF719" s="692"/>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59" t="s">
        <v>461</v>
      </c>
      <c r="D720" s="957"/>
      <c r="E720" s="957"/>
      <c r="F720" s="960"/>
      <c r="G720" s="956" t="s">
        <v>462</v>
      </c>
      <c r="H720" s="957"/>
      <c r="I720" s="957"/>
      <c r="J720" s="957"/>
      <c r="K720" s="957"/>
      <c r="L720" s="957"/>
      <c r="M720" s="957"/>
      <c r="N720" s="956" t="s">
        <v>465</v>
      </c>
      <c r="O720" s="957"/>
      <c r="P720" s="957"/>
      <c r="Q720" s="957"/>
      <c r="R720" s="957"/>
      <c r="S720" s="957"/>
      <c r="T720" s="957"/>
      <c r="U720" s="957"/>
      <c r="V720" s="957"/>
      <c r="W720" s="957"/>
      <c r="X720" s="957"/>
      <c r="Y720" s="957"/>
      <c r="Z720" s="957"/>
      <c r="AA720" s="957"/>
      <c r="AB720" s="957"/>
      <c r="AC720" s="957"/>
      <c r="AD720" s="957"/>
      <c r="AE720" s="957"/>
      <c r="AF720" s="958"/>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74"/>
      <c r="B721" s="675"/>
      <c r="C721" s="941" t="s">
        <v>567</v>
      </c>
      <c r="D721" s="942"/>
      <c r="E721" s="942"/>
      <c r="F721" s="943"/>
      <c r="G721" s="961"/>
      <c r="H721" s="962"/>
      <c r="I721" s="83" t="str">
        <f>IF(OR(G721="　", G721=""), "", "-")</f>
        <v/>
      </c>
      <c r="J721" s="940"/>
      <c r="K721" s="940"/>
      <c r="L721" s="83" t="str">
        <f>IF(M721="","","-")</f>
        <v/>
      </c>
      <c r="M721" s="84"/>
      <c r="N721" s="937" t="s">
        <v>610</v>
      </c>
      <c r="O721" s="938"/>
      <c r="P721" s="938"/>
      <c r="Q721" s="938"/>
      <c r="R721" s="938"/>
      <c r="S721" s="938"/>
      <c r="T721" s="938"/>
      <c r="U721" s="938"/>
      <c r="V721" s="938"/>
      <c r="W721" s="938"/>
      <c r="X721" s="938"/>
      <c r="Y721" s="938"/>
      <c r="Z721" s="938"/>
      <c r="AA721" s="938"/>
      <c r="AB721" s="938"/>
      <c r="AC721" s="938"/>
      <c r="AD721" s="938"/>
      <c r="AE721" s="938"/>
      <c r="AF721" s="939"/>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hidden="1" customHeight="1" x14ac:dyDescent="0.15">
      <c r="A722" s="674"/>
      <c r="B722" s="675"/>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hidden="1" customHeight="1" x14ac:dyDescent="0.15">
      <c r="A723" s="674"/>
      <c r="B723" s="675"/>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customHeight="1" x14ac:dyDescent="0.15">
      <c r="A724" s="674"/>
      <c r="B724" s="675"/>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customHeight="1" x14ac:dyDescent="0.15">
      <c r="A725" s="676"/>
      <c r="B725" s="677"/>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5" t="s">
        <v>48</v>
      </c>
      <c r="B726" s="646"/>
      <c r="C726" s="467" t="s">
        <v>53</v>
      </c>
      <c r="D726" s="605"/>
      <c r="E726" s="605"/>
      <c r="F726" s="606"/>
      <c r="G726" s="821" t="s">
        <v>718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692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719</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256</v>
      </c>
      <c r="B731" s="643"/>
      <c r="C731" s="643"/>
      <c r="D731" s="643"/>
      <c r="E731" s="644"/>
      <c r="F731" s="704" t="s">
        <v>720</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73" t="s">
        <v>723</v>
      </c>
      <c r="B733" s="774"/>
      <c r="C733" s="774"/>
      <c r="D733" s="774"/>
      <c r="E733" s="775"/>
      <c r="F733" s="790" t="s">
        <v>726</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t="s">
        <v>667</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474</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3" t="s">
        <v>547</v>
      </c>
      <c r="B737" s="124"/>
      <c r="C737" s="124"/>
      <c r="D737" s="125"/>
      <c r="E737" s="122" t="s">
        <v>693</v>
      </c>
      <c r="F737" s="122"/>
      <c r="G737" s="122"/>
      <c r="H737" s="122"/>
      <c r="I737" s="122"/>
      <c r="J737" s="122"/>
      <c r="K737" s="122"/>
      <c r="L737" s="122"/>
      <c r="M737" s="122"/>
      <c r="N737" s="101" t="s">
        <v>540</v>
      </c>
      <c r="O737" s="101"/>
      <c r="P737" s="101"/>
      <c r="Q737" s="101"/>
      <c r="R737" s="122" t="s">
        <v>694</v>
      </c>
      <c r="S737" s="122"/>
      <c r="T737" s="122"/>
      <c r="U737" s="122"/>
      <c r="V737" s="122"/>
      <c r="W737" s="122"/>
      <c r="X737" s="122"/>
      <c r="Y737" s="122"/>
      <c r="Z737" s="122"/>
      <c r="AA737" s="101" t="s">
        <v>539</v>
      </c>
      <c r="AB737" s="101"/>
      <c r="AC737" s="101"/>
      <c r="AD737" s="101"/>
      <c r="AE737" s="122" t="s">
        <v>695</v>
      </c>
      <c r="AF737" s="122"/>
      <c r="AG737" s="122"/>
      <c r="AH737" s="122"/>
      <c r="AI737" s="122"/>
      <c r="AJ737" s="122"/>
      <c r="AK737" s="122"/>
      <c r="AL737" s="122"/>
      <c r="AM737" s="122"/>
      <c r="AN737" s="101" t="s">
        <v>538</v>
      </c>
      <c r="AO737" s="101"/>
      <c r="AP737" s="101"/>
      <c r="AQ737" s="101"/>
      <c r="AR737" s="102" t="s">
        <v>696</v>
      </c>
      <c r="AS737" s="103"/>
      <c r="AT737" s="103"/>
      <c r="AU737" s="103"/>
      <c r="AV737" s="103"/>
      <c r="AW737" s="103"/>
      <c r="AX737" s="104"/>
      <c r="AY737" s="89"/>
      <c r="AZ737" s="89"/>
    </row>
    <row r="738" spans="1:52" ht="27.75" customHeight="1" x14ac:dyDescent="0.15">
      <c r="A738" s="123" t="s">
        <v>537</v>
      </c>
      <c r="B738" s="124"/>
      <c r="C738" s="124"/>
      <c r="D738" s="125"/>
      <c r="E738" s="122" t="s">
        <v>697</v>
      </c>
      <c r="F738" s="122"/>
      <c r="G738" s="122"/>
      <c r="H738" s="122"/>
      <c r="I738" s="122"/>
      <c r="J738" s="122"/>
      <c r="K738" s="122"/>
      <c r="L738" s="122"/>
      <c r="M738" s="122"/>
      <c r="N738" s="101" t="s">
        <v>536</v>
      </c>
      <c r="O738" s="101"/>
      <c r="P738" s="101"/>
      <c r="Q738" s="101"/>
      <c r="R738" s="122" t="s">
        <v>698</v>
      </c>
      <c r="S738" s="122"/>
      <c r="T738" s="122"/>
      <c r="U738" s="122"/>
      <c r="V738" s="122"/>
      <c r="W738" s="122"/>
      <c r="X738" s="122"/>
      <c r="Y738" s="122"/>
      <c r="Z738" s="122"/>
      <c r="AA738" s="101" t="s">
        <v>535</v>
      </c>
      <c r="AB738" s="101"/>
      <c r="AC738" s="101"/>
      <c r="AD738" s="101"/>
      <c r="AE738" s="122" t="s">
        <v>699</v>
      </c>
      <c r="AF738" s="122"/>
      <c r="AG738" s="122"/>
      <c r="AH738" s="122"/>
      <c r="AI738" s="122"/>
      <c r="AJ738" s="122"/>
      <c r="AK738" s="122"/>
      <c r="AL738" s="122"/>
      <c r="AM738" s="122"/>
      <c r="AN738" s="101" t="s">
        <v>531</v>
      </c>
      <c r="AO738" s="101"/>
      <c r="AP738" s="101"/>
      <c r="AQ738" s="101"/>
      <c r="AR738" s="102" t="s">
        <v>700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709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509</v>
      </c>
      <c r="B779" s="785"/>
      <c r="C779" s="785"/>
      <c r="D779" s="785"/>
      <c r="E779" s="785"/>
      <c r="F779" s="786"/>
      <c r="G779" s="463" t="s">
        <v>635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634</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0"/>
      <c r="B780" s="787"/>
      <c r="C780" s="787"/>
      <c r="D780" s="787"/>
      <c r="E780" s="787"/>
      <c r="F780" s="788"/>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42.75" customHeight="1" x14ac:dyDescent="0.15">
      <c r="A781" s="580"/>
      <c r="B781" s="787"/>
      <c r="C781" s="787"/>
      <c r="D781" s="787"/>
      <c r="E781" s="787"/>
      <c r="F781" s="788"/>
      <c r="G781" s="473" t="s">
        <v>633</v>
      </c>
      <c r="H781" s="474"/>
      <c r="I781" s="474"/>
      <c r="J781" s="474"/>
      <c r="K781" s="475"/>
      <c r="L781" s="476" t="s">
        <v>632</v>
      </c>
      <c r="M781" s="477"/>
      <c r="N781" s="477"/>
      <c r="O781" s="477"/>
      <c r="P781" s="477"/>
      <c r="Q781" s="477"/>
      <c r="R781" s="477"/>
      <c r="S781" s="477"/>
      <c r="T781" s="477"/>
      <c r="U781" s="477"/>
      <c r="V781" s="477"/>
      <c r="W781" s="477"/>
      <c r="X781" s="478"/>
      <c r="Y781" s="479">
        <v>539</v>
      </c>
      <c r="Z781" s="480"/>
      <c r="AA781" s="480"/>
      <c r="AB781" s="581"/>
      <c r="AC781" s="473" t="s">
        <v>636</v>
      </c>
      <c r="AD781" s="474"/>
      <c r="AE781" s="474"/>
      <c r="AF781" s="474"/>
      <c r="AG781" s="475"/>
      <c r="AH781" s="476" t="s">
        <v>637</v>
      </c>
      <c r="AI781" s="477"/>
      <c r="AJ781" s="477"/>
      <c r="AK781" s="477"/>
      <c r="AL781" s="477"/>
      <c r="AM781" s="477"/>
      <c r="AN781" s="477"/>
      <c r="AO781" s="477"/>
      <c r="AP781" s="477"/>
      <c r="AQ781" s="477"/>
      <c r="AR781" s="477"/>
      <c r="AS781" s="477"/>
      <c r="AT781" s="478"/>
      <c r="AU781" s="479">
        <v>9</v>
      </c>
      <c r="AV781" s="480"/>
      <c r="AW781" s="480"/>
      <c r="AX781" s="481"/>
    </row>
    <row r="782" spans="1:50" ht="24.75" customHeight="1" x14ac:dyDescent="0.15">
      <c r="A782" s="580"/>
      <c r="B782" s="787"/>
      <c r="C782" s="787"/>
      <c r="D782" s="787"/>
      <c r="E782" s="787"/>
      <c r="F782" s="788"/>
      <c r="G782" s="348" t="s">
        <v>630</v>
      </c>
      <c r="H782" s="349"/>
      <c r="I782" s="349"/>
      <c r="J782" s="349"/>
      <c r="K782" s="350"/>
      <c r="L782" s="401" t="s">
        <v>631</v>
      </c>
      <c r="M782" s="402"/>
      <c r="N782" s="402"/>
      <c r="O782" s="402"/>
      <c r="P782" s="402"/>
      <c r="Q782" s="402"/>
      <c r="R782" s="402"/>
      <c r="S782" s="402"/>
      <c r="T782" s="402"/>
      <c r="U782" s="402"/>
      <c r="V782" s="402"/>
      <c r="W782" s="402"/>
      <c r="X782" s="403"/>
      <c r="Y782" s="398">
        <v>87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0"/>
      <c r="B783" s="787"/>
      <c r="C783" s="787"/>
      <c r="D783" s="787"/>
      <c r="E783" s="787"/>
      <c r="F783" s="78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0"/>
      <c r="B784" s="787"/>
      <c r="C784" s="787"/>
      <c r="D784" s="787"/>
      <c r="E784" s="787"/>
      <c r="F784" s="78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0"/>
      <c r="B785" s="787"/>
      <c r="C785" s="787"/>
      <c r="D785" s="787"/>
      <c r="E785" s="787"/>
      <c r="F785" s="78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0"/>
      <c r="B786" s="787"/>
      <c r="C786" s="787"/>
      <c r="D786" s="787"/>
      <c r="E786" s="787"/>
      <c r="F786" s="78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0"/>
      <c r="B787" s="787"/>
      <c r="C787" s="787"/>
      <c r="D787" s="787"/>
      <c r="E787" s="787"/>
      <c r="F787" s="78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0"/>
      <c r="B788" s="787"/>
      <c r="C788" s="787"/>
      <c r="D788" s="787"/>
      <c r="E788" s="787"/>
      <c r="F788" s="78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0"/>
      <c r="B789" s="787"/>
      <c r="C789" s="787"/>
      <c r="D789" s="787"/>
      <c r="E789" s="787"/>
      <c r="F789" s="78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0"/>
      <c r="B790" s="787"/>
      <c r="C790" s="787"/>
      <c r="D790" s="787"/>
      <c r="E790" s="787"/>
      <c r="F790" s="78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0"/>
      <c r="B791" s="787"/>
      <c r="C791" s="787"/>
      <c r="D791" s="787"/>
      <c r="E791" s="787"/>
      <c r="F791" s="788"/>
      <c r="G791" s="409" t="s">
        <v>20</v>
      </c>
      <c r="H791" s="410"/>
      <c r="I791" s="410"/>
      <c r="J791" s="410"/>
      <c r="K791" s="410"/>
      <c r="L791" s="411"/>
      <c r="M791" s="412"/>
      <c r="N791" s="412"/>
      <c r="O791" s="412"/>
      <c r="P791" s="412"/>
      <c r="Q791" s="412"/>
      <c r="R791" s="412"/>
      <c r="S791" s="412"/>
      <c r="T791" s="412"/>
      <c r="U791" s="412"/>
      <c r="V791" s="412"/>
      <c r="W791" s="412"/>
      <c r="X791" s="413"/>
      <c r="Y791" s="414">
        <f>SUM(Y781:AB790)</f>
        <v>626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580"/>
      <c r="B792" s="787"/>
      <c r="C792" s="787"/>
      <c r="D792" s="787"/>
      <c r="E792" s="787"/>
      <c r="F792" s="788"/>
      <c r="G792" s="463" t="s">
        <v>638</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640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0"/>
      <c r="B793" s="787"/>
      <c r="C793" s="787"/>
      <c r="D793" s="787"/>
      <c r="E793" s="787"/>
      <c r="F793" s="788"/>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0"/>
      <c r="B794" s="787"/>
      <c r="C794" s="787"/>
      <c r="D794" s="787"/>
      <c r="E794" s="787"/>
      <c r="F794" s="788"/>
      <c r="G794" s="473" t="s">
        <v>636</v>
      </c>
      <c r="H794" s="474"/>
      <c r="I794" s="474"/>
      <c r="J794" s="474"/>
      <c r="K794" s="475"/>
      <c r="L794" s="476" t="s">
        <v>639</v>
      </c>
      <c r="M794" s="477"/>
      <c r="N794" s="477"/>
      <c r="O794" s="477"/>
      <c r="P794" s="477"/>
      <c r="Q794" s="477"/>
      <c r="R794" s="477"/>
      <c r="S794" s="477"/>
      <c r="T794" s="477"/>
      <c r="U794" s="477"/>
      <c r="V794" s="477"/>
      <c r="W794" s="477"/>
      <c r="X794" s="478"/>
      <c r="Y794" s="479">
        <v>2415</v>
      </c>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0"/>
      <c r="B795" s="787"/>
      <c r="C795" s="787"/>
      <c r="D795" s="787"/>
      <c r="E795" s="787"/>
      <c r="F795" s="78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0"/>
      <c r="B796" s="787"/>
      <c r="C796" s="787"/>
      <c r="D796" s="787"/>
      <c r="E796" s="787"/>
      <c r="F796" s="78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0"/>
      <c r="B797" s="787"/>
      <c r="C797" s="787"/>
      <c r="D797" s="787"/>
      <c r="E797" s="787"/>
      <c r="F797" s="78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0"/>
      <c r="B798" s="787"/>
      <c r="C798" s="787"/>
      <c r="D798" s="787"/>
      <c r="E798" s="787"/>
      <c r="F798" s="78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0"/>
      <c r="B799" s="787"/>
      <c r="C799" s="787"/>
      <c r="D799" s="787"/>
      <c r="E799" s="787"/>
      <c r="F799" s="78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0"/>
      <c r="B800" s="787"/>
      <c r="C800" s="787"/>
      <c r="D800" s="787"/>
      <c r="E800" s="787"/>
      <c r="F800" s="78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0"/>
      <c r="B801" s="787"/>
      <c r="C801" s="787"/>
      <c r="D801" s="787"/>
      <c r="E801" s="787"/>
      <c r="F801" s="78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0"/>
      <c r="B802" s="787"/>
      <c r="C802" s="787"/>
      <c r="D802" s="787"/>
      <c r="E802" s="787"/>
      <c r="F802" s="78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0"/>
      <c r="B803" s="787"/>
      <c r="C803" s="787"/>
      <c r="D803" s="787"/>
      <c r="E803" s="787"/>
      <c r="F803" s="78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80"/>
      <c r="B804" s="787"/>
      <c r="C804" s="787"/>
      <c r="D804" s="787"/>
      <c r="E804" s="787"/>
      <c r="F804" s="788"/>
      <c r="G804" s="409" t="s">
        <v>20</v>
      </c>
      <c r="H804" s="410"/>
      <c r="I804" s="410"/>
      <c r="J804" s="410"/>
      <c r="K804" s="410"/>
      <c r="L804" s="411"/>
      <c r="M804" s="412"/>
      <c r="N804" s="412"/>
      <c r="O804" s="412"/>
      <c r="P804" s="412"/>
      <c r="Q804" s="412"/>
      <c r="R804" s="412"/>
      <c r="S804" s="412"/>
      <c r="T804" s="412"/>
      <c r="U804" s="412"/>
      <c r="V804" s="412"/>
      <c r="W804" s="412"/>
      <c r="X804" s="413"/>
      <c r="Y804" s="414">
        <f>SUM(Y794:AB803)</f>
        <v>2415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80"/>
      <c r="B805" s="787"/>
      <c r="C805" s="787"/>
      <c r="D805" s="787"/>
      <c r="E805" s="787"/>
      <c r="F805" s="788"/>
      <c r="G805" s="463" t="s">
        <v>440</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441</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0"/>
      <c r="B806" s="787"/>
      <c r="C806" s="787"/>
      <c r="D806" s="787"/>
      <c r="E806" s="787"/>
      <c r="F806" s="788"/>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0"/>
      <c r="B809" s="787"/>
      <c r="C809" s="787"/>
      <c r="D809" s="787"/>
      <c r="E809" s="787"/>
      <c r="F809" s="78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0"/>
      <c r="B810" s="787"/>
      <c r="C810" s="787"/>
      <c r="D810" s="787"/>
      <c r="E810" s="787"/>
      <c r="F810" s="78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0"/>
      <c r="B811" s="787"/>
      <c r="C811" s="787"/>
      <c r="D811" s="787"/>
      <c r="E811" s="787"/>
      <c r="F811" s="78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0"/>
      <c r="B812" s="787"/>
      <c r="C812" s="787"/>
      <c r="D812" s="787"/>
      <c r="E812" s="787"/>
      <c r="F812" s="78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0"/>
      <c r="B813" s="787"/>
      <c r="C813" s="787"/>
      <c r="D813" s="787"/>
      <c r="E813" s="787"/>
      <c r="F813" s="78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0"/>
      <c r="B814" s="787"/>
      <c r="C814" s="787"/>
      <c r="D814" s="787"/>
      <c r="E814" s="787"/>
      <c r="F814" s="78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0"/>
      <c r="B815" s="787"/>
      <c r="C815" s="787"/>
      <c r="D815" s="787"/>
      <c r="E815" s="787"/>
      <c r="F815" s="78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0"/>
      <c r="B816" s="787"/>
      <c r="C816" s="787"/>
      <c r="D816" s="787"/>
      <c r="E816" s="787"/>
      <c r="F816" s="78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0"/>
      <c r="B817" s="787"/>
      <c r="C817" s="787"/>
      <c r="D817" s="787"/>
      <c r="E817" s="787"/>
      <c r="F817" s="78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0"/>
      <c r="B818" s="787"/>
      <c r="C818" s="787"/>
      <c r="D818" s="787"/>
      <c r="E818" s="787"/>
      <c r="F818" s="788"/>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0"/>
      <c r="B819" s="787"/>
      <c r="C819" s="787"/>
      <c r="D819" s="787"/>
      <c r="E819" s="787"/>
      <c r="F819" s="788"/>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0"/>
      <c r="B822" s="787"/>
      <c r="C822" s="787"/>
      <c r="D822" s="787"/>
      <c r="E822" s="787"/>
      <c r="F822" s="78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0"/>
      <c r="B823" s="787"/>
      <c r="C823" s="787"/>
      <c r="D823" s="787"/>
      <c r="E823" s="787"/>
      <c r="F823" s="78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0"/>
      <c r="B824" s="787"/>
      <c r="C824" s="787"/>
      <c r="D824" s="787"/>
      <c r="E824" s="787"/>
      <c r="F824" s="78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0"/>
      <c r="B825" s="787"/>
      <c r="C825" s="787"/>
      <c r="D825" s="787"/>
      <c r="E825" s="787"/>
      <c r="F825" s="78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0"/>
      <c r="B826" s="787"/>
      <c r="C826" s="787"/>
      <c r="D826" s="787"/>
      <c r="E826" s="787"/>
      <c r="F826" s="78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0"/>
      <c r="B827" s="787"/>
      <c r="C827" s="787"/>
      <c r="D827" s="787"/>
      <c r="E827" s="787"/>
      <c r="F827" s="78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0"/>
      <c r="B828" s="787"/>
      <c r="C828" s="787"/>
      <c r="D828" s="787"/>
      <c r="E828" s="787"/>
      <c r="F828" s="78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0"/>
      <c r="B829" s="787"/>
      <c r="C829" s="787"/>
      <c r="D829" s="787"/>
      <c r="E829" s="787"/>
      <c r="F829" s="78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0"/>
      <c r="B830" s="787"/>
      <c r="C830" s="787"/>
      <c r="D830" s="787"/>
      <c r="E830" s="787"/>
      <c r="F830" s="78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79" t="s">
        <v>466</v>
      </c>
      <c r="AM831" s="980"/>
      <c r="AN831" s="98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5.75" customHeight="1" x14ac:dyDescent="0.15">
      <c r="A837" s="404">
        <v>1</v>
      </c>
      <c r="B837" s="404">
        <v>1</v>
      </c>
      <c r="C837" s="418" t="s">
        <v>641</v>
      </c>
      <c r="D837" s="418"/>
      <c r="E837" s="418"/>
      <c r="F837" s="418"/>
      <c r="G837" s="418"/>
      <c r="H837" s="418"/>
      <c r="I837" s="418"/>
      <c r="J837" s="419">
        <v>2010405014947</v>
      </c>
      <c r="K837" s="420"/>
      <c r="L837" s="420"/>
      <c r="M837" s="420"/>
      <c r="N837" s="420"/>
      <c r="O837" s="420"/>
      <c r="P837" s="317" t="s">
        <v>643</v>
      </c>
      <c r="Q837" s="317"/>
      <c r="R837" s="317"/>
      <c r="S837" s="317"/>
      <c r="T837" s="317"/>
      <c r="U837" s="317"/>
      <c r="V837" s="317"/>
      <c r="W837" s="317"/>
      <c r="X837" s="317"/>
      <c r="Y837" s="318">
        <v>626</v>
      </c>
      <c r="Z837" s="319"/>
      <c r="AA837" s="319"/>
      <c r="AB837" s="320"/>
      <c r="AC837" s="328" t="s">
        <v>502</v>
      </c>
      <c r="AD837" s="423"/>
      <c r="AE837" s="423"/>
      <c r="AF837" s="423"/>
      <c r="AG837" s="423"/>
      <c r="AH837" s="421" t="s">
        <v>645</v>
      </c>
      <c r="AI837" s="422"/>
      <c r="AJ837" s="422"/>
      <c r="AK837" s="422"/>
      <c r="AL837" s="325">
        <v>100</v>
      </c>
      <c r="AM837" s="326"/>
      <c r="AN837" s="326"/>
      <c r="AO837" s="327"/>
      <c r="AP837" s="321" t="s">
        <v>646</v>
      </c>
      <c r="AQ837" s="321"/>
      <c r="AR837" s="321"/>
      <c r="AS837" s="321"/>
      <c r="AT837" s="321"/>
      <c r="AU837" s="321"/>
      <c r="AV837" s="321"/>
      <c r="AW837" s="321"/>
      <c r="AX837" s="321"/>
    </row>
    <row r="838" spans="1:50" ht="42.75" customHeight="1" x14ac:dyDescent="0.15">
      <c r="A838" s="404">
        <v>2</v>
      </c>
      <c r="B838" s="404">
        <v>1</v>
      </c>
      <c r="C838" s="418" t="s">
        <v>642</v>
      </c>
      <c r="D838" s="418"/>
      <c r="E838" s="418"/>
      <c r="F838" s="418"/>
      <c r="G838" s="418"/>
      <c r="H838" s="418"/>
      <c r="I838" s="418"/>
      <c r="J838" s="419">
        <v>1000020470007</v>
      </c>
      <c r="K838" s="420"/>
      <c r="L838" s="420"/>
      <c r="M838" s="420"/>
      <c r="N838" s="420"/>
      <c r="O838" s="420"/>
      <c r="P838" s="317" t="s">
        <v>644</v>
      </c>
      <c r="Q838" s="317"/>
      <c r="R838" s="317"/>
      <c r="S838" s="317"/>
      <c r="T838" s="317"/>
      <c r="U838" s="317"/>
      <c r="V838" s="317"/>
      <c r="W838" s="317"/>
      <c r="X838" s="317"/>
      <c r="Y838" s="318">
        <v>25</v>
      </c>
      <c r="Z838" s="319"/>
      <c r="AA838" s="319"/>
      <c r="AB838" s="320"/>
      <c r="AC838" s="328" t="s">
        <v>502</v>
      </c>
      <c r="AD838" s="328"/>
      <c r="AE838" s="328"/>
      <c r="AF838" s="328"/>
      <c r="AG838" s="328"/>
      <c r="AH838" s="421" t="s">
        <v>646</v>
      </c>
      <c r="AI838" s="422"/>
      <c r="AJ838" s="422"/>
      <c r="AK838" s="422"/>
      <c r="AL838" s="325">
        <v>100</v>
      </c>
      <c r="AM838" s="326"/>
      <c r="AN838" s="326"/>
      <c r="AO838" s="327"/>
      <c r="AP838" s="321" t="s">
        <v>647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648</v>
      </c>
      <c r="D870" s="418"/>
      <c r="E870" s="418"/>
      <c r="F870" s="418"/>
      <c r="G870" s="418"/>
      <c r="H870" s="418"/>
      <c r="I870" s="418"/>
      <c r="J870" s="419">
        <v>1012401012233</v>
      </c>
      <c r="K870" s="420"/>
      <c r="L870" s="420"/>
      <c r="M870" s="420"/>
      <c r="N870" s="420"/>
      <c r="O870" s="420"/>
      <c r="P870" s="317" t="s">
        <v>649</v>
      </c>
      <c r="Q870" s="317"/>
      <c r="R870" s="317"/>
      <c r="S870" s="317"/>
      <c r="T870" s="317"/>
      <c r="U870" s="317"/>
      <c r="V870" s="317"/>
      <c r="W870" s="317"/>
      <c r="X870" s="317"/>
      <c r="Y870" s="318">
        <v>9</v>
      </c>
      <c r="Z870" s="319"/>
      <c r="AA870" s="319"/>
      <c r="AB870" s="320"/>
      <c r="AC870" s="328" t="s">
        <v>495</v>
      </c>
      <c r="AD870" s="423"/>
      <c r="AE870" s="423"/>
      <c r="AF870" s="423"/>
      <c r="AG870" s="423"/>
      <c r="AH870" s="421">
        <v>2</v>
      </c>
      <c r="AI870" s="422"/>
      <c r="AJ870" s="422"/>
      <c r="AK870" s="422"/>
      <c r="AL870" s="325">
        <v>70</v>
      </c>
      <c r="AM870" s="326"/>
      <c r="AN870" s="326"/>
      <c r="AO870" s="327"/>
      <c r="AP870" s="321" t="s">
        <v>688</v>
      </c>
      <c r="AQ870" s="321"/>
      <c r="AR870" s="321"/>
      <c r="AS870" s="321"/>
      <c r="AT870" s="321"/>
      <c r="AU870" s="321"/>
      <c r="AV870" s="321"/>
      <c r="AW870" s="321"/>
      <c r="AX870" s="321"/>
    </row>
    <row r="871" spans="1:50" ht="30" customHeight="1" x14ac:dyDescent="0.15">
      <c r="A871" s="404">
        <v>2</v>
      </c>
      <c r="B871" s="404">
        <v>1</v>
      </c>
      <c r="C871" s="424" t="s">
        <v>650</v>
      </c>
      <c r="D871" s="418"/>
      <c r="E871" s="418"/>
      <c r="F871" s="418"/>
      <c r="G871" s="418"/>
      <c r="H871" s="418"/>
      <c r="I871" s="418"/>
      <c r="J871" s="419">
        <v>4010401027835</v>
      </c>
      <c r="K871" s="420"/>
      <c r="L871" s="420"/>
      <c r="M871" s="420"/>
      <c r="N871" s="420"/>
      <c r="O871" s="420"/>
      <c r="P871" s="425" t="s">
        <v>651</v>
      </c>
      <c r="Q871" s="317"/>
      <c r="R871" s="317"/>
      <c r="S871" s="317"/>
      <c r="T871" s="317"/>
      <c r="U871" s="317"/>
      <c r="V871" s="317"/>
      <c r="W871" s="317"/>
      <c r="X871" s="317"/>
      <c r="Y871" s="318">
        <v>7</v>
      </c>
      <c r="Z871" s="319"/>
      <c r="AA871" s="319"/>
      <c r="AB871" s="320"/>
      <c r="AC871" s="328" t="s">
        <v>495</v>
      </c>
      <c r="AD871" s="328"/>
      <c r="AE871" s="328"/>
      <c r="AF871" s="328"/>
      <c r="AG871" s="328"/>
      <c r="AH871" s="421">
        <v>3</v>
      </c>
      <c r="AI871" s="422"/>
      <c r="AJ871" s="422"/>
      <c r="AK871" s="422"/>
      <c r="AL871" s="325">
        <v>87</v>
      </c>
      <c r="AM871" s="326"/>
      <c r="AN871" s="326"/>
      <c r="AO871" s="327"/>
      <c r="AP871" s="321" t="s">
        <v>688</v>
      </c>
      <c r="AQ871" s="321"/>
      <c r="AR871" s="321"/>
      <c r="AS871" s="321"/>
      <c r="AT871" s="321"/>
      <c r="AU871" s="321"/>
      <c r="AV871" s="321"/>
      <c r="AW871" s="321"/>
      <c r="AX871" s="321"/>
    </row>
    <row r="872" spans="1:50" ht="30" customHeight="1" x14ac:dyDescent="0.15">
      <c r="A872" s="404">
        <v>3</v>
      </c>
      <c r="B872" s="404">
        <v>1</v>
      </c>
      <c r="C872" s="424" t="s">
        <v>652</v>
      </c>
      <c r="D872" s="418"/>
      <c r="E872" s="418"/>
      <c r="F872" s="418"/>
      <c r="G872" s="418"/>
      <c r="H872" s="418"/>
      <c r="I872" s="418"/>
      <c r="J872" s="419">
        <v>2010001005020</v>
      </c>
      <c r="K872" s="420"/>
      <c r="L872" s="420"/>
      <c r="M872" s="420"/>
      <c r="N872" s="420"/>
      <c r="O872" s="420"/>
      <c r="P872" s="425" t="s">
        <v>653</v>
      </c>
      <c r="Q872" s="317"/>
      <c r="R872" s="317"/>
      <c r="S872" s="317"/>
      <c r="T872" s="317"/>
      <c r="U872" s="317"/>
      <c r="V872" s="317"/>
      <c r="W872" s="317"/>
      <c r="X872" s="317"/>
      <c r="Y872" s="318">
        <v>4</v>
      </c>
      <c r="Z872" s="319"/>
      <c r="AA872" s="319"/>
      <c r="AB872" s="320"/>
      <c r="AC872" s="328" t="s">
        <v>495</v>
      </c>
      <c r="AD872" s="328"/>
      <c r="AE872" s="328"/>
      <c r="AF872" s="328"/>
      <c r="AG872" s="328"/>
      <c r="AH872" s="323">
        <v>2</v>
      </c>
      <c r="AI872" s="324"/>
      <c r="AJ872" s="324"/>
      <c r="AK872" s="324"/>
      <c r="AL872" s="325">
        <v>64</v>
      </c>
      <c r="AM872" s="326"/>
      <c r="AN872" s="326"/>
      <c r="AO872" s="327"/>
      <c r="AP872" s="321" t="s">
        <v>689</v>
      </c>
      <c r="AQ872" s="321"/>
      <c r="AR872" s="321"/>
      <c r="AS872" s="321"/>
      <c r="AT872" s="321"/>
      <c r="AU872" s="321"/>
      <c r="AV872" s="321"/>
      <c r="AW872" s="321"/>
      <c r="AX872" s="321"/>
    </row>
    <row r="873" spans="1:50" ht="30" customHeight="1" x14ac:dyDescent="0.15">
      <c r="A873" s="404">
        <v>4</v>
      </c>
      <c r="B873" s="404">
        <v>1</v>
      </c>
      <c r="C873" s="424" t="s">
        <v>654</v>
      </c>
      <c r="D873" s="418"/>
      <c r="E873" s="418"/>
      <c r="F873" s="418"/>
      <c r="G873" s="418"/>
      <c r="H873" s="418"/>
      <c r="I873" s="418"/>
      <c r="J873" s="419">
        <v>9010401116534</v>
      </c>
      <c r="K873" s="420"/>
      <c r="L873" s="420"/>
      <c r="M873" s="420"/>
      <c r="N873" s="420"/>
      <c r="O873" s="420"/>
      <c r="P873" s="425" t="s">
        <v>665</v>
      </c>
      <c r="Q873" s="317"/>
      <c r="R873" s="317"/>
      <c r="S873" s="317"/>
      <c r="T873" s="317"/>
      <c r="U873" s="317"/>
      <c r="V873" s="317"/>
      <c r="W873" s="317"/>
      <c r="X873" s="317"/>
      <c r="Y873" s="318">
        <v>4</v>
      </c>
      <c r="Z873" s="319"/>
      <c r="AA873" s="319"/>
      <c r="AB873" s="320"/>
      <c r="AC873" s="328" t="s">
        <v>495</v>
      </c>
      <c r="AD873" s="328"/>
      <c r="AE873" s="328"/>
      <c r="AF873" s="328"/>
      <c r="AG873" s="328"/>
      <c r="AH873" s="323">
        <v>2</v>
      </c>
      <c r="AI873" s="324"/>
      <c r="AJ873" s="324"/>
      <c r="AK873" s="324"/>
      <c r="AL873" s="325">
        <v>73</v>
      </c>
      <c r="AM873" s="326"/>
      <c r="AN873" s="326"/>
      <c r="AO873" s="327"/>
      <c r="AP873" s="321" t="s">
        <v>690</v>
      </c>
      <c r="AQ873" s="321"/>
      <c r="AR873" s="321"/>
      <c r="AS873" s="321"/>
      <c r="AT873" s="321"/>
      <c r="AU873" s="321"/>
      <c r="AV873" s="321"/>
      <c r="AW873" s="321"/>
      <c r="AX873" s="321"/>
    </row>
    <row r="874" spans="1:50" ht="30" customHeight="1" x14ac:dyDescent="0.15">
      <c r="A874" s="404">
        <v>5</v>
      </c>
      <c r="B874" s="404">
        <v>1</v>
      </c>
      <c r="C874" s="424" t="s">
        <v>655</v>
      </c>
      <c r="D874" s="418"/>
      <c r="E874" s="418"/>
      <c r="F874" s="418"/>
      <c r="G874" s="418"/>
      <c r="H874" s="418"/>
      <c r="I874" s="418"/>
      <c r="J874" s="419">
        <v>3360002014026</v>
      </c>
      <c r="K874" s="420"/>
      <c r="L874" s="420"/>
      <c r="M874" s="420"/>
      <c r="N874" s="420"/>
      <c r="O874" s="420"/>
      <c r="P874" s="425" t="s">
        <v>656</v>
      </c>
      <c r="Q874" s="317"/>
      <c r="R874" s="317"/>
      <c r="S874" s="317"/>
      <c r="T874" s="317"/>
      <c r="U874" s="317"/>
      <c r="V874" s="317"/>
      <c r="W874" s="317"/>
      <c r="X874" s="317"/>
      <c r="Y874" s="318">
        <v>2</v>
      </c>
      <c r="Z874" s="319"/>
      <c r="AA874" s="319"/>
      <c r="AB874" s="320"/>
      <c r="AC874" s="322" t="s">
        <v>495</v>
      </c>
      <c r="AD874" s="322"/>
      <c r="AE874" s="322"/>
      <c r="AF874" s="322"/>
      <c r="AG874" s="322"/>
      <c r="AH874" s="323">
        <v>1</v>
      </c>
      <c r="AI874" s="324"/>
      <c r="AJ874" s="324"/>
      <c r="AK874" s="324"/>
      <c r="AL874" s="325">
        <v>79</v>
      </c>
      <c r="AM874" s="326"/>
      <c r="AN874" s="326"/>
      <c r="AO874" s="327"/>
      <c r="AP874" s="321" t="s">
        <v>691</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2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58.5" customHeight="1" x14ac:dyDescent="0.15">
      <c r="A903" s="404">
        <v>1</v>
      </c>
      <c r="B903" s="404">
        <v>1</v>
      </c>
      <c r="C903" s="424" t="s">
        <v>658</v>
      </c>
      <c r="D903" s="418"/>
      <c r="E903" s="418"/>
      <c r="F903" s="418"/>
      <c r="G903" s="418"/>
      <c r="H903" s="418"/>
      <c r="I903" s="418"/>
      <c r="J903" s="419">
        <v>8010401006744</v>
      </c>
      <c r="K903" s="420"/>
      <c r="L903" s="420"/>
      <c r="M903" s="420"/>
      <c r="N903" s="420"/>
      <c r="O903" s="420"/>
      <c r="P903" s="425" t="s">
        <v>657</v>
      </c>
      <c r="Q903" s="317"/>
      <c r="R903" s="317"/>
      <c r="S903" s="317"/>
      <c r="T903" s="317"/>
      <c r="U903" s="317"/>
      <c r="V903" s="317"/>
      <c r="W903" s="317"/>
      <c r="X903" s="317"/>
      <c r="Y903" s="318">
        <v>1247</v>
      </c>
      <c r="Z903" s="319"/>
      <c r="AA903" s="319"/>
      <c r="AB903" s="320"/>
      <c r="AC903" s="328" t="s">
        <v>502</v>
      </c>
      <c r="AD903" s="423"/>
      <c r="AE903" s="423"/>
      <c r="AF903" s="423"/>
      <c r="AG903" s="423"/>
      <c r="AH903" s="421" t="s">
        <v>660</v>
      </c>
      <c r="AI903" s="422"/>
      <c r="AJ903" s="422"/>
      <c r="AK903" s="422"/>
      <c r="AL903" s="325">
        <v>100</v>
      </c>
      <c r="AM903" s="326"/>
      <c r="AN903" s="326"/>
      <c r="AO903" s="327"/>
      <c r="AP903" s="321" t="s">
        <v>661</v>
      </c>
      <c r="AQ903" s="321"/>
      <c r="AR903" s="321"/>
      <c r="AS903" s="321"/>
      <c r="AT903" s="321"/>
      <c r="AU903" s="321"/>
      <c r="AV903" s="321"/>
      <c r="AW903" s="321"/>
      <c r="AX903" s="321"/>
    </row>
    <row r="904" spans="1:50" ht="58.5" customHeight="1" x14ac:dyDescent="0.15">
      <c r="A904" s="404">
        <v>2</v>
      </c>
      <c r="B904" s="404">
        <v>1</v>
      </c>
      <c r="C904" s="418" t="s">
        <v>658</v>
      </c>
      <c r="D904" s="418"/>
      <c r="E904" s="418"/>
      <c r="F904" s="418"/>
      <c r="G904" s="418"/>
      <c r="H904" s="418"/>
      <c r="I904" s="418"/>
      <c r="J904" s="419">
        <v>8010401006744</v>
      </c>
      <c r="K904" s="420"/>
      <c r="L904" s="420"/>
      <c r="M904" s="420"/>
      <c r="N904" s="420"/>
      <c r="O904" s="420"/>
      <c r="P904" s="425" t="s">
        <v>659</v>
      </c>
      <c r="Q904" s="317"/>
      <c r="R904" s="317"/>
      <c r="S904" s="317"/>
      <c r="T904" s="317"/>
      <c r="U904" s="317"/>
      <c r="V904" s="317"/>
      <c r="W904" s="317"/>
      <c r="X904" s="317"/>
      <c r="Y904" s="318">
        <v>1154</v>
      </c>
      <c r="Z904" s="319"/>
      <c r="AA904" s="319"/>
      <c r="AB904" s="320"/>
      <c r="AC904" s="328" t="s">
        <v>502</v>
      </c>
      <c r="AD904" s="328"/>
      <c r="AE904" s="328"/>
      <c r="AF904" s="328"/>
      <c r="AG904" s="328"/>
      <c r="AH904" s="421" t="s">
        <v>646</v>
      </c>
      <c r="AI904" s="422"/>
      <c r="AJ904" s="422"/>
      <c r="AK904" s="422"/>
      <c r="AL904" s="325">
        <v>100</v>
      </c>
      <c r="AM904" s="326"/>
      <c r="AN904" s="326"/>
      <c r="AO904" s="327"/>
      <c r="AP904" s="321" t="s">
        <v>661</v>
      </c>
      <c r="AQ904" s="321"/>
      <c r="AR904" s="321"/>
      <c r="AS904" s="321"/>
      <c r="AT904" s="321"/>
      <c r="AU904" s="321"/>
      <c r="AV904" s="321"/>
      <c r="AW904" s="321"/>
      <c r="AX904" s="321"/>
    </row>
    <row r="905" spans="1:50" ht="32.25" customHeight="1" x14ac:dyDescent="0.15">
      <c r="A905" s="404">
        <v>3</v>
      </c>
      <c r="B905" s="404">
        <v>1</v>
      </c>
      <c r="C905" s="424" t="s">
        <v>662</v>
      </c>
      <c r="D905" s="418"/>
      <c r="E905" s="418"/>
      <c r="F905" s="418"/>
      <c r="G905" s="418"/>
      <c r="H905" s="418"/>
      <c r="I905" s="418"/>
      <c r="J905" s="419">
        <v>7010401037591</v>
      </c>
      <c r="K905" s="420"/>
      <c r="L905" s="420"/>
      <c r="M905" s="420"/>
      <c r="N905" s="420"/>
      <c r="O905" s="420"/>
      <c r="P905" s="425" t="s">
        <v>663</v>
      </c>
      <c r="Q905" s="317"/>
      <c r="R905" s="317"/>
      <c r="S905" s="317"/>
      <c r="T905" s="317"/>
      <c r="U905" s="317"/>
      <c r="V905" s="317"/>
      <c r="W905" s="317"/>
      <c r="X905" s="317"/>
      <c r="Y905" s="318">
        <v>67</v>
      </c>
      <c r="Z905" s="319"/>
      <c r="AA905" s="319"/>
      <c r="AB905" s="320"/>
      <c r="AC905" s="328" t="s">
        <v>500</v>
      </c>
      <c r="AD905" s="328"/>
      <c r="AE905" s="328"/>
      <c r="AF905" s="328"/>
      <c r="AG905" s="328"/>
      <c r="AH905" s="323">
        <v>1</v>
      </c>
      <c r="AI905" s="324"/>
      <c r="AJ905" s="324"/>
      <c r="AK905" s="324"/>
      <c r="AL905" s="325">
        <v>100</v>
      </c>
      <c r="AM905" s="326"/>
      <c r="AN905" s="326"/>
      <c r="AO905" s="327"/>
      <c r="AP905" s="321" t="s">
        <v>646</v>
      </c>
      <c r="AQ905" s="321"/>
      <c r="AR905" s="321"/>
      <c r="AS905" s="321"/>
      <c r="AT905" s="321"/>
      <c r="AU905" s="321"/>
      <c r="AV905" s="321"/>
      <c r="AW905" s="321"/>
      <c r="AX905" s="321"/>
    </row>
    <row r="906" spans="1:50" ht="42" customHeight="1" x14ac:dyDescent="0.15">
      <c r="A906" s="404">
        <v>4</v>
      </c>
      <c r="B906" s="404">
        <v>1</v>
      </c>
      <c r="C906" s="424" t="s">
        <v>724</v>
      </c>
      <c r="D906" s="418"/>
      <c r="E906" s="418"/>
      <c r="F906" s="418"/>
      <c r="G906" s="418"/>
      <c r="H906" s="418"/>
      <c r="I906" s="418"/>
      <c r="J906" s="419">
        <v>8010401006744</v>
      </c>
      <c r="K906" s="420"/>
      <c r="L906" s="420"/>
      <c r="M906" s="420"/>
      <c r="N906" s="420"/>
      <c r="O906" s="420"/>
      <c r="P906" s="425" t="s">
        <v>725</v>
      </c>
      <c r="Q906" s="317"/>
      <c r="R906" s="317"/>
      <c r="S906" s="317"/>
      <c r="T906" s="317"/>
      <c r="U906" s="317"/>
      <c r="V906" s="317"/>
      <c r="W906" s="317"/>
      <c r="X906" s="317"/>
      <c r="Y906" s="318">
        <v>14</v>
      </c>
      <c r="Z906" s="319"/>
      <c r="AA906" s="319"/>
      <c r="AB906" s="320"/>
      <c r="AC906" s="328" t="s">
        <v>502</v>
      </c>
      <c r="AD906" s="328"/>
      <c r="AE906" s="328"/>
      <c r="AF906" s="328"/>
      <c r="AG906" s="328"/>
      <c r="AH906" s="323" t="s">
        <v>721</v>
      </c>
      <c r="AI906" s="324"/>
      <c r="AJ906" s="324"/>
      <c r="AK906" s="324"/>
      <c r="AL906" s="325">
        <v>100</v>
      </c>
      <c r="AM906" s="326"/>
      <c r="AN906" s="326"/>
      <c r="AO906" s="327"/>
      <c r="AP906" s="321" t="s">
        <v>667</v>
      </c>
      <c r="AQ906" s="321"/>
      <c r="AR906" s="321"/>
      <c r="AS906" s="321"/>
      <c r="AT906" s="321"/>
      <c r="AU906" s="321"/>
      <c r="AV906" s="321"/>
      <c r="AW906" s="321"/>
      <c r="AX906" s="321"/>
    </row>
    <row r="907" spans="1:50" ht="39" customHeight="1" x14ac:dyDescent="0.15">
      <c r="A907" s="404">
        <v>5</v>
      </c>
      <c r="B907" s="404">
        <v>1</v>
      </c>
      <c r="C907" s="424" t="s">
        <v>664</v>
      </c>
      <c r="D907" s="418"/>
      <c r="E907" s="418"/>
      <c r="F907" s="418"/>
      <c r="G907" s="418"/>
      <c r="H907" s="418"/>
      <c r="I907" s="418"/>
      <c r="J907" s="419">
        <v>4010401035862</v>
      </c>
      <c r="K907" s="420"/>
      <c r="L907" s="420"/>
      <c r="M907" s="420"/>
      <c r="N907" s="420"/>
      <c r="O907" s="420"/>
      <c r="P907" s="425" t="s">
        <v>666</v>
      </c>
      <c r="Q907" s="317"/>
      <c r="R907" s="317"/>
      <c r="S907" s="317"/>
      <c r="T907" s="317"/>
      <c r="U907" s="317"/>
      <c r="V907" s="317"/>
      <c r="W907" s="317"/>
      <c r="X907" s="317"/>
      <c r="Y907" s="318">
        <v>13</v>
      </c>
      <c r="Z907" s="319"/>
      <c r="AA907" s="319"/>
      <c r="AB907" s="320"/>
      <c r="AC907" s="328" t="s">
        <v>500</v>
      </c>
      <c r="AD907" s="328"/>
      <c r="AE907" s="328"/>
      <c r="AF907" s="328"/>
      <c r="AG907" s="328"/>
      <c r="AH907" s="323">
        <v>1</v>
      </c>
      <c r="AI907" s="324"/>
      <c r="AJ907" s="324"/>
      <c r="AK907" s="324"/>
      <c r="AL907" s="325">
        <v>100</v>
      </c>
      <c r="AM907" s="326"/>
      <c r="AN907" s="326"/>
      <c r="AO907" s="327"/>
      <c r="AP907" s="321" t="s">
        <v>667</v>
      </c>
      <c r="AQ907" s="321"/>
      <c r="AR907" s="321"/>
      <c r="AS907" s="321"/>
      <c r="AT907" s="321"/>
      <c r="AU907" s="321"/>
      <c r="AV907" s="321"/>
      <c r="AW907" s="321"/>
      <c r="AX907" s="321"/>
    </row>
    <row r="908" spans="1:50" ht="39" customHeight="1" x14ac:dyDescent="0.15">
      <c r="A908" s="404">
        <v>6</v>
      </c>
      <c r="B908" s="404">
        <v>1</v>
      </c>
      <c r="C908" s="446" t="s">
        <v>668</v>
      </c>
      <c r="D908" s="447"/>
      <c r="E908" s="447"/>
      <c r="F908" s="447"/>
      <c r="G908" s="447"/>
      <c r="H908" s="447"/>
      <c r="I908" s="448"/>
      <c r="J908" s="431">
        <v>6000020134210</v>
      </c>
      <c r="K908" s="432"/>
      <c r="L908" s="432"/>
      <c r="M908" s="432"/>
      <c r="N908" s="432"/>
      <c r="O908" s="433"/>
      <c r="P908" s="449" t="s">
        <v>669</v>
      </c>
      <c r="Q908" s="450"/>
      <c r="R908" s="450"/>
      <c r="S908" s="450"/>
      <c r="T908" s="450"/>
      <c r="U908" s="450"/>
      <c r="V908" s="450"/>
      <c r="W908" s="450"/>
      <c r="X908" s="451"/>
      <c r="Y908" s="318">
        <v>3</v>
      </c>
      <c r="Z908" s="319"/>
      <c r="AA908" s="319"/>
      <c r="AB908" s="320"/>
      <c r="AC908" s="437" t="s">
        <v>502</v>
      </c>
      <c r="AD908" s="438"/>
      <c r="AE908" s="438"/>
      <c r="AF908" s="438"/>
      <c r="AG908" s="439"/>
      <c r="AH908" s="440" t="s">
        <v>672</v>
      </c>
      <c r="AI908" s="441"/>
      <c r="AJ908" s="441"/>
      <c r="AK908" s="442"/>
      <c r="AL908" s="325">
        <v>100</v>
      </c>
      <c r="AM908" s="326"/>
      <c r="AN908" s="326"/>
      <c r="AO908" s="327"/>
      <c r="AP908" s="443" t="s">
        <v>624</v>
      </c>
      <c r="AQ908" s="444"/>
      <c r="AR908" s="444"/>
      <c r="AS908" s="444"/>
      <c r="AT908" s="444"/>
      <c r="AU908" s="444"/>
      <c r="AV908" s="444"/>
      <c r="AW908" s="444"/>
      <c r="AX908" s="445"/>
    </row>
    <row r="909" spans="1:50" ht="39" customHeight="1" x14ac:dyDescent="0.15">
      <c r="A909" s="404">
        <v>7</v>
      </c>
      <c r="B909" s="404">
        <v>1</v>
      </c>
      <c r="C909" s="446" t="s">
        <v>668</v>
      </c>
      <c r="D909" s="447"/>
      <c r="E909" s="447"/>
      <c r="F909" s="447"/>
      <c r="G909" s="447"/>
      <c r="H909" s="447"/>
      <c r="I909" s="448"/>
      <c r="J909" s="431">
        <v>6000020134210</v>
      </c>
      <c r="K909" s="432"/>
      <c r="L909" s="432"/>
      <c r="M909" s="432"/>
      <c r="N909" s="432"/>
      <c r="O909" s="433"/>
      <c r="P909" s="449" t="s">
        <v>670</v>
      </c>
      <c r="Q909" s="450"/>
      <c r="R909" s="450"/>
      <c r="S909" s="450"/>
      <c r="T909" s="450"/>
      <c r="U909" s="450"/>
      <c r="V909" s="450"/>
      <c r="W909" s="450"/>
      <c r="X909" s="451"/>
      <c r="Y909" s="318">
        <v>3</v>
      </c>
      <c r="Z909" s="319"/>
      <c r="AA909" s="319"/>
      <c r="AB909" s="320"/>
      <c r="AC909" s="437" t="s">
        <v>502</v>
      </c>
      <c r="AD909" s="438"/>
      <c r="AE909" s="438"/>
      <c r="AF909" s="438"/>
      <c r="AG909" s="439"/>
      <c r="AH909" s="440" t="s">
        <v>667</v>
      </c>
      <c r="AI909" s="441"/>
      <c r="AJ909" s="441"/>
      <c r="AK909" s="442"/>
      <c r="AL909" s="325">
        <v>100</v>
      </c>
      <c r="AM909" s="326"/>
      <c r="AN909" s="326"/>
      <c r="AO909" s="327"/>
      <c r="AP909" s="443" t="s">
        <v>623</v>
      </c>
      <c r="AQ909" s="444"/>
      <c r="AR909" s="444"/>
      <c r="AS909" s="444"/>
      <c r="AT909" s="444"/>
      <c r="AU909" s="444"/>
      <c r="AV909" s="444"/>
      <c r="AW909" s="444"/>
      <c r="AX909" s="445"/>
    </row>
    <row r="910" spans="1:50" ht="30" customHeight="1" x14ac:dyDescent="0.15">
      <c r="A910" s="404">
        <v>8</v>
      </c>
      <c r="B910" s="404">
        <v>1</v>
      </c>
      <c r="C910" s="446" t="s">
        <v>668</v>
      </c>
      <c r="D910" s="447"/>
      <c r="E910" s="447"/>
      <c r="F910" s="447"/>
      <c r="G910" s="447"/>
      <c r="H910" s="447"/>
      <c r="I910" s="448"/>
      <c r="J910" s="431">
        <v>6000020134210</v>
      </c>
      <c r="K910" s="432"/>
      <c r="L910" s="432"/>
      <c r="M910" s="432"/>
      <c r="N910" s="432"/>
      <c r="O910" s="433"/>
      <c r="P910" s="449" t="s">
        <v>671</v>
      </c>
      <c r="Q910" s="450"/>
      <c r="R910" s="450"/>
      <c r="S910" s="450"/>
      <c r="T910" s="450"/>
      <c r="U910" s="450"/>
      <c r="V910" s="450"/>
      <c r="W910" s="450"/>
      <c r="X910" s="451"/>
      <c r="Y910" s="318">
        <v>3</v>
      </c>
      <c r="Z910" s="319"/>
      <c r="AA910" s="319"/>
      <c r="AB910" s="320"/>
      <c r="AC910" s="437" t="s">
        <v>502</v>
      </c>
      <c r="AD910" s="438"/>
      <c r="AE910" s="438"/>
      <c r="AF910" s="438"/>
      <c r="AG910" s="439"/>
      <c r="AH910" s="440" t="s">
        <v>623</v>
      </c>
      <c r="AI910" s="441"/>
      <c r="AJ910" s="441"/>
      <c r="AK910" s="442"/>
      <c r="AL910" s="325">
        <v>100</v>
      </c>
      <c r="AM910" s="326"/>
      <c r="AN910" s="326"/>
      <c r="AO910" s="327"/>
      <c r="AP910" s="443" t="s">
        <v>667</v>
      </c>
      <c r="AQ910" s="444"/>
      <c r="AR910" s="444"/>
      <c r="AS910" s="444"/>
      <c r="AT910" s="444"/>
      <c r="AU910" s="444"/>
      <c r="AV910" s="444"/>
      <c r="AW910" s="444"/>
      <c r="AX910" s="445"/>
    </row>
    <row r="911" spans="1:50" ht="30" customHeight="1" x14ac:dyDescent="0.15">
      <c r="A911" s="404">
        <v>9</v>
      </c>
      <c r="B911" s="404">
        <v>1</v>
      </c>
      <c r="C911" s="428" t="s">
        <v>673</v>
      </c>
      <c r="D911" s="429"/>
      <c r="E911" s="429"/>
      <c r="F911" s="429"/>
      <c r="G911" s="429"/>
      <c r="H911" s="429"/>
      <c r="I911" s="430"/>
      <c r="J911" s="431">
        <v>7010401072259</v>
      </c>
      <c r="K911" s="432"/>
      <c r="L911" s="432"/>
      <c r="M911" s="432"/>
      <c r="N911" s="432"/>
      <c r="O911" s="433"/>
      <c r="P911" s="434" t="s">
        <v>674</v>
      </c>
      <c r="Q911" s="435"/>
      <c r="R911" s="435"/>
      <c r="S911" s="435"/>
      <c r="T911" s="435"/>
      <c r="U911" s="435"/>
      <c r="V911" s="435"/>
      <c r="W911" s="435"/>
      <c r="X911" s="436"/>
      <c r="Y911" s="318">
        <v>2</v>
      </c>
      <c r="Z911" s="319"/>
      <c r="AA911" s="319"/>
      <c r="AB911" s="320"/>
      <c r="AC911" s="437" t="s">
        <v>502</v>
      </c>
      <c r="AD911" s="438"/>
      <c r="AE911" s="438"/>
      <c r="AF911" s="438"/>
      <c r="AG911" s="439"/>
      <c r="AH911" s="440" t="s">
        <v>564</v>
      </c>
      <c r="AI911" s="441"/>
      <c r="AJ911" s="441"/>
      <c r="AK911" s="442"/>
      <c r="AL911" s="325">
        <v>100</v>
      </c>
      <c r="AM911" s="326"/>
      <c r="AN911" s="326"/>
      <c r="AO911" s="327"/>
      <c r="AP911" s="443" t="s">
        <v>617</v>
      </c>
      <c r="AQ911" s="444"/>
      <c r="AR911" s="444"/>
      <c r="AS911" s="444"/>
      <c r="AT911" s="444"/>
      <c r="AU911" s="444"/>
      <c r="AV911" s="444"/>
      <c r="AW911" s="444"/>
      <c r="AX911" s="445"/>
    </row>
    <row r="912" spans="1:50" ht="40.5" customHeight="1" x14ac:dyDescent="0.15">
      <c r="A912" s="404">
        <v>10</v>
      </c>
      <c r="B912" s="404">
        <v>1</v>
      </c>
      <c r="C912" s="446" t="s">
        <v>686</v>
      </c>
      <c r="D912" s="447"/>
      <c r="E912" s="447"/>
      <c r="F912" s="447"/>
      <c r="G912" s="447"/>
      <c r="H912" s="447"/>
      <c r="I912" s="448"/>
      <c r="J912" s="431">
        <v>6360005001332</v>
      </c>
      <c r="K912" s="432"/>
      <c r="L912" s="432"/>
      <c r="M912" s="432"/>
      <c r="N912" s="432"/>
      <c r="O912" s="433"/>
      <c r="P912" s="449" t="s">
        <v>676</v>
      </c>
      <c r="Q912" s="450"/>
      <c r="R912" s="450"/>
      <c r="S912" s="450"/>
      <c r="T912" s="450"/>
      <c r="U912" s="450"/>
      <c r="V912" s="450"/>
      <c r="W912" s="450"/>
      <c r="X912" s="451"/>
      <c r="Y912" s="318">
        <v>1</v>
      </c>
      <c r="Z912" s="319"/>
      <c r="AA912" s="319"/>
      <c r="AB912" s="320"/>
      <c r="AC912" s="437" t="s">
        <v>501</v>
      </c>
      <c r="AD912" s="438"/>
      <c r="AE912" s="438"/>
      <c r="AF912" s="438"/>
      <c r="AG912" s="439"/>
      <c r="AH912" s="440" t="s">
        <v>667</v>
      </c>
      <c r="AI912" s="441"/>
      <c r="AJ912" s="441"/>
      <c r="AK912" s="442"/>
      <c r="AL912" s="325">
        <v>100</v>
      </c>
      <c r="AM912" s="326"/>
      <c r="AN912" s="326"/>
      <c r="AO912" s="327"/>
      <c r="AP912" s="443" t="s">
        <v>617</v>
      </c>
      <c r="AQ912" s="444"/>
      <c r="AR912" s="444"/>
      <c r="AS912" s="444"/>
      <c r="AT912" s="444"/>
      <c r="AU912" s="444"/>
      <c r="AV912" s="444"/>
      <c r="AW912" s="444"/>
      <c r="AX912" s="445"/>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60" customHeight="1" x14ac:dyDescent="0.15">
      <c r="A936" s="404">
        <v>1</v>
      </c>
      <c r="B936" s="404">
        <v>1</v>
      </c>
      <c r="C936" s="424" t="s">
        <v>677</v>
      </c>
      <c r="D936" s="418"/>
      <c r="E936" s="418"/>
      <c r="F936" s="418"/>
      <c r="G936" s="418"/>
      <c r="H936" s="418"/>
      <c r="I936" s="418"/>
      <c r="J936" s="419" t="s">
        <v>678</v>
      </c>
      <c r="K936" s="420"/>
      <c r="L936" s="420"/>
      <c r="M936" s="420"/>
      <c r="N936" s="420"/>
      <c r="O936" s="420"/>
      <c r="P936" s="425" t="s">
        <v>682</v>
      </c>
      <c r="Q936" s="317"/>
      <c r="R936" s="317"/>
      <c r="S936" s="317"/>
      <c r="T936" s="317"/>
      <c r="U936" s="317"/>
      <c r="V936" s="317"/>
      <c r="W936" s="317"/>
      <c r="X936" s="317"/>
      <c r="Y936" s="318">
        <v>0.7</v>
      </c>
      <c r="Z936" s="319"/>
      <c r="AA936" s="319"/>
      <c r="AB936" s="320"/>
      <c r="AC936" s="328" t="s">
        <v>502</v>
      </c>
      <c r="AD936" s="423"/>
      <c r="AE936" s="423"/>
      <c r="AF936" s="423"/>
      <c r="AG936" s="423"/>
      <c r="AH936" s="421" t="s">
        <v>679</v>
      </c>
      <c r="AI936" s="422"/>
      <c r="AJ936" s="422"/>
      <c r="AK936" s="422"/>
      <c r="AL936" s="325">
        <v>100</v>
      </c>
      <c r="AM936" s="326"/>
      <c r="AN936" s="326"/>
      <c r="AO936" s="327"/>
      <c r="AP936" s="321" t="s">
        <v>680</v>
      </c>
      <c r="AQ936" s="321"/>
      <c r="AR936" s="321"/>
      <c r="AS936" s="321"/>
      <c r="AT936" s="321"/>
      <c r="AU936" s="321"/>
      <c r="AV936" s="321"/>
      <c r="AW936" s="321"/>
      <c r="AX936" s="321"/>
    </row>
    <row r="937" spans="1:50" ht="60" customHeight="1" x14ac:dyDescent="0.15">
      <c r="A937" s="404">
        <v>2</v>
      </c>
      <c r="B937" s="404">
        <v>1</v>
      </c>
      <c r="C937" s="424" t="s">
        <v>677</v>
      </c>
      <c r="D937" s="418"/>
      <c r="E937" s="418"/>
      <c r="F937" s="418"/>
      <c r="G937" s="418"/>
      <c r="H937" s="418"/>
      <c r="I937" s="418"/>
      <c r="J937" s="419" t="s">
        <v>667</v>
      </c>
      <c r="K937" s="420"/>
      <c r="L937" s="420"/>
      <c r="M937" s="420"/>
      <c r="N937" s="420"/>
      <c r="O937" s="420"/>
      <c r="P937" s="317" t="s">
        <v>682</v>
      </c>
      <c r="Q937" s="317"/>
      <c r="R937" s="317"/>
      <c r="S937" s="317"/>
      <c r="T937" s="317"/>
      <c r="U937" s="317"/>
      <c r="V937" s="317"/>
      <c r="W937" s="317"/>
      <c r="X937" s="317"/>
      <c r="Y937" s="318">
        <v>0.5</v>
      </c>
      <c r="Z937" s="319"/>
      <c r="AA937" s="319"/>
      <c r="AB937" s="320"/>
      <c r="AC937" s="328" t="s">
        <v>502</v>
      </c>
      <c r="AD937" s="328"/>
      <c r="AE937" s="328"/>
      <c r="AF937" s="328"/>
      <c r="AG937" s="328"/>
      <c r="AH937" s="421" t="s">
        <v>667</v>
      </c>
      <c r="AI937" s="422"/>
      <c r="AJ937" s="422"/>
      <c r="AK937" s="422"/>
      <c r="AL937" s="325">
        <v>100</v>
      </c>
      <c r="AM937" s="326"/>
      <c r="AN937" s="326"/>
      <c r="AO937" s="327"/>
      <c r="AP937" s="321" t="s">
        <v>678</v>
      </c>
      <c r="AQ937" s="321"/>
      <c r="AR937" s="321"/>
      <c r="AS937" s="321"/>
      <c r="AT937" s="321"/>
      <c r="AU937" s="321"/>
      <c r="AV937" s="321"/>
      <c r="AW937" s="321"/>
      <c r="AX937" s="321"/>
    </row>
    <row r="938" spans="1:50" ht="30" customHeight="1" x14ac:dyDescent="0.15">
      <c r="A938" s="404">
        <v>3</v>
      </c>
      <c r="B938" s="404">
        <v>1</v>
      </c>
      <c r="C938" s="424" t="s">
        <v>703</v>
      </c>
      <c r="D938" s="418"/>
      <c r="E938" s="418"/>
      <c r="F938" s="418"/>
      <c r="G938" s="418"/>
      <c r="H938" s="418"/>
      <c r="I938" s="418"/>
      <c r="J938" s="419" t="s">
        <v>709</v>
      </c>
      <c r="K938" s="420"/>
      <c r="L938" s="420"/>
      <c r="M938" s="420"/>
      <c r="N938" s="420"/>
      <c r="O938" s="420"/>
      <c r="P938" s="425" t="s">
        <v>711</v>
      </c>
      <c r="Q938" s="317"/>
      <c r="R938" s="317"/>
      <c r="S938" s="317"/>
      <c r="T938" s="317"/>
      <c r="U938" s="317"/>
      <c r="V938" s="317"/>
      <c r="W938" s="317"/>
      <c r="X938" s="317"/>
      <c r="Y938" s="318">
        <v>0.3</v>
      </c>
      <c r="Z938" s="319"/>
      <c r="AA938" s="319"/>
      <c r="AB938" s="320"/>
      <c r="AC938" s="328" t="s">
        <v>502</v>
      </c>
      <c r="AD938" s="328"/>
      <c r="AE938" s="328"/>
      <c r="AF938" s="328"/>
      <c r="AG938" s="328"/>
      <c r="AH938" s="323" t="s">
        <v>667</v>
      </c>
      <c r="AI938" s="324"/>
      <c r="AJ938" s="324"/>
      <c r="AK938" s="324"/>
      <c r="AL938" s="325">
        <v>100</v>
      </c>
      <c r="AM938" s="326"/>
      <c r="AN938" s="326"/>
      <c r="AO938" s="327"/>
      <c r="AP938" s="321" t="s">
        <v>675</v>
      </c>
      <c r="AQ938" s="321"/>
      <c r="AR938" s="321"/>
      <c r="AS938" s="321"/>
      <c r="AT938" s="321"/>
      <c r="AU938" s="321"/>
      <c r="AV938" s="321"/>
      <c r="AW938" s="321"/>
      <c r="AX938" s="321"/>
    </row>
    <row r="939" spans="1:50" ht="30" customHeight="1" x14ac:dyDescent="0.15">
      <c r="A939" s="404">
        <v>4</v>
      </c>
      <c r="B939" s="404">
        <v>1</v>
      </c>
      <c r="C939" s="424" t="s">
        <v>704</v>
      </c>
      <c r="D939" s="418"/>
      <c r="E939" s="418"/>
      <c r="F939" s="418"/>
      <c r="G939" s="418"/>
      <c r="H939" s="418"/>
      <c r="I939" s="418"/>
      <c r="J939" s="419" t="s">
        <v>710</v>
      </c>
      <c r="K939" s="420"/>
      <c r="L939" s="420"/>
      <c r="M939" s="420"/>
      <c r="N939" s="420"/>
      <c r="O939" s="420"/>
      <c r="P939" s="425" t="s">
        <v>712</v>
      </c>
      <c r="Q939" s="317"/>
      <c r="R939" s="317"/>
      <c r="S939" s="317"/>
      <c r="T939" s="317"/>
      <c r="U939" s="317"/>
      <c r="V939" s="317"/>
      <c r="W939" s="317"/>
      <c r="X939" s="317"/>
      <c r="Y939" s="318">
        <v>0.3</v>
      </c>
      <c r="Z939" s="319"/>
      <c r="AA939" s="319"/>
      <c r="AB939" s="320"/>
      <c r="AC939" s="328" t="s">
        <v>502</v>
      </c>
      <c r="AD939" s="328"/>
      <c r="AE939" s="328"/>
      <c r="AF939" s="328"/>
      <c r="AG939" s="328"/>
      <c r="AH939" s="323" t="s">
        <v>679</v>
      </c>
      <c r="AI939" s="324"/>
      <c r="AJ939" s="324"/>
      <c r="AK939" s="324"/>
      <c r="AL939" s="325">
        <v>100</v>
      </c>
      <c r="AM939" s="326"/>
      <c r="AN939" s="326"/>
      <c r="AO939" s="327"/>
      <c r="AP939" s="321" t="s">
        <v>681</v>
      </c>
      <c r="AQ939" s="321"/>
      <c r="AR939" s="321"/>
      <c r="AS939" s="321"/>
      <c r="AT939" s="321"/>
      <c r="AU939" s="321"/>
      <c r="AV939" s="321"/>
      <c r="AW939" s="321"/>
      <c r="AX939" s="321"/>
    </row>
    <row r="940" spans="1:50" ht="30" customHeight="1" x14ac:dyDescent="0.15">
      <c r="A940" s="404">
        <v>5</v>
      </c>
      <c r="B940" s="404">
        <v>1</v>
      </c>
      <c r="C940" s="424" t="s">
        <v>705</v>
      </c>
      <c r="D940" s="418"/>
      <c r="E940" s="418"/>
      <c r="F940" s="418"/>
      <c r="G940" s="418"/>
      <c r="H940" s="418"/>
      <c r="I940" s="418"/>
      <c r="J940" s="419" t="s">
        <v>710</v>
      </c>
      <c r="K940" s="420"/>
      <c r="L940" s="420"/>
      <c r="M940" s="420"/>
      <c r="N940" s="420"/>
      <c r="O940" s="420"/>
      <c r="P940" s="425" t="s">
        <v>713</v>
      </c>
      <c r="Q940" s="317"/>
      <c r="R940" s="317"/>
      <c r="S940" s="317"/>
      <c r="T940" s="317"/>
      <c r="U940" s="317"/>
      <c r="V940" s="317"/>
      <c r="W940" s="317"/>
      <c r="X940" s="317"/>
      <c r="Y940" s="318">
        <v>0.3</v>
      </c>
      <c r="Z940" s="319"/>
      <c r="AA940" s="319"/>
      <c r="AB940" s="320"/>
      <c r="AC940" s="322" t="s">
        <v>502</v>
      </c>
      <c r="AD940" s="322"/>
      <c r="AE940" s="322"/>
      <c r="AF940" s="322"/>
      <c r="AG940" s="322"/>
      <c r="AH940" s="323" t="s">
        <v>667</v>
      </c>
      <c r="AI940" s="324"/>
      <c r="AJ940" s="324"/>
      <c r="AK940" s="324"/>
      <c r="AL940" s="325">
        <v>100</v>
      </c>
      <c r="AM940" s="326"/>
      <c r="AN940" s="326"/>
      <c r="AO940" s="327"/>
      <c r="AP940" s="321" t="s">
        <v>667</v>
      </c>
      <c r="AQ940" s="321"/>
      <c r="AR940" s="321"/>
      <c r="AS940" s="321"/>
      <c r="AT940" s="321"/>
      <c r="AU940" s="321"/>
      <c r="AV940" s="321"/>
      <c r="AW940" s="321"/>
      <c r="AX940" s="321"/>
    </row>
    <row r="941" spans="1:50" ht="30" customHeight="1" x14ac:dyDescent="0.15">
      <c r="A941" s="404">
        <v>6</v>
      </c>
      <c r="B941" s="404">
        <v>1</v>
      </c>
      <c r="C941" s="424" t="s">
        <v>704</v>
      </c>
      <c r="D941" s="418"/>
      <c r="E941" s="418"/>
      <c r="F941" s="418"/>
      <c r="G941" s="418"/>
      <c r="H941" s="418"/>
      <c r="I941" s="418"/>
      <c r="J941" s="419" t="s">
        <v>709</v>
      </c>
      <c r="K941" s="420"/>
      <c r="L941" s="420"/>
      <c r="M941" s="420"/>
      <c r="N941" s="420"/>
      <c r="O941" s="420"/>
      <c r="P941" s="425" t="s">
        <v>712</v>
      </c>
      <c r="Q941" s="317"/>
      <c r="R941" s="317"/>
      <c r="S941" s="317"/>
      <c r="T941" s="317"/>
      <c r="U941" s="317"/>
      <c r="V941" s="317"/>
      <c r="W941" s="317"/>
      <c r="X941" s="317"/>
      <c r="Y941" s="318">
        <v>0.3</v>
      </c>
      <c r="Z941" s="319"/>
      <c r="AA941" s="319"/>
      <c r="AB941" s="320"/>
      <c r="AC941" s="322" t="s">
        <v>502</v>
      </c>
      <c r="AD941" s="322"/>
      <c r="AE941" s="322"/>
      <c r="AF941" s="322"/>
      <c r="AG941" s="322"/>
      <c r="AH941" s="323" t="s">
        <v>667</v>
      </c>
      <c r="AI941" s="324"/>
      <c r="AJ941" s="324"/>
      <c r="AK941" s="324"/>
      <c r="AL941" s="325">
        <v>100</v>
      </c>
      <c r="AM941" s="326"/>
      <c r="AN941" s="326"/>
      <c r="AO941" s="327"/>
      <c r="AP941" s="321" t="s">
        <v>667</v>
      </c>
      <c r="AQ941" s="321"/>
      <c r="AR941" s="321"/>
      <c r="AS941" s="321"/>
      <c r="AT941" s="321"/>
      <c r="AU941" s="321"/>
      <c r="AV941" s="321"/>
      <c r="AW941" s="321"/>
      <c r="AX941" s="321"/>
    </row>
    <row r="942" spans="1:50" ht="30" customHeight="1" x14ac:dyDescent="0.15">
      <c r="A942" s="404">
        <v>7</v>
      </c>
      <c r="B942" s="404">
        <v>1</v>
      </c>
      <c r="C942" s="424" t="s">
        <v>706</v>
      </c>
      <c r="D942" s="418"/>
      <c r="E942" s="418"/>
      <c r="F942" s="418"/>
      <c r="G942" s="418"/>
      <c r="H942" s="418"/>
      <c r="I942" s="418"/>
      <c r="J942" s="419" t="s">
        <v>709</v>
      </c>
      <c r="K942" s="420"/>
      <c r="L942" s="420"/>
      <c r="M942" s="420"/>
      <c r="N942" s="420"/>
      <c r="O942" s="420"/>
      <c r="P942" s="425" t="s">
        <v>714</v>
      </c>
      <c r="Q942" s="317"/>
      <c r="R942" s="317"/>
      <c r="S942" s="317"/>
      <c r="T942" s="317"/>
      <c r="U942" s="317"/>
      <c r="V942" s="317"/>
      <c r="W942" s="317"/>
      <c r="X942" s="317"/>
      <c r="Y942" s="318">
        <v>0.2</v>
      </c>
      <c r="Z942" s="319"/>
      <c r="AA942" s="319"/>
      <c r="AB942" s="320"/>
      <c r="AC942" s="322" t="s">
        <v>502</v>
      </c>
      <c r="AD942" s="322"/>
      <c r="AE942" s="322"/>
      <c r="AF942" s="322"/>
      <c r="AG942" s="322"/>
      <c r="AH942" s="323" t="s">
        <v>678</v>
      </c>
      <c r="AI942" s="324"/>
      <c r="AJ942" s="324"/>
      <c r="AK942" s="324"/>
      <c r="AL942" s="325">
        <v>100</v>
      </c>
      <c r="AM942" s="326"/>
      <c r="AN942" s="326"/>
      <c r="AO942" s="327"/>
      <c r="AP942" s="321" t="s">
        <v>667</v>
      </c>
      <c r="AQ942" s="321"/>
      <c r="AR942" s="321"/>
      <c r="AS942" s="321"/>
      <c r="AT942" s="321"/>
      <c r="AU942" s="321"/>
      <c r="AV942" s="321"/>
      <c r="AW942" s="321"/>
      <c r="AX942" s="321"/>
    </row>
    <row r="943" spans="1:50" ht="30" customHeight="1" x14ac:dyDescent="0.15">
      <c r="A943" s="404">
        <v>8</v>
      </c>
      <c r="B943" s="404">
        <v>1</v>
      </c>
      <c r="C943" s="424" t="s">
        <v>707</v>
      </c>
      <c r="D943" s="418"/>
      <c r="E943" s="418"/>
      <c r="F943" s="418"/>
      <c r="G943" s="418"/>
      <c r="H943" s="418"/>
      <c r="I943" s="418"/>
      <c r="J943" s="419" t="s">
        <v>710</v>
      </c>
      <c r="K943" s="420"/>
      <c r="L943" s="420"/>
      <c r="M943" s="420"/>
      <c r="N943" s="420"/>
      <c r="O943" s="420"/>
      <c r="P943" s="425" t="s">
        <v>713</v>
      </c>
      <c r="Q943" s="317"/>
      <c r="R943" s="317"/>
      <c r="S943" s="317"/>
      <c r="T943" s="317"/>
      <c r="U943" s="317"/>
      <c r="V943" s="317"/>
      <c r="W943" s="317"/>
      <c r="X943" s="317"/>
      <c r="Y943" s="318">
        <v>0.2</v>
      </c>
      <c r="Z943" s="319"/>
      <c r="AA943" s="319"/>
      <c r="AB943" s="320"/>
      <c r="AC943" s="322" t="s">
        <v>502</v>
      </c>
      <c r="AD943" s="322"/>
      <c r="AE943" s="322"/>
      <c r="AF943" s="322"/>
      <c r="AG943" s="322"/>
      <c r="AH943" s="323" t="s">
        <v>679</v>
      </c>
      <c r="AI943" s="324"/>
      <c r="AJ943" s="324"/>
      <c r="AK943" s="324"/>
      <c r="AL943" s="325">
        <v>100</v>
      </c>
      <c r="AM943" s="326"/>
      <c r="AN943" s="326"/>
      <c r="AO943" s="327"/>
      <c r="AP943" s="321" t="s">
        <v>678</v>
      </c>
      <c r="AQ943" s="321"/>
      <c r="AR943" s="321"/>
      <c r="AS943" s="321"/>
      <c r="AT943" s="321"/>
      <c r="AU943" s="321"/>
      <c r="AV943" s="321"/>
      <c r="AW943" s="321"/>
      <c r="AX943" s="321"/>
    </row>
    <row r="944" spans="1:50" ht="30" customHeight="1" x14ac:dyDescent="0.15">
      <c r="A944" s="404">
        <v>9</v>
      </c>
      <c r="B944" s="404">
        <v>1</v>
      </c>
      <c r="C944" s="424" t="s">
        <v>708</v>
      </c>
      <c r="D944" s="418"/>
      <c r="E944" s="418"/>
      <c r="F944" s="418"/>
      <c r="G944" s="418"/>
      <c r="H944" s="418"/>
      <c r="I944" s="418"/>
      <c r="J944" s="419" t="s">
        <v>710</v>
      </c>
      <c r="K944" s="420"/>
      <c r="L944" s="420"/>
      <c r="M944" s="420"/>
      <c r="N944" s="420"/>
      <c r="O944" s="420"/>
      <c r="P944" s="425" t="s">
        <v>715</v>
      </c>
      <c r="Q944" s="317"/>
      <c r="R944" s="317"/>
      <c r="S944" s="317"/>
      <c r="T944" s="317"/>
      <c r="U944" s="317"/>
      <c r="V944" s="317"/>
      <c r="W944" s="317"/>
      <c r="X944" s="317"/>
      <c r="Y944" s="318">
        <v>0.1</v>
      </c>
      <c r="Z944" s="319"/>
      <c r="AA944" s="319"/>
      <c r="AB944" s="320"/>
      <c r="AC944" s="322" t="s">
        <v>502</v>
      </c>
      <c r="AD944" s="322"/>
      <c r="AE944" s="322"/>
      <c r="AF944" s="322"/>
      <c r="AG944" s="322"/>
      <c r="AH944" s="323" t="s">
        <v>678</v>
      </c>
      <c r="AI944" s="324"/>
      <c r="AJ944" s="324"/>
      <c r="AK944" s="324"/>
      <c r="AL944" s="325">
        <v>100</v>
      </c>
      <c r="AM944" s="326"/>
      <c r="AN944" s="326"/>
      <c r="AO944" s="327"/>
      <c r="AP944" s="321" t="s">
        <v>680</v>
      </c>
      <c r="AQ944" s="321"/>
      <c r="AR944" s="321"/>
      <c r="AS944" s="321"/>
      <c r="AT944" s="321"/>
      <c r="AU944" s="321"/>
      <c r="AV944" s="321"/>
      <c r="AW944" s="321"/>
      <c r="AX944" s="321"/>
    </row>
    <row r="945" spans="1:50" ht="30" customHeight="1" x14ac:dyDescent="0.15">
      <c r="A945" s="404">
        <v>10</v>
      </c>
      <c r="B945" s="404">
        <v>1</v>
      </c>
      <c r="C945" s="424" t="s">
        <v>708</v>
      </c>
      <c r="D945" s="418"/>
      <c r="E945" s="418"/>
      <c r="F945" s="418"/>
      <c r="G945" s="418"/>
      <c r="H945" s="418"/>
      <c r="I945" s="418"/>
      <c r="J945" s="419" t="s">
        <v>710</v>
      </c>
      <c r="K945" s="420"/>
      <c r="L945" s="420"/>
      <c r="M945" s="420"/>
      <c r="N945" s="420"/>
      <c r="O945" s="420"/>
      <c r="P945" s="425" t="s">
        <v>715</v>
      </c>
      <c r="Q945" s="317"/>
      <c r="R945" s="317"/>
      <c r="S945" s="317"/>
      <c r="T945" s="317"/>
      <c r="U945" s="317"/>
      <c r="V945" s="317"/>
      <c r="W945" s="317"/>
      <c r="X945" s="317"/>
      <c r="Y945" s="318">
        <v>0.1</v>
      </c>
      <c r="Z945" s="319"/>
      <c r="AA945" s="319"/>
      <c r="AB945" s="320"/>
      <c r="AC945" s="322" t="s">
        <v>502</v>
      </c>
      <c r="AD945" s="322"/>
      <c r="AE945" s="322"/>
      <c r="AF945" s="322"/>
      <c r="AG945" s="322"/>
      <c r="AH945" s="323" t="s">
        <v>679</v>
      </c>
      <c r="AI945" s="324"/>
      <c r="AJ945" s="324"/>
      <c r="AK945" s="324"/>
      <c r="AL945" s="325">
        <v>100</v>
      </c>
      <c r="AM945" s="326"/>
      <c r="AN945" s="326"/>
      <c r="AO945" s="327"/>
      <c r="AP945" s="321" t="s">
        <v>667</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2" t="s">
        <v>450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466</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5"/>
      <c r="E1101" s="277" t="s">
        <v>384</v>
      </c>
      <c r="F1101" s="915"/>
      <c r="G1101" s="915"/>
      <c r="H1101" s="915"/>
      <c r="I1101" s="915"/>
      <c r="J1101" s="277" t="s">
        <v>419</v>
      </c>
      <c r="K1101" s="277"/>
      <c r="L1101" s="277"/>
      <c r="M1101" s="277"/>
      <c r="N1101" s="277"/>
      <c r="O1101" s="277"/>
      <c r="P1101" s="344" t="s">
        <v>27</v>
      </c>
      <c r="Q1101" s="344"/>
      <c r="R1101" s="344"/>
      <c r="S1101" s="344"/>
      <c r="T1101" s="344"/>
      <c r="U1101" s="344"/>
      <c r="V1101" s="344"/>
      <c r="W1101" s="344"/>
      <c r="X1101" s="344"/>
      <c r="Y1101" s="277" t="s">
        <v>421</v>
      </c>
      <c r="Z1101" s="915"/>
      <c r="AA1101" s="915"/>
      <c r="AB1101" s="915"/>
      <c r="AC1101" s="277" t="s">
        <v>367</v>
      </c>
      <c r="AD1101" s="277"/>
      <c r="AE1101" s="277"/>
      <c r="AF1101" s="277"/>
      <c r="AG1101" s="277"/>
      <c r="AH1101" s="344" t="s">
        <v>380</v>
      </c>
      <c r="AI1101" s="345"/>
      <c r="AJ1101" s="345"/>
      <c r="AK1101" s="345"/>
      <c r="AL1101" s="345" t="s">
        <v>21</v>
      </c>
      <c r="AM1101" s="345"/>
      <c r="AN1101" s="345"/>
      <c r="AO1101" s="918"/>
      <c r="AP1101" s="427" t="s">
        <v>451</v>
      </c>
      <c r="AQ1101" s="427"/>
      <c r="AR1101" s="427"/>
      <c r="AS1101" s="427"/>
      <c r="AT1101" s="427"/>
      <c r="AU1101" s="427"/>
      <c r="AV1101" s="427"/>
      <c r="AW1101" s="427"/>
      <c r="AX1101" s="427"/>
    </row>
    <row r="1102" spans="1:50" ht="30" customHeight="1" x14ac:dyDescent="0.15">
      <c r="A1102" s="404">
        <v>1</v>
      </c>
      <c r="B1102" s="404">
        <v>1</v>
      </c>
      <c r="C1102" s="917"/>
      <c r="D1102" s="917"/>
      <c r="E1102" s="261" t="s">
        <v>701</v>
      </c>
      <c r="F1102" s="916"/>
      <c r="G1102" s="916"/>
      <c r="H1102" s="916"/>
      <c r="I1102" s="916"/>
      <c r="J1102" s="419" t="s">
        <v>701</v>
      </c>
      <c r="K1102" s="420"/>
      <c r="L1102" s="420"/>
      <c r="M1102" s="420"/>
      <c r="N1102" s="420"/>
      <c r="O1102" s="420"/>
      <c r="P1102" s="425" t="s">
        <v>701</v>
      </c>
      <c r="Q1102" s="317"/>
      <c r="R1102" s="317"/>
      <c r="S1102" s="317"/>
      <c r="T1102" s="317"/>
      <c r="U1102" s="317"/>
      <c r="V1102" s="317"/>
      <c r="W1102" s="317"/>
      <c r="X1102" s="317"/>
      <c r="Y1102" s="318" t="s">
        <v>702</v>
      </c>
      <c r="Z1102" s="319"/>
      <c r="AA1102" s="319"/>
      <c r="AB1102" s="320"/>
      <c r="AC1102" s="322"/>
      <c r="AD1102" s="322"/>
      <c r="AE1102" s="322"/>
      <c r="AF1102" s="322"/>
      <c r="AG1102" s="322"/>
      <c r="AH1102" s="323" t="s">
        <v>701</v>
      </c>
      <c r="AI1102" s="324"/>
      <c r="AJ1102" s="324"/>
      <c r="AK1102" s="324"/>
      <c r="AL1102" s="325" t="s">
        <v>702</v>
      </c>
      <c r="AM1102" s="326"/>
      <c r="AN1102" s="326"/>
      <c r="AO1102" s="327"/>
      <c r="AP1102" s="321" t="s">
        <v>702</v>
      </c>
      <c r="AQ1102" s="321"/>
      <c r="AR1102" s="321"/>
      <c r="AS1102" s="321"/>
      <c r="AT1102" s="321"/>
      <c r="AU1102" s="321"/>
      <c r="AV1102" s="321"/>
      <c r="AW1102" s="321"/>
      <c r="AX1102" s="321"/>
    </row>
    <row r="1103" spans="1:50" ht="30" hidden="1" customHeight="1" x14ac:dyDescent="0.15">
      <c r="A1103" s="404">
        <v>2</v>
      </c>
      <c r="B1103" s="404">
        <v>1</v>
      </c>
      <c r="C1103" s="917"/>
      <c r="D1103" s="917"/>
      <c r="E1103" s="916"/>
      <c r="F1103" s="916"/>
      <c r="G1103" s="916"/>
      <c r="H1103" s="916"/>
      <c r="I1103" s="91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7"/>
      <c r="D1104" s="917"/>
      <c r="E1104" s="916"/>
      <c r="F1104" s="916"/>
      <c r="G1104" s="916"/>
      <c r="H1104" s="916"/>
      <c r="I1104" s="91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7"/>
      <c r="D1105" s="917"/>
      <c r="E1105" s="916"/>
      <c r="F1105" s="916"/>
      <c r="G1105" s="916"/>
      <c r="H1105" s="916"/>
      <c r="I1105" s="91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7"/>
      <c r="D1106" s="917"/>
      <c r="E1106" s="916"/>
      <c r="F1106" s="916"/>
      <c r="G1106" s="916"/>
      <c r="H1106" s="916"/>
      <c r="I1106" s="91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7"/>
      <c r="D1107" s="917"/>
      <c r="E1107" s="916"/>
      <c r="F1107" s="916"/>
      <c r="G1107" s="916"/>
      <c r="H1107" s="916"/>
      <c r="I1107" s="91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7"/>
      <c r="D1108" s="917"/>
      <c r="E1108" s="916"/>
      <c r="F1108" s="916"/>
      <c r="G1108" s="916"/>
      <c r="H1108" s="916"/>
      <c r="I1108" s="91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7"/>
      <c r="D1109" s="917"/>
      <c r="E1109" s="916"/>
      <c r="F1109" s="916"/>
      <c r="G1109" s="916"/>
      <c r="H1109" s="916"/>
      <c r="I1109" s="91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7"/>
      <c r="D1110" s="917"/>
      <c r="E1110" s="916"/>
      <c r="F1110" s="916"/>
      <c r="G1110" s="916"/>
      <c r="H1110" s="916"/>
      <c r="I1110" s="91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7"/>
      <c r="D1111" s="917"/>
      <c r="E1111" s="916"/>
      <c r="F1111" s="916"/>
      <c r="G1111" s="916"/>
      <c r="H1111" s="916"/>
      <c r="I1111" s="91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7"/>
      <c r="D1112" s="917"/>
      <c r="E1112" s="916"/>
      <c r="F1112" s="916"/>
      <c r="G1112" s="916"/>
      <c r="H1112" s="916"/>
      <c r="I1112" s="91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7"/>
      <c r="D1113" s="917"/>
      <c r="E1113" s="916"/>
      <c r="F1113" s="916"/>
      <c r="G1113" s="916"/>
      <c r="H1113" s="916"/>
      <c r="I1113" s="91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7"/>
      <c r="D1114" s="917"/>
      <c r="E1114" s="916"/>
      <c r="F1114" s="916"/>
      <c r="G1114" s="916"/>
      <c r="H1114" s="916"/>
      <c r="I1114" s="91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7"/>
      <c r="D1115" s="917"/>
      <c r="E1115" s="916"/>
      <c r="F1115" s="916"/>
      <c r="G1115" s="916"/>
      <c r="H1115" s="916"/>
      <c r="I1115" s="91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7"/>
      <c r="D1116" s="917"/>
      <c r="E1116" s="916"/>
      <c r="F1116" s="916"/>
      <c r="G1116" s="916"/>
      <c r="H1116" s="916"/>
      <c r="I1116" s="91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7"/>
      <c r="D1117" s="917"/>
      <c r="E1117" s="916"/>
      <c r="F1117" s="916"/>
      <c r="G1117" s="916"/>
      <c r="H1117" s="916"/>
      <c r="I1117" s="91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7"/>
      <c r="D1118" s="917"/>
      <c r="E1118" s="916"/>
      <c r="F1118" s="916"/>
      <c r="G1118" s="916"/>
      <c r="H1118" s="916"/>
      <c r="I1118" s="91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7"/>
      <c r="D1119" s="917"/>
      <c r="E1119" s="261"/>
      <c r="F1119" s="916"/>
      <c r="G1119" s="916"/>
      <c r="H1119" s="916"/>
      <c r="I1119" s="91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7"/>
      <c r="D1120" s="917"/>
      <c r="E1120" s="916"/>
      <c r="F1120" s="916"/>
      <c r="G1120" s="916"/>
      <c r="H1120" s="916"/>
      <c r="I1120" s="91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7"/>
      <c r="D1121" s="917"/>
      <c r="E1121" s="916"/>
      <c r="F1121" s="916"/>
      <c r="G1121" s="916"/>
      <c r="H1121" s="916"/>
      <c r="I1121" s="91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7"/>
      <c r="D1122" s="917"/>
      <c r="E1122" s="916"/>
      <c r="F1122" s="916"/>
      <c r="G1122" s="916"/>
      <c r="H1122" s="916"/>
      <c r="I1122" s="91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7"/>
      <c r="D1123" s="917"/>
      <c r="E1123" s="916"/>
      <c r="F1123" s="916"/>
      <c r="G1123" s="916"/>
      <c r="H1123" s="916"/>
      <c r="I1123" s="91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7"/>
      <c r="D1124" s="917"/>
      <c r="E1124" s="916"/>
      <c r="F1124" s="916"/>
      <c r="G1124" s="916"/>
      <c r="H1124" s="916"/>
      <c r="I1124" s="91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7"/>
      <c r="D1125" s="917"/>
      <c r="E1125" s="916"/>
      <c r="F1125" s="916"/>
      <c r="G1125" s="916"/>
      <c r="H1125" s="916"/>
      <c r="I1125" s="91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7"/>
      <c r="D1126" s="917"/>
      <c r="E1126" s="916"/>
      <c r="F1126" s="916"/>
      <c r="G1126" s="916"/>
      <c r="H1126" s="916"/>
      <c r="I1126" s="91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7"/>
      <c r="D1127" s="917"/>
      <c r="E1127" s="916"/>
      <c r="F1127" s="916"/>
      <c r="G1127" s="916"/>
      <c r="H1127" s="916"/>
      <c r="I1127" s="91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7"/>
      <c r="D1128" s="917"/>
      <c r="E1128" s="916"/>
      <c r="F1128" s="916"/>
      <c r="G1128" s="916"/>
      <c r="H1128" s="916"/>
      <c r="I1128" s="91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7"/>
      <c r="D1129" s="917"/>
      <c r="E1129" s="916"/>
      <c r="F1129" s="916"/>
      <c r="G1129" s="916"/>
      <c r="H1129" s="916"/>
      <c r="I1129" s="91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7"/>
      <c r="D1130" s="917"/>
      <c r="E1130" s="916"/>
      <c r="F1130" s="916"/>
      <c r="G1130" s="916"/>
      <c r="H1130" s="916"/>
      <c r="I1130" s="91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7"/>
      <c r="D1131" s="917"/>
      <c r="E1131" s="916"/>
      <c r="F1131" s="916"/>
      <c r="G1131" s="916"/>
      <c r="H1131" s="916"/>
      <c r="I1131" s="91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39">
      <formula>IF(RIGHT(TEXT(P14,"0.#"),1)=".",FALSE,TRUE)</formula>
    </cfRule>
    <cfRule type="expression" dxfId="2832" priority="14040">
      <formula>IF(RIGHT(TEXT(P14,"0.#"),1)=".",TRUE,FALSE)</formula>
    </cfRule>
  </conditionalFormatting>
  <conditionalFormatting sqref="AE32">
    <cfRule type="expression" dxfId="2831" priority="14029">
      <formula>IF(RIGHT(TEXT(AE32,"0.#"),1)=".",FALSE,TRUE)</formula>
    </cfRule>
    <cfRule type="expression" dxfId="2830" priority="14030">
      <formula>IF(RIGHT(TEXT(AE32,"0.#"),1)=".",TRUE,FALSE)</formula>
    </cfRule>
  </conditionalFormatting>
  <conditionalFormatting sqref="P18:AX18">
    <cfRule type="expression" dxfId="2829" priority="13915">
      <formula>IF(RIGHT(TEXT(P18,"0.#"),1)=".",FALSE,TRUE)</formula>
    </cfRule>
    <cfRule type="expression" dxfId="2828" priority="13916">
      <formula>IF(RIGHT(TEXT(P18,"0.#"),1)=".",TRUE,FALSE)</formula>
    </cfRule>
  </conditionalFormatting>
  <conditionalFormatting sqref="Y782">
    <cfRule type="expression" dxfId="2827" priority="13911">
      <formula>IF(RIGHT(TEXT(Y782,"0.#"),1)=".",FALSE,TRUE)</formula>
    </cfRule>
    <cfRule type="expression" dxfId="2826" priority="13912">
      <formula>IF(RIGHT(TEXT(Y782,"0.#"),1)=".",TRUE,FALSE)</formula>
    </cfRule>
  </conditionalFormatting>
  <conditionalFormatting sqref="Y791">
    <cfRule type="expression" dxfId="2825" priority="13907">
      <formula>IF(RIGHT(TEXT(Y791,"0.#"),1)=".",FALSE,TRUE)</formula>
    </cfRule>
    <cfRule type="expression" dxfId="2824" priority="13908">
      <formula>IF(RIGHT(TEXT(Y791,"0.#"),1)=".",TRUE,FALSE)</formula>
    </cfRule>
  </conditionalFormatting>
  <conditionalFormatting sqref="Y822:Y829 Y820 Y809:Y816 Y807 Y796:Y803 Y794">
    <cfRule type="expression" dxfId="2823" priority="13689">
      <formula>IF(RIGHT(TEXT(Y794,"0.#"),1)=".",FALSE,TRUE)</formula>
    </cfRule>
    <cfRule type="expression" dxfId="2822" priority="13690">
      <formula>IF(RIGHT(TEXT(Y794,"0.#"),1)=".",TRUE,FALSE)</formula>
    </cfRule>
  </conditionalFormatting>
  <conditionalFormatting sqref="P16:AQ17 P15:AX15 P13:AX13">
    <cfRule type="expression" dxfId="2821" priority="13737">
      <formula>IF(RIGHT(TEXT(P13,"0.#"),1)=".",FALSE,TRUE)</formula>
    </cfRule>
    <cfRule type="expression" dxfId="2820" priority="13738">
      <formula>IF(RIGHT(TEXT(P13,"0.#"),1)=".",TRUE,FALSE)</formula>
    </cfRule>
  </conditionalFormatting>
  <conditionalFormatting sqref="P19:AJ19">
    <cfRule type="expression" dxfId="2819" priority="13735">
      <formula>IF(RIGHT(TEXT(P19,"0.#"),1)=".",FALSE,TRUE)</formula>
    </cfRule>
    <cfRule type="expression" dxfId="2818" priority="13736">
      <formula>IF(RIGHT(TEXT(P19,"0.#"),1)=".",TRUE,FALSE)</formula>
    </cfRule>
  </conditionalFormatting>
  <conditionalFormatting sqref="AE101 AQ101">
    <cfRule type="expression" dxfId="2817" priority="13727">
      <formula>IF(RIGHT(TEXT(AE101,"0.#"),1)=".",FALSE,TRUE)</formula>
    </cfRule>
    <cfRule type="expression" dxfId="2816" priority="13728">
      <formula>IF(RIGHT(TEXT(AE101,"0.#"),1)=".",TRUE,FALSE)</formula>
    </cfRule>
  </conditionalFormatting>
  <conditionalFormatting sqref="Y783:Y790 Y781">
    <cfRule type="expression" dxfId="2815" priority="13713">
      <formula>IF(RIGHT(TEXT(Y781,"0.#"),1)=".",FALSE,TRUE)</formula>
    </cfRule>
    <cfRule type="expression" dxfId="2814" priority="13714">
      <formula>IF(RIGHT(TEXT(Y781,"0.#"),1)=".",TRUE,FALSE)</formula>
    </cfRule>
  </conditionalFormatting>
  <conditionalFormatting sqref="AU782">
    <cfRule type="expression" dxfId="2813" priority="13711">
      <formula>IF(RIGHT(TEXT(AU782,"0.#"),1)=".",FALSE,TRUE)</formula>
    </cfRule>
    <cfRule type="expression" dxfId="2812" priority="13712">
      <formula>IF(RIGHT(TEXT(AU782,"0.#"),1)=".",TRUE,FALSE)</formula>
    </cfRule>
  </conditionalFormatting>
  <conditionalFormatting sqref="AU791">
    <cfRule type="expression" dxfId="2811" priority="13709">
      <formula>IF(RIGHT(TEXT(AU791,"0.#"),1)=".",FALSE,TRUE)</formula>
    </cfRule>
    <cfRule type="expression" dxfId="2810" priority="13710">
      <formula>IF(RIGHT(TEXT(AU791,"0.#"),1)=".",TRUE,FALSE)</formula>
    </cfRule>
  </conditionalFormatting>
  <conditionalFormatting sqref="AU783:AU790 AU781">
    <cfRule type="expression" dxfId="2809" priority="13707">
      <formula>IF(RIGHT(TEXT(AU781,"0.#"),1)=".",FALSE,TRUE)</formula>
    </cfRule>
    <cfRule type="expression" dxfId="2808" priority="13708">
      <formula>IF(RIGHT(TEXT(AU781,"0.#"),1)=".",TRUE,FALSE)</formula>
    </cfRule>
  </conditionalFormatting>
  <conditionalFormatting sqref="Y821 Y808 Y795">
    <cfRule type="expression" dxfId="2807" priority="13693">
      <formula>IF(RIGHT(TEXT(Y795,"0.#"),1)=".",FALSE,TRUE)</formula>
    </cfRule>
    <cfRule type="expression" dxfId="2806" priority="13694">
      <formula>IF(RIGHT(TEXT(Y795,"0.#"),1)=".",TRUE,FALSE)</formula>
    </cfRule>
  </conditionalFormatting>
  <conditionalFormatting sqref="Y830 Y817 Y804">
    <cfRule type="expression" dxfId="2805" priority="13691">
      <formula>IF(RIGHT(TEXT(Y804,"0.#"),1)=".",FALSE,TRUE)</formula>
    </cfRule>
    <cfRule type="expression" dxfId="2804" priority="13692">
      <formula>IF(RIGHT(TEXT(Y804,"0.#"),1)=".",TRUE,FALSE)</formula>
    </cfRule>
  </conditionalFormatting>
  <conditionalFormatting sqref="AU821 AU808 AU795">
    <cfRule type="expression" dxfId="2803" priority="13687">
      <formula>IF(RIGHT(TEXT(AU795,"0.#"),1)=".",FALSE,TRUE)</formula>
    </cfRule>
    <cfRule type="expression" dxfId="2802" priority="13688">
      <formula>IF(RIGHT(TEXT(AU795,"0.#"),1)=".",TRUE,FALSE)</formula>
    </cfRule>
  </conditionalFormatting>
  <conditionalFormatting sqref="AU830 AU817 AU804">
    <cfRule type="expression" dxfId="2801" priority="13685">
      <formula>IF(RIGHT(TEXT(AU804,"0.#"),1)=".",FALSE,TRUE)</formula>
    </cfRule>
    <cfRule type="expression" dxfId="2800" priority="13686">
      <formula>IF(RIGHT(TEXT(AU804,"0.#"),1)=".",TRUE,FALSE)</formula>
    </cfRule>
  </conditionalFormatting>
  <conditionalFormatting sqref="AU822:AU829 AU820 AU809:AU816 AU807 AU796:AU803 AU794">
    <cfRule type="expression" dxfId="2799" priority="13683">
      <formula>IF(RIGHT(TEXT(AU794,"0.#"),1)=".",FALSE,TRUE)</formula>
    </cfRule>
    <cfRule type="expression" dxfId="2798" priority="13684">
      <formula>IF(RIGHT(TEXT(AU794,"0.#"),1)=".",TRUE,FALSE)</formula>
    </cfRule>
  </conditionalFormatting>
  <conditionalFormatting sqref="AM87">
    <cfRule type="expression" dxfId="2797" priority="13337">
      <formula>IF(RIGHT(TEXT(AM87,"0.#"),1)=".",FALSE,TRUE)</formula>
    </cfRule>
    <cfRule type="expression" dxfId="2796" priority="13338">
      <formula>IF(RIGHT(TEXT(AM87,"0.#"),1)=".",TRUE,FALSE)</formula>
    </cfRule>
  </conditionalFormatting>
  <conditionalFormatting sqref="AE55">
    <cfRule type="expression" dxfId="2795" priority="13405">
      <formula>IF(RIGHT(TEXT(AE55,"0.#"),1)=".",FALSE,TRUE)</formula>
    </cfRule>
    <cfRule type="expression" dxfId="2794" priority="13406">
      <formula>IF(RIGHT(TEXT(AE55,"0.#"),1)=".",TRUE,FALSE)</formula>
    </cfRule>
  </conditionalFormatting>
  <conditionalFormatting sqref="AI55">
    <cfRule type="expression" dxfId="2793" priority="13403">
      <formula>IF(RIGHT(TEXT(AI55,"0.#"),1)=".",FALSE,TRUE)</formula>
    </cfRule>
    <cfRule type="expression" dxfId="2792" priority="13404">
      <formula>IF(RIGHT(TEXT(AI55,"0.#"),1)=".",TRUE,FALSE)</formula>
    </cfRule>
  </conditionalFormatting>
  <conditionalFormatting sqref="AM34">
    <cfRule type="expression" dxfId="2791" priority="13483">
      <formula>IF(RIGHT(TEXT(AM34,"0.#"),1)=".",FALSE,TRUE)</formula>
    </cfRule>
    <cfRule type="expression" dxfId="2790" priority="13484">
      <formula>IF(RIGHT(TEXT(AM34,"0.#"),1)=".",TRUE,FALSE)</formula>
    </cfRule>
  </conditionalFormatting>
  <conditionalFormatting sqref="AE33">
    <cfRule type="expression" dxfId="2789" priority="13497">
      <formula>IF(RIGHT(TEXT(AE33,"0.#"),1)=".",FALSE,TRUE)</formula>
    </cfRule>
    <cfRule type="expression" dxfId="2788" priority="13498">
      <formula>IF(RIGHT(TEXT(AE33,"0.#"),1)=".",TRUE,FALSE)</formula>
    </cfRule>
  </conditionalFormatting>
  <conditionalFormatting sqref="AE34">
    <cfRule type="expression" dxfId="2787" priority="13495">
      <formula>IF(RIGHT(TEXT(AE34,"0.#"),1)=".",FALSE,TRUE)</formula>
    </cfRule>
    <cfRule type="expression" dxfId="2786" priority="13496">
      <formula>IF(RIGHT(TEXT(AE34,"0.#"),1)=".",TRUE,FALSE)</formula>
    </cfRule>
  </conditionalFormatting>
  <conditionalFormatting sqref="AI34">
    <cfRule type="expression" dxfId="2785" priority="13493">
      <formula>IF(RIGHT(TEXT(AI34,"0.#"),1)=".",FALSE,TRUE)</formula>
    </cfRule>
    <cfRule type="expression" dxfId="2784" priority="13494">
      <formula>IF(RIGHT(TEXT(AI34,"0.#"),1)=".",TRUE,FALSE)</formula>
    </cfRule>
  </conditionalFormatting>
  <conditionalFormatting sqref="AI33">
    <cfRule type="expression" dxfId="2783" priority="13491">
      <formula>IF(RIGHT(TEXT(AI33,"0.#"),1)=".",FALSE,TRUE)</formula>
    </cfRule>
    <cfRule type="expression" dxfId="2782" priority="13492">
      <formula>IF(RIGHT(TEXT(AI33,"0.#"),1)=".",TRUE,FALSE)</formula>
    </cfRule>
  </conditionalFormatting>
  <conditionalFormatting sqref="AI32">
    <cfRule type="expression" dxfId="2781" priority="13489">
      <formula>IF(RIGHT(TEXT(AI32,"0.#"),1)=".",FALSE,TRUE)</formula>
    </cfRule>
    <cfRule type="expression" dxfId="2780" priority="13490">
      <formula>IF(RIGHT(TEXT(AI32,"0.#"),1)=".",TRUE,FALSE)</formula>
    </cfRule>
  </conditionalFormatting>
  <conditionalFormatting sqref="AM32">
    <cfRule type="expression" dxfId="2779" priority="13487">
      <formula>IF(RIGHT(TEXT(AM32,"0.#"),1)=".",FALSE,TRUE)</formula>
    </cfRule>
    <cfRule type="expression" dxfId="2778" priority="13488">
      <formula>IF(RIGHT(TEXT(AM32,"0.#"),1)=".",TRUE,FALSE)</formula>
    </cfRule>
  </conditionalFormatting>
  <conditionalFormatting sqref="AM33">
    <cfRule type="expression" dxfId="2777" priority="13485">
      <formula>IF(RIGHT(TEXT(AM33,"0.#"),1)=".",FALSE,TRUE)</formula>
    </cfRule>
    <cfRule type="expression" dxfId="2776" priority="13486">
      <formula>IF(RIGHT(TEXT(AM33,"0.#"),1)=".",TRUE,FALSE)</formula>
    </cfRule>
  </conditionalFormatting>
  <conditionalFormatting sqref="AQ32:AQ34">
    <cfRule type="expression" dxfId="2775" priority="13477">
      <formula>IF(RIGHT(TEXT(AQ32,"0.#"),1)=".",FALSE,TRUE)</formula>
    </cfRule>
    <cfRule type="expression" dxfId="2774" priority="13478">
      <formula>IF(RIGHT(TEXT(AQ32,"0.#"),1)=".",TRUE,FALSE)</formula>
    </cfRule>
  </conditionalFormatting>
  <conditionalFormatting sqref="AU32:AU34">
    <cfRule type="expression" dxfId="2773" priority="13475">
      <formula>IF(RIGHT(TEXT(AU32,"0.#"),1)=".",FALSE,TRUE)</formula>
    </cfRule>
    <cfRule type="expression" dxfId="2772" priority="13476">
      <formula>IF(RIGHT(TEXT(AU32,"0.#"),1)=".",TRUE,FALSE)</formula>
    </cfRule>
  </conditionalFormatting>
  <conditionalFormatting sqref="AE53">
    <cfRule type="expression" dxfId="2771" priority="13409">
      <formula>IF(RIGHT(TEXT(AE53,"0.#"),1)=".",FALSE,TRUE)</formula>
    </cfRule>
    <cfRule type="expression" dxfId="2770" priority="13410">
      <formula>IF(RIGHT(TEXT(AE53,"0.#"),1)=".",TRUE,FALSE)</formula>
    </cfRule>
  </conditionalFormatting>
  <conditionalFormatting sqref="AE54">
    <cfRule type="expression" dxfId="2769" priority="13407">
      <formula>IF(RIGHT(TEXT(AE54,"0.#"),1)=".",FALSE,TRUE)</formula>
    </cfRule>
    <cfRule type="expression" dxfId="2768" priority="13408">
      <formula>IF(RIGHT(TEXT(AE54,"0.#"),1)=".",TRUE,FALSE)</formula>
    </cfRule>
  </conditionalFormatting>
  <conditionalFormatting sqref="AI54">
    <cfRule type="expression" dxfId="2767" priority="13401">
      <formula>IF(RIGHT(TEXT(AI54,"0.#"),1)=".",FALSE,TRUE)</formula>
    </cfRule>
    <cfRule type="expression" dxfId="2766" priority="13402">
      <formula>IF(RIGHT(TEXT(AI54,"0.#"),1)=".",TRUE,FALSE)</formula>
    </cfRule>
  </conditionalFormatting>
  <conditionalFormatting sqref="AI53">
    <cfRule type="expression" dxfId="2765" priority="13399">
      <formula>IF(RIGHT(TEXT(AI53,"0.#"),1)=".",FALSE,TRUE)</formula>
    </cfRule>
    <cfRule type="expression" dxfId="2764" priority="13400">
      <formula>IF(RIGHT(TEXT(AI53,"0.#"),1)=".",TRUE,FALSE)</formula>
    </cfRule>
  </conditionalFormatting>
  <conditionalFormatting sqref="AM53">
    <cfRule type="expression" dxfId="2763" priority="13397">
      <formula>IF(RIGHT(TEXT(AM53,"0.#"),1)=".",FALSE,TRUE)</formula>
    </cfRule>
    <cfRule type="expression" dxfId="2762" priority="13398">
      <formula>IF(RIGHT(TEXT(AM53,"0.#"),1)=".",TRUE,FALSE)</formula>
    </cfRule>
  </conditionalFormatting>
  <conditionalFormatting sqref="AM54">
    <cfRule type="expression" dxfId="2761" priority="13395">
      <formula>IF(RIGHT(TEXT(AM54,"0.#"),1)=".",FALSE,TRUE)</formula>
    </cfRule>
    <cfRule type="expression" dxfId="2760" priority="13396">
      <formula>IF(RIGHT(TEXT(AM54,"0.#"),1)=".",TRUE,FALSE)</formula>
    </cfRule>
  </conditionalFormatting>
  <conditionalFormatting sqref="AM55">
    <cfRule type="expression" dxfId="2759" priority="13393">
      <formula>IF(RIGHT(TEXT(AM55,"0.#"),1)=".",FALSE,TRUE)</formula>
    </cfRule>
    <cfRule type="expression" dxfId="2758" priority="13394">
      <formula>IF(RIGHT(TEXT(AM55,"0.#"),1)=".",TRUE,FALSE)</formula>
    </cfRule>
  </conditionalFormatting>
  <conditionalFormatting sqref="AE60">
    <cfRule type="expression" dxfId="2757" priority="13379">
      <formula>IF(RIGHT(TEXT(AE60,"0.#"),1)=".",FALSE,TRUE)</formula>
    </cfRule>
    <cfRule type="expression" dxfId="2756" priority="13380">
      <formula>IF(RIGHT(TEXT(AE60,"0.#"),1)=".",TRUE,FALSE)</formula>
    </cfRule>
  </conditionalFormatting>
  <conditionalFormatting sqref="AE61">
    <cfRule type="expression" dxfId="2755" priority="13377">
      <formula>IF(RIGHT(TEXT(AE61,"0.#"),1)=".",FALSE,TRUE)</formula>
    </cfRule>
    <cfRule type="expression" dxfId="2754" priority="13378">
      <formula>IF(RIGHT(TEXT(AE61,"0.#"),1)=".",TRUE,FALSE)</formula>
    </cfRule>
  </conditionalFormatting>
  <conditionalFormatting sqref="AE62">
    <cfRule type="expression" dxfId="2753" priority="13375">
      <formula>IF(RIGHT(TEXT(AE62,"0.#"),1)=".",FALSE,TRUE)</formula>
    </cfRule>
    <cfRule type="expression" dxfId="2752" priority="13376">
      <formula>IF(RIGHT(TEXT(AE62,"0.#"),1)=".",TRUE,FALSE)</formula>
    </cfRule>
  </conditionalFormatting>
  <conditionalFormatting sqref="AI62">
    <cfRule type="expression" dxfId="2751" priority="13373">
      <formula>IF(RIGHT(TEXT(AI62,"0.#"),1)=".",FALSE,TRUE)</formula>
    </cfRule>
    <cfRule type="expression" dxfId="2750" priority="13374">
      <formula>IF(RIGHT(TEXT(AI62,"0.#"),1)=".",TRUE,FALSE)</formula>
    </cfRule>
  </conditionalFormatting>
  <conditionalFormatting sqref="AI61">
    <cfRule type="expression" dxfId="2749" priority="13371">
      <formula>IF(RIGHT(TEXT(AI61,"0.#"),1)=".",FALSE,TRUE)</formula>
    </cfRule>
    <cfRule type="expression" dxfId="2748" priority="13372">
      <formula>IF(RIGHT(TEXT(AI61,"0.#"),1)=".",TRUE,FALSE)</formula>
    </cfRule>
  </conditionalFormatting>
  <conditionalFormatting sqref="AI60">
    <cfRule type="expression" dxfId="2747" priority="13369">
      <formula>IF(RIGHT(TEXT(AI60,"0.#"),1)=".",FALSE,TRUE)</formula>
    </cfRule>
    <cfRule type="expression" dxfId="2746" priority="13370">
      <formula>IF(RIGHT(TEXT(AI60,"0.#"),1)=".",TRUE,FALSE)</formula>
    </cfRule>
  </conditionalFormatting>
  <conditionalFormatting sqref="AM60">
    <cfRule type="expression" dxfId="2745" priority="13367">
      <formula>IF(RIGHT(TEXT(AM60,"0.#"),1)=".",FALSE,TRUE)</formula>
    </cfRule>
    <cfRule type="expression" dxfId="2744" priority="13368">
      <formula>IF(RIGHT(TEXT(AM60,"0.#"),1)=".",TRUE,FALSE)</formula>
    </cfRule>
  </conditionalFormatting>
  <conditionalFormatting sqref="AM61">
    <cfRule type="expression" dxfId="2743" priority="13365">
      <formula>IF(RIGHT(TEXT(AM61,"0.#"),1)=".",FALSE,TRUE)</formula>
    </cfRule>
    <cfRule type="expression" dxfId="2742" priority="13366">
      <formula>IF(RIGHT(TEXT(AM61,"0.#"),1)=".",TRUE,FALSE)</formula>
    </cfRule>
  </conditionalFormatting>
  <conditionalFormatting sqref="AM62">
    <cfRule type="expression" dxfId="2741" priority="13363">
      <formula>IF(RIGHT(TEXT(AM62,"0.#"),1)=".",FALSE,TRUE)</formula>
    </cfRule>
    <cfRule type="expression" dxfId="2740" priority="13364">
      <formula>IF(RIGHT(TEXT(AM62,"0.#"),1)=".",TRUE,FALSE)</formula>
    </cfRule>
  </conditionalFormatting>
  <conditionalFormatting sqref="AE87">
    <cfRule type="expression" dxfId="2739" priority="13349">
      <formula>IF(RIGHT(TEXT(AE87,"0.#"),1)=".",FALSE,TRUE)</formula>
    </cfRule>
    <cfRule type="expression" dxfId="2738" priority="13350">
      <formula>IF(RIGHT(TEXT(AE87,"0.#"),1)=".",TRUE,FALSE)</formula>
    </cfRule>
  </conditionalFormatting>
  <conditionalFormatting sqref="AE88">
    <cfRule type="expression" dxfId="2737" priority="13347">
      <formula>IF(RIGHT(TEXT(AE88,"0.#"),1)=".",FALSE,TRUE)</formula>
    </cfRule>
    <cfRule type="expression" dxfId="2736" priority="13348">
      <formula>IF(RIGHT(TEXT(AE88,"0.#"),1)=".",TRUE,FALSE)</formula>
    </cfRule>
  </conditionalFormatting>
  <conditionalFormatting sqref="AE89">
    <cfRule type="expression" dxfId="2735" priority="13345">
      <formula>IF(RIGHT(TEXT(AE89,"0.#"),1)=".",FALSE,TRUE)</formula>
    </cfRule>
    <cfRule type="expression" dxfId="2734" priority="13346">
      <formula>IF(RIGHT(TEXT(AE89,"0.#"),1)=".",TRUE,FALSE)</formula>
    </cfRule>
  </conditionalFormatting>
  <conditionalFormatting sqref="AI89">
    <cfRule type="expression" dxfId="2733" priority="13343">
      <formula>IF(RIGHT(TEXT(AI89,"0.#"),1)=".",FALSE,TRUE)</formula>
    </cfRule>
    <cfRule type="expression" dxfId="2732" priority="13344">
      <formula>IF(RIGHT(TEXT(AI89,"0.#"),1)=".",TRUE,FALSE)</formula>
    </cfRule>
  </conditionalFormatting>
  <conditionalFormatting sqref="AI88">
    <cfRule type="expression" dxfId="2731" priority="13341">
      <formula>IF(RIGHT(TEXT(AI88,"0.#"),1)=".",FALSE,TRUE)</formula>
    </cfRule>
    <cfRule type="expression" dxfId="2730" priority="13342">
      <formula>IF(RIGHT(TEXT(AI88,"0.#"),1)=".",TRUE,FALSE)</formula>
    </cfRule>
  </conditionalFormatting>
  <conditionalFormatting sqref="AI87">
    <cfRule type="expression" dxfId="2729" priority="13339">
      <formula>IF(RIGHT(TEXT(AI87,"0.#"),1)=".",FALSE,TRUE)</formula>
    </cfRule>
    <cfRule type="expression" dxfId="2728" priority="13340">
      <formula>IF(RIGHT(TEXT(AI87,"0.#"),1)=".",TRUE,FALSE)</formula>
    </cfRule>
  </conditionalFormatting>
  <conditionalFormatting sqref="AM88">
    <cfRule type="expression" dxfId="2727" priority="13335">
      <formula>IF(RIGHT(TEXT(AM88,"0.#"),1)=".",FALSE,TRUE)</formula>
    </cfRule>
    <cfRule type="expression" dxfId="2726" priority="13336">
      <formula>IF(RIGHT(TEXT(AM88,"0.#"),1)=".",TRUE,FALSE)</formula>
    </cfRule>
  </conditionalFormatting>
  <conditionalFormatting sqref="AM89">
    <cfRule type="expression" dxfId="2725" priority="13333">
      <formula>IF(RIGHT(TEXT(AM89,"0.#"),1)=".",FALSE,TRUE)</formula>
    </cfRule>
    <cfRule type="expression" dxfId="2724" priority="13334">
      <formula>IF(RIGHT(TEXT(AM89,"0.#"),1)=".",TRUE,FALSE)</formula>
    </cfRule>
  </conditionalFormatting>
  <conditionalFormatting sqref="AE92">
    <cfRule type="expression" dxfId="2723" priority="13319">
      <formula>IF(RIGHT(TEXT(AE92,"0.#"),1)=".",FALSE,TRUE)</formula>
    </cfRule>
    <cfRule type="expression" dxfId="2722" priority="13320">
      <formula>IF(RIGHT(TEXT(AE92,"0.#"),1)=".",TRUE,FALSE)</formula>
    </cfRule>
  </conditionalFormatting>
  <conditionalFormatting sqref="AE93">
    <cfRule type="expression" dxfId="2721" priority="13317">
      <formula>IF(RIGHT(TEXT(AE93,"0.#"),1)=".",FALSE,TRUE)</formula>
    </cfRule>
    <cfRule type="expression" dxfId="2720" priority="13318">
      <formula>IF(RIGHT(TEXT(AE93,"0.#"),1)=".",TRUE,FALSE)</formula>
    </cfRule>
  </conditionalFormatting>
  <conditionalFormatting sqref="AE94">
    <cfRule type="expression" dxfId="2719" priority="13315">
      <formula>IF(RIGHT(TEXT(AE94,"0.#"),1)=".",FALSE,TRUE)</formula>
    </cfRule>
    <cfRule type="expression" dxfId="2718" priority="13316">
      <formula>IF(RIGHT(TEXT(AE94,"0.#"),1)=".",TRUE,FALSE)</formula>
    </cfRule>
  </conditionalFormatting>
  <conditionalFormatting sqref="AI94">
    <cfRule type="expression" dxfId="2717" priority="13313">
      <formula>IF(RIGHT(TEXT(AI94,"0.#"),1)=".",FALSE,TRUE)</formula>
    </cfRule>
    <cfRule type="expression" dxfId="2716" priority="13314">
      <formula>IF(RIGHT(TEXT(AI94,"0.#"),1)=".",TRUE,FALSE)</formula>
    </cfRule>
  </conditionalFormatting>
  <conditionalFormatting sqref="AI93">
    <cfRule type="expression" dxfId="2715" priority="13311">
      <formula>IF(RIGHT(TEXT(AI93,"0.#"),1)=".",FALSE,TRUE)</formula>
    </cfRule>
    <cfRule type="expression" dxfId="2714" priority="13312">
      <formula>IF(RIGHT(TEXT(AI93,"0.#"),1)=".",TRUE,FALSE)</formula>
    </cfRule>
  </conditionalFormatting>
  <conditionalFormatting sqref="AI92">
    <cfRule type="expression" dxfId="2713" priority="13309">
      <formula>IF(RIGHT(TEXT(AI92,"0.#"),1)=".",FALSE,TRUE)</formula>
    </cfRule>
    <cfRule type="expression" dxfId="2712" priority="13310">
      <formula>IF(RIGHT(TEXT(AI92,"0.#"),1)=".",TRUE,FALSE)</formula>
    </cfRule>
  </conditionalFormatting>
  <conditionalFormatting sqref="AM92">
    <cfRule type="expression" dxfId="2711" priority="13307">
      <formula>IF(RIGHT(TEXT(AM92,"0.#"),1)=".",FALSE,TRUE)</formula>
    </cfRule>
    <cfRule type="expression" dxfId="2710" priority="13308">
      <formula>IF(RIGHT(TEXT(AM92,"0.#"),1)=".",TRUE,FALSE)</formula>
    </cfRule>
  </conditionalFormatting>
  <conditionalFormatting sqref="AM93">
    <cfRule type="expression" dxfId="2709" priority="13305">
      <formula>IF(RIGHT(TEXT(AM93,"0.#"),1)=".",FALSE,TRUE)</formula>
    </cfRule>
    <cfRule type="expression" dxfId="2708" priority="13306">
      <formula>IF(RIGHT(TEXT(AM93,"0.#"),1)=".",TRUE,FALSE)</formula>
    </cfRule>
  </conditionalFormatting>
  <conditionalFormatting sqref="AM94">
    <cfRule type="expression" dxfId="2707" priority="13303">
      <formula>IF(RIGHT(TEXT(AM94,"0.#"),1)=".",FALSE,TRUE)</formula>
    </cfRule>
    <cfRule type="expression" dxfId="2706" priority="13304">
      <formula>IF(RIGHT(TEXT(AM94,"0.#"),1)=".",TRUE,FALSE)</formula>
    </cfRule>
  </conditionalFormatting>
  <conditionalFormatting sqref="AE97">
    <cfRule type="expression" dxfId="2705" priority="13289">
      <formula>IF(RIGHT(TEXT(AE97,"0.#"),1)=".",FALSE,TRUE)</formula>
    </cfRule>
    <cfRule type="expression" dxfId="2704" priority="13290">
      <formula>IF(RIGHT(TEXT(AE97,"0.#"),1)=".",TRUE,FALSE)</formula>
    </cfRule>
  </conditionalFormatting>
  <conditionalFormatting sqref="AE98">
    <cfRule type="expression" dxfId="2703" priority="13287">
      <formula>IF(RIGHT(TEXT(AE98,"0.#"),1)=".",FALSE,TRUE)</formula>
    </cfRule>
    <cfRule type="expression" dxfId="2702" priority="13288">
      <formula>IF(RIGHT(TEXT(AE98,"0.#"),1)=".",TRUE,FALSE)</formula>
    </cfRule>
  </conditionalFormatting>
  <conditionalFormatting sqref="AE99">
    <cfRule type="expression" dxfId="2701" priority="13285">
      <formula>IF(RIGHT(TEXT(AE99,"0.#"),1)=".",FALSE,TRUE)</formula>
    </cfRule>
    <cfRule type="expression" dxfId="2700" priority="13286">
      <formula>IF(RIGHT(TEXT(AE99,"0.#"),1)=".",TRUE,FALSE)</formula>
    </cfRule>
  </conditionalFormatting>
  <conditionalFormatting sqref="AI99">
    <cfRule type="expression" dxfId="2699" priority="13283">
      <formula>IF(RIGHT(TEXT(AI99,"0.#"),1)=".",FALSE,TRUE)</formula>
    </cfRule>
    <cfRule type="expression" dxfId="2698" priority="13284">
      <formula>IF(RIGHT(TEXT(AI99,"0.#"),1)=".",TRUE,FALSE)</formula>
    </cfRule>
  </conditionalFormatting>
  <conditionalFormatting sqref="AI98">
    <cfRule type="expression" dxfId="2697" priority="13281">
      <formula>IF(RIGHT(TEXT(AI98,"0.#"),1)=".",FALSE,TRUE)</formula>
    </cfRule>
    <cfRule type="expression" dxfId="2696" priority="13282">
      <formula>IF(RIGHT(TEXT(AI98,"0.#"),1)=".",TRUE,FALSE)</formula>
    </cfRule>
  </conditionalFormatting>
  <conditionalFormatting sqref="AI97">
    <cfRule type="expression" dxfId="2695" priority="13279">
      <formula>IF(RIGHT(TEXT(AI97,"0.#"),1)=".",FALSE,TRUE)</formula>
    </cfRule>
    <cfRule type="expression" dxfId="2694" priority="13280">
      <formula>IF(RIGHT(TEXT(AI97,"0.#"),1)=".",TRUE,FALSE)</formula>
    </cfRule>
  </conditionalFormatting>
  <conditionalFormatting sqref="AM97">
    <cfRule type="expression" dxfId="2693" priority="13277">
      <formula>IF(RIGHT(TEXT(AM97,"0.#"),1)=".",FALSE,TRUE)</formula>
    </cfRule>
    <cfRule type="expression" dxfId="2692" priority="13278">
      <formula>IF(RIGHT(TEXT(AM97,"0.#"),1)=".",TRUE,FALSE)</formula>
    </cfRule>
  </conditionalFormatting>
  <conditionalFormatting sqref="AM98">
    <cfRule type="expression" dxfId="2691" priority="13275">
      <formula>IF(RIGHT(TEXT(AM98,"0.#"),1)=".",FALSE,TRUE)</formula>
    </cfRule>
    <cfRule type="expression" dxfId="2690" priority="13276">
      <formula>IF(RIGHT(TEXT(AM98,"0.#"),1)=".",TRUE,FALSE)</formula>
    </cfRule>
  </conditionalFormatting>
  <conditionalFormatting sqref="AM99">
    <cfRule type="expression" dxfId="2689" priority="13273">
      <formula>IF(RIGHT(TEXT(AM99,"0.#"),1)=".",FALSE,TRUE)</formula>
    </cfRule>
    <cfRule type="expression" dxfId="2688" priority="13274">
      <formula>IF(RIGHT(TEXT(AM99,"0.#"),1)=".",TRUE,FALSE)</formula>
    </cfRule>
  </conditionalFormatting>
  <conditionalFormatting sqref="AI101">
    <cfRule type="expression" dxfId="2687" priority="13259">
      <formula>IF(RIGHT(TEXT(AI101,"0.#"),1)=".",FALSE,TRUE)</formula>
    </cfRule>
    <cfRule type="expression" dxfId="2686" priority="13260">
      <formula>IF(RIGHT(TEXT(AI101,"0.#"),1)=".",TRUE,FALSE)</formula>
    </cfRule>
  </conditionalFormatting>
  <conditionalFormatting sqref="AM101">
    <cfRule type="expression" dxfId="2685" priority="13257">
      <formula>IF(RIGHT(TEXT(AM101,"0.#"),1)=".",FALSE,TRUE)</formula>
    </cfRule>
    <cfRule type="expression" dxfId="2684" priority="13258">
      <formula>IF(RIGHT(TEXT(AM101,"0.#"),1)=".",TRUE,FALSE)</formula>
    </cfRule>
  </conditionalFormatting>
  <conditionalFormatting sqref="AE102">
    <cfRule type="expression" dxfId="2683" priority="13255">
      <formula>IF(RIGHT(TEXT(AE102,"0.#"),1)=".",FALSE,TRUE)</formula>
    </cfRule>
    <cfRule type="expression" dxfId="2682" priority="13256">
      <formula>IF(RIGHT(TEXT(AE102,"0.#"),1)=".",TRUE,FALSE)</formula>
    </cfRule>
  </conditionalFormatting>
  <conditionalFormatting sqref="AI102">
    <cfRule type="expression" dxfId="2681" priority="13253">
      <formula>IF(RIGHT(TEXT(AI102,"0.#"),1)=".",FALSE,TRUE)</formula>
    </cfRule>
    <cfRule type="expression" dxfId="2680" priority="13254">
      <formula>IF(RIGHT(TEXT(AI102,"0.#"),1)=".",TRUE,FALSE)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39:AO866">
    <cfRule type="expression" dxfId="2533" priority="6661">
      <formula>IF(AND(AL839&gt;=0, RIGHT(TEXT(AL839,"0.#"),1)&lt;&gt;"."),TRUE,FALSE)</formula>
    </cfRule>
    <cfRule type="expression" dxfId="2532" priority="6662">
      <formula>IF(AND(AL839&gt;=0, RIGHT(TEXT(AL839,"0.#"),1)="."),TRUE,FALSE)</formula>
    </cfRule>
    <cfRule type="expression" dxfId="2531" priority="6663">
      <formula>IF(AND(AL839&lt;0, RIGHT(TEXT(AL839,"0.#"),1)&lt;&gt;"."),TRUE,FALSE)</formula>
    </cfRule>
    <cfRule type="expression" dxfId="2530" priority="6664">
      <formula>IF(AND(AL839&lt;0, RIGHT(TEXT(AL839,"0.#"),1)="."),TRUE,FALSE)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06 Y913: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06 AL913: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912">
    <cfRule type="expression" dxfId="735" priority="31">
      <formula>IF(RIGHT(TEXT(Y912,"0.#"),1)=".",FALSE,TRUE)</formula>
    </cfRule>
    <cfRule type="expression" dxfId="734" priority="32">
      <formula>IF(RIGHT(TEXT(Y912,"0.#"),1)=".",TRUE,FALSE)</formula>
    </cfRule>
  </conditionalFormatting>
  <conditionalFormatting sqref="AL912:AO912">
    <cfRule type="expression" dxfId="733" priority="33">
      <formula>IF(AND(AL912&gt;=0, RIGHT(TEXT(AL912,"0.#"),1)&lt;&gt;"."),TRUE,FALSE)</formula>
    </cfRule>
    <cfRule type="expression" dxfId="732" priority="34">
      <formula>IF(AND(AL912&gt;=0, RIGHT(TEXT(AL912,"0.#"),1)="."),TRUE,FALSE)</formula>
    </cfRule>
    <cfRule type="expression" dxfId="731" priority="35">
      <formula>IF(AND(AL912&lt;0, RIGHT(TEXT(AL912,"0.#"),1)&lt;&gt;"."),TRUE,FALSE)</formula>
    </cfRule>
    <cfRule type="expression" dxfId="730" priority="36">
      <formula>IF(AND(AL912&lt;0, RIGHT(TEXT(AL912,"0.#"),1)="."),TRUE,FALSE)</formula>
    </cfRule>
  </conditionalFormatting>
  <conditionalFormatting sqref="Y911">
    <cfRule type="expression" dxfId="729" priority="25">
      <formula>IF(RIGHT(TEXT(Y911,"0.#"),1)=".",FALSE,TRUE)</formula>
    </cfRule>
    <cfRule type="expression" dxfId="728" priority="26">
      <formula>IF(RIGHT(TEXT(Y911,"0.#"),1)=".",TRUE,FALSE)</formula>
    </cfRule>
  </conditionalFormatting>
  <conditionalFormatting sqref="AL911:AO911">
    <cfRule type="expression" dxfId="727" priority="27">
      <formula>IF(AND(AL911&gt;=0, RIGHT(TEXT(AL911,"0.#"),1)&lt;&gt;"."),TRUE,FALSE)</formula>
    </cfRule>
    <cfRule type="expression" dxfId="726" priority="28">
      <formula>IF(AND(AL911&gt;=0, RIGHT(TEXT(AL911,"0.#"),1)="."),TRUE,FALSE)</formula>
    </cfRule>
    <cfRule type="expression" dxfId="725" priority="29">
      <formula>IF(AND(AL911&lt;0, RIGHT(TEXT(AL911,"0.#"),1)&lt;&gt;"."),TRUE,FALSE)</formula>
    </cfRule>
    <cfRule type="expression" dxfId="724" priority="30">
      <formula>IF(AND(AL911&lt;0, RIGHT(TEXT(AL911,"0.#"),1)="."),TRUE,FALSE)</formula>
    </cfRule>
  </conditionalFormatting>
  <conditionalFormatting sqref="Y910">
    <cfRule type="expression" dxfId="723" priority="19">
      <formula>IF(RIGHT(TEXT(Y910,"0.#"),1)=".",FALSE,TRUE)</formula>
    </cfRule>
    <cfRule type="expression" dxfId="722" priority="20">
      <formula>IF(RIGHT(TEXT(Y910,"0.#"),1)=".",TRUE,FALSE)</formula>
    </cfRule>
  </conditionalFormatting>
  <conditionalFormatting sqref="AL910:AO910">
    <cfRule type="expression" dxfId="721" priority="21">
      <formula>IF(AND(AL910&gt;=0, RIGHT(TEXT(AL910,"0.#"),1)&lt;&gt;"."),TRUE,FALSE)</formula>
    </cfRule>
    <cfRule type="expression" dxfId="720" priority="22">
      <formula>IF(AND(AL910&gt;=0, RIGHT(TEXT(AL910,"0.#"),1)="."),TRUE,FALSE)</formula>
    </cfRule>
    <cfRule type="expression" dxfId="719" priority="23">
      <formula>IF(AND(AL910&lt;0, RIGHT(TEXT(AL910,"0.#"),1)&lt;&gt;"."),TRUE,FALSE)</formula>
    </cfRule>
    <cfRule type="expression" dxfId="718" priority="24">
      <formula>IF(AND(AL910&lt;0, RIGHT(TEXT(AL910,"0.#"),1)="."),TRUE,FALSE)</formula>
    </cfRule>
  </conditionalFormatting>
  <conditionalFormatting sqref="Y909">
    <cfRule type="expression" dxfId="717" priority="13">
      <formula>IF(RIGHT(TEXT(Y909,"0.#"),1)=".",FALSE,TRUE)</formula>
    </cfRule>
    <cfRule type="expression" dxfId="716" priority="14">
      <formula>IF(RIGHT(TEXT(Y909,"0.#"),1)=".",TRUE,FALSE)</formula>
    </cfRule>
  </conditionalFormatting>
  <conditionalFormatting sqref="AL909:AO909">
    <cfRule type="expression" dxfId="715" priority="15">
      <formula>IF(AND(AL909&gt;=0, RIGHT(TEXT(AL909,"0.#"),1)&lt;&gt;"."),TRUE,FALSE)</formula>
    </cfRule>
    <cfRule type="expression" dxfId="714" priority="16">
      <formula>IF(AND(AL909&gt;=0, RIGHT(TEXT(AL909,"0.#"),1)="."),TRUE,FALSE)</formula>
    </cfRule>
    <cfRule type="expression" dxfId="713" priority="17">
      <formula>IF(AND(AL909&lt;0, RIGHT(TEXT(AL909,"0.#"),1)&lt;&gt;"."),TRUE,FALSE)</formula>
    </cfRule>
    <cfRule type="expression" dxfId="712" priority="18">
      <formula>IF(AND(AL909&lt;0, RIGHT(TEXT(AL909,"0.#"),1)="."),TRUE,FALSE)</formula>
    </cfRule>
  </conditionalFormatting>
  <conditionalFormatting sqref="Y908">
    <cfRule type="expression" dxfId="711" priority="7">
      <formula>IF(RIGHT(TEXT(Y908,"0.#"),1)=".",FALSE,TRUE)</formula>
    </cfRule>
    <cfRule type="expression" dxfId="710" priority="8">
      <formula>IF(RIGHT(TEXT(Y908,"0.#"),1)=".",TRUE,FALSE)</formula>
    </cfRule>
  </conditionalFormatting>
  <conditionalFormatting sqref="AL908:AO908">
    <cfRule type="expression" dxfId="709" priority="9">
      <formula>IF(AND(AL908&gt;=0, RIGHT(TEXT(AL908,"0.#"),1)&lt;&gt;"."),TRUE,FALSE)</formula>
    </cfRule>
    <cfRule type="expression" dxfId="708" priority="10">
      <formula>IF(AND(AL908&gt;=0, RIGHT(TEXT(AL908,"0.#"),1)="."),TRUE,FALSE)</formula>
    </cfRule>
    <cfRule type="expression" dxfId="707" priority="11">
      <formula>IF(AND(AL908&lt;0, RIGHT(TEXT(AL908,"0.#"),1)&lt;&gt;"."),TRUE,FALSE)</formula>
    </cfRule>
    <cfRule type="expression" dxfId="706" priority="12">
      <formula>IF(AND(AL908&lt;0, RIGHT(TEXT(AL908,"0.#"),1)="."),TRUE,FALSE)</formula>
    </cfRule>
  </conditionalFormatting>
  <conditionalFormatting sqref="Y907">
    <cfRule type="expression" dxfId="705" priority="1">
      <formula>IF(RIGHT(TEXT(Y907,"0.#"),1)=".",FALSE,TRUE)</formula>
    </cfRule>
    <cfRule type="expression" dxfId="704" priority="2">
      <formula>IF(RIGHT(TEXT(Y907,"0.#"),1)=".",TRUE,FALSE)</formula>
    </cfRule>
  </conditionalFormatting>
  <conditionalFormatting sqref="AL907:AO907">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471</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28"/>
      <c r="Z2" s="412"/>
      <c r="AA2" s="413"/>
      <c r="AB2" s="1032" t="s">
        <v>11</v>
      </c>
      <c r="AC2" s="1033"/>
      <c r="AD2" s="1034"/>
      <c r="AE2" s="1020" t="s">
        <v>554</v>
      </c>
      <c r="AF2" s="1020"/>
      <c r="AG2" s="1020"/>
      <c r="AH2" s="1020"/>
      <c r="AI2" s="1020" t="s">
        <v>551</v>
      </c>
      <c r="AJ2" s="1020"/>
      <c r="AK2" s="1020"/>
      <c r="AL2" s="1020"/>
      <c r="AM2" s="1020" t="s">
        <v>525</v>
      </c>
      <c r="AN2" s="1020"/>
      <c r="AO2" s="1020"/>
      <c r="AP2" s="482"/>
      <c r="AQ2" s="176" t="s">
        <v>354</v>
      </c>
      <c r="AR2" s="169"/>
      <c r="AS2" s="169"/>
      <c r="AT2" s="170"/>
      <c r="AU2" s="373" t="s">
        <v>253</v>
      </c>
      <c r="AV2" s="373"/>
      <c r="AW2" s="373"/>
      <c r="AX2" s="374"/>
    </row>
    <row r="3" spans="1:50" ht="18.75" customHeight="1" x14ac:dyDescent="0.15">
      <c r="A3" s="536"/>
      <c r="B3" s="537"/>
      <c r="C3" s="537"/>
      <c r="D3" s="537"/>
      <c r="E3" s="537"/>
      <c r="F3" s="538"/>
      <c r="G3" s="591"/>
      <c r="H3" s="379"/>
      <c r="I3" s="379"/>
      <c r="J3" s="379"/>
      <c r="K3" s="379"/>
      <c r="L3" s="379"/>
      <c r="M3" s="379"/>
      <c r="N3" s="379"/>
      <c r="O3" s="592"/>
      <c r="P3" s="604"/>
      <c r="Q3" s="379"/>
      <c r="R3" s="379"/>
      <c r="S3" s="379"/>
      <c r="T3" s="379"/>
      <c r="U3" s="379"/>
      <c r="V3" s="379"/>
      <c r="W3" s="379"/>
      <c r="X3" s="592"/>
      <c r="Y3" s="1029"/>
      <c r="Z3" s="1030"/>
      <c r="AA3" s="1031"/>
      <c r="AB3" s="1035"/>
      <c r="AC3" s="1036"/>
      <c r="AD3" s="103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9"/>
      <c r="B4" s="537"/>
      <c r="C4" s="537"/>
      <c r="D4" s="537"/>
      <c r="E4" s="537"/>
      <c r="F4" s="538"/>
      <c r="G4" s="564"/>
      <c r="H4" s="1038"/>
      <c r="I4" s="1038"/>
      <c r="J4" s="1038"/>
      <c r="K4" s="1038"/>
      <c r="L4" s="1038"/>
      <c r="M4" s="1038"/>
      <c r="N4" s="1038"/>
      <c r="O4" s="1039"/>
      <c r="P4" s="161"/>
      <c r="Q4" s="1046"/>
      <c r="R4" s="1046"/>
      <c r="S4" s="1046"/>
      <c r="T4" s="1046"/>
      <c r="U4" s="1046"/>
      <c r="V4" s="1046"/>
      <c r="W4" s="1046"/>
      <c r="X4" s="1047"/>
      <c r="Y4" s="1024" t="s">
        <v>12</v>
      </c>
      <c r="Z4" s="1025"/>
      <c r="AA4" s="1026"/>
      <c r="AB4" s="575"/>
      <c r="AC4" s="1027"/>
      <c r="AD4" s="102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3" t="s">
        <v>54</v>
      </c>
      <c r="Z5" s="1021"/>
      <c r="AA5" s="1022"/>
      <c r="AB5" s="546"/>
      <c r="AC5" s="1023"/>
      <c r="AD5" s="102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301</v>
      </c>
      <c r="AC6" s="1053"/>
      <c r="AD6" s="105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1" t="s">
        <v>503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6" t="s">
        <v>471</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28"/>
      <c r="Z9" s="412"/>
      <c r="AA9" s="413"/>
      <c r="AB9" s="1032" t="s">
        <v>11</v>
      </c>
      <c r="AC9" s="1033"/>
      <c r="AD9" s="1034"/>
      <c r="AE9" s="1020" t="s">
        <v>555</v>
      </c>
      <c r="AF9" s="1020"/>
      <c r="AG9" s="1020"/>
      <c r="AH9" s="1020"/>
      <c r="AI9" s="1020" t="s">
        <v>551</v>
      </c>
      <c r="AJ9" s="1020"/>
      <c r="AK9" s="1020"/>
      <c r="AL9" s="1020"/>
      <c r="AM9" s="1020" t="s">
        <v>525</v>
      </c>
      <c r="AN9" s="1020"/>
      <c r="AO9" s="1020"/>
      <c r="AP9" s="482"/>
      <c r="AQ9" s="176" t="s">
        <v>354</v>
      </c>
      <c r="AR9" s="169"/>
      <c r="AS9" s="169"/>
      <c r="AT9" s="170"/>
      <c r="AU9" s="373" t="s">
        <v>253</v>
      </c>
      <c r="AV9" s="373"/>
      <c r="AW9" s="373"/>
      <c r="AX9" s="374"/>
    </row>
    <row r="10" spans="1:50" ht="18.75" customHeight="1" x14ac:dyDescent="0.15">
      <c r="A10" s="536"/>
      <c r="B10" s="537"/>
      <c r="C10" s="537"/>
      <c r="D10" s="537"/>
      <c r="E10" s="537"/>
      <c r="F10" s="538"/>
      <c r="G10" s="591"/>
      <c r="H10" s="379"/>
      <c r="I10" s="379"/>
      <c r="J10" s="379"/>
      <c r="K10" s="379"/>
      <c r="L10" s="379"/>
      <c r="M10" s="379"/>
      <c r="N10" s="379"/>
      <c r="O10" s="592"/>
      <c r="P10" s="604"/>
      <c r="Q10" s="379"/>
      <c r="R10" s="379"/>
      <c r="S10" s="379"/>
      <c r="T10" s="379"/>
      <c r="U10" s="379"/>
      <c r="V10" s="379"/>
      <c r="W10" s="379"/>
      <c r="X10" s="592"/>
      <c r="Y10" s="1029"/>
      <c r="Z10" s="1030"/>
      <c r="AA10" s="1031"/>
      <c r="AB10" s="1035"/>
      <c r="AC10" s="1036"/>
      <c r="AD10" s="103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9"/>
      <c r="B11" s="537"/>
      <c r="C11" s="537"/>
      <c r="D11" s="537"/>
      <c r="E11" s="537"/>
      <c r="F11" s="538"/>
      <c r="G11" s="564"/>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5"/>
      <c r="AC11" s="1027"/>
      <c r="AD11" s="102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6"/>
      <c r="AC12" s="1023"/>
      <c r="AD12" s="102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301</v>
      </c>
      <c r="AC13" s="1053"/>
      <c r="AD13" s="105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1" t="s">
        <v>503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6" t="s">
        <v>471</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28"/>
      <c r="Z16" s="412"/>
      <c r="AA16" s="413"/>
      <c r="AB16" s="1032" t="s">
        <v>11</v>
      </c>
      <c r="AC16" s="1033"/>
      <c r="AD16" s="1034"/>
      <c r="AE16" s="1020" t="s">
        <v>554</v>
      </c>
      <c r="AF16" s="1020"/>
      <c r="AG16" s="1020"/>
      <c r="AH16" s="1020"/>
      <c r="AI16" s="1020" t="s">
        <v>552</v>
      </c>
      <c r="AJ16" s="1020"/>
      <c r="AK16" s="1020"/>
      <c r="AL16" s="1020"/>
      <c r="AM16" s="1020" t="s">
        <v>525</v>
      </c>
      <c r="AN16" s="1020"/>
      <c r="AO16" s="1020"/>
      <c r="AP16" s="482"/>
      <c r="AQ16" s="176" t="s">
        <v>354</v>
      </c>
      <c r="AR16" s="169"/>
      <c r="AS16" s="169"/>
      <c r="AT16" s="170"/>
      <c r="AU16" s="373" t="s">
        <v>253</v>
      </c>
      <c r="AV16" s="373"/>
      <c r="AW16" s="373"/>
      <c r="AX16" s="374"/>
    </row>
    <row r="17" spans="1:50" ht="18.75" customHeight="1" x14ac:dyDescent="0.15">
      <c r="A17" s="536"/>
      <c r="B17" s="537"/>
      <c r="C17" s="537"/>
      <c r="D17" s="537"/>
      <c r="E17" s="537"/>
      <c r="F17" s="538"/>
      <c r="G17" s="591"/>
      <c r="H17" s="379"/>
      <c r="I17" s="379"/>
      <c r="J17" s="379"/>
      <c r="K17" s="379"/>
      <c r="L17" s="379"/>
      <c r="M17" s="379"/>
      <c r="N17" s="379"/>
      <c r="O17" s="592"/>
      <c r="P17" s="604"/>
      <c r="Q17" s="379"/>
      <c r="R17" s="379"/>
      <c r="S17" s="379"/>
      <c r="T17" s="379"/>
      <c r="U17" s="379"/>
      <c r="V17" s="379"/>
      <c r="W17" s="379"/>
      <c r="X17" s="592"/>
      <c r="Y17" s="1029"/>
      <c r="Z17" s="1030"/>
      <c r="AA17" s="1031"/>
      <c r="AB17" s="1035"/>
      <c r="AC17" s="1036"/>
      <c r="AD17" s="103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9"/>
      <c r="B18" s="537"/>
      <c r="C18" s="537"/>
      <c r="D18" s="537"/>
      <c r="E18" s="537"/>
      <c r="F18" s="538"/>
      <c r="G18" s="564"/>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5"/>
      <c r="AC18" s="1027"/>
      <c r="AD18" s="102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6"/>
      <c r="AC19" s="1023"/>
      <c r="AD19" s="102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301</v>
      </c>
      <c r="AC20" s="1053"/>
      <c r="AD20" s="105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1" t="s">
        <v>503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6" t="s">
        <v>471</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28"/>
      <c r="Z23" s="412"/>
      <c r="AA23" s="413"/>
      <c r="AB23" s="1032" t="s">
        <v>11</v>
      </c>
      <c r="AC23" s="1033"/>
      <c r="AD23" s="1034"/>
      <c r="AE23" s="1020" t="s">
        <v>556</v>
      </c>
      <c r="AF23" s="1020"/>
      <c r="AG23" s="1020"/>
      <c r="AH23" s="1020"/>
      <c r="AI23" s="1020" t="s">
        <v>551</v>
      </c>
      <c r="AJ23" s="1020"/>
      <c r="AK23" s="1020"/>
      <c r="AL23" s="1020"/>
      <c r="AM23" s="1020" t="s">
        <v>525</v>
      </c>
      <c r="AN23" s="1020"/>
      <c r="AO23" s="1020"/>
      <c r="AP23" s="482"/>
      <c r="AQ23" s="176" t="s">
        <v>354</v>
      </c>
      <c r="AR23" s="169"/>
      <c r="AS23" s="169"/>
      <c r="AT23" s="170"/>
      <c r="AU23" s="373" t="s">
        <v>253</v>
      </c>
      <c r="AV23" s="373"/>
      <c r="AW23" s="373"/>
      <c r="AX23" s="374"/>
    </row>
    <row r="24" spans="1:50" ht="18.75" customHeight="1" x14ac:dyDescent="0.15">
      <c r="A24" s="536"/>
      <c r="B24" s="537"/>
      <c r="C24" s="537"/>
      <c r="D24" s="537"/>
      <c r="E24" s="537"/>
      <c r="F24" s="538"/>
      <c r="G24" s="591"/>
      <c r="H24" s="379"/>
      <c r="I24" s="379"/>
      <c r="J24" s="379"/>
      <c r="K24" s="379"/>
      <c r="L24" s="379"/>
      <c r="M24" s="379"/>
      <c r="N24" s="379"/>
      <c r="O24" s="592"/>
      <c r="P24" s="604"/>
      <c r="Q24" s="379"/>
      <c r="R24" s="379"/>
      <c r="S24" s="379"/>
      <c r="T24" s="379"/>
      <c r="U24" s="379"/>
      <c r="V24" s="379"/>
      <c r="W24" s="379"/>
      <c r="X24" s="592"/>
      <c r="Y24" s="1029"/>
      <c r="Z24" s="1030"/>
      <c r="AA24" s="1031"/>
      <c r="AB24" s="1035"/>
      <c r="AC24" s="1036"/>
      <c r="AD24" s="103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9"/>
      <c r="B25" s="537"/>
      <c r="C25" s="537"/>
      <c r="D25" s="537"/>
      <c r="E25" s="537"/>
      <c r="F25" s="538"/>
      <c r="G25" s="564"/>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5"/>
      <c r="AC25" s="1027"/>
      <c r="AD25" s="102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6"/>
      <c r="AC26" s="1023"/>
      <c r="AD26" s="102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301</v>
      </c>
      <c r="AC27" s="1053"/>
      <c r="AD27" s="105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1" t="s">
        <v>503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6" t="s">
        <v>471</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28"/>
      <c r="Z30" s="412"/>
      <c r="AA30" s="413"/>
      <c r="AB30" s="1032" t="s">
        <v>11</v>
      </c>
      <c r="AC30" s="1033"/>
      <c r="AD30" s="1034"/>
      <c r="AE30" s="1020" t="s">
        <v>554</v>
      </c>
      <c r="AF30" s="1020"/>
      <c r="AG30" s="1020"/>
      <c r="AH30" s="1020"/>
      <c r="AI30" s="1020" t="s">
        <v>551</v>
      </c>
      <c r="AJ30" s="1020"/>
      <c r="AK30" s="1020"/>
      <c r="AL30" s="1020"/>
      <c r="AM30" s="1020" t="s">
        <v>549</v>
      </c>
      <c r="AN30" s="1020"/>
      <c r="AO30" s="1020"/>
      <c r="AP30" s="482"/>
      <c r="AQ30" s="176" t="s">
        <v>354</v>
      </c>
      <c r="AR30" s="169"/>
      <c r="AS30" s="169"/>
      <c r="AT30" s="170"/>
      <c r="AU30" s="373" t="s">
        <v>253</v>
      </c>
      <c r="AV30" s="373"/>
      <c r="AW30" s="373"/>
      <c r="AX30" s="374"/>
    </row>
    <row r="31" spans="1:50" ht="18.75" customHeight="1" x14ac:dyDescent="0.15">
      <c r="A31" s="536"/>
      <c r="B31" s="537"/>
      <c r="C31" s="537"/>
      <c r="D31" s="537"/>
      <c r="E31" s="537"/>
      <c r="F31" s="538"/>
      <c r="G31" s="591"/>
      <c r="H31" s="379"/>
      <c r="I31" s="379"/>
      <c r="J31" s="379"/>
      <c r="K31" s="379"/>
      <c r="L31" s="379"/>
      <c r="M31" s="379"/>
      <c r="N31" s="379"/>
      <c r="O31" s="592"/>
      <c r="P31" s="604"/>
      <c r="Q31" s="379"/>
      <c r="R31" s="379"/>
      <c r="S31" s="379"/>
      <c r="T31" s="379"/>
      <c r="U31" s="379"/>
      <c r="V31" s="379"/>
      <c r="W31" s="379"/>
      <c r="X31" s="592"/>
      <c r="Y31" s="1029"/>
      <c r="Z31" s="1030"/>
      <c r="AA31" s="1031"/>
      <c r="AB31" s="1035"/>
      <c r="AC31" s="1036"/>
      <c r="AD31" s="103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9"/>
      <c r="B32" s="537"/>
      <c r="C32" s="537"/>
      <c r="D32" s="537"/>
      <c r="E32" s="537"/>
      <c r="F32" s="538"/>
      <c r="G32" s="564"/>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5"/>
      <c r="AC32" s="1027"/>
      <c r="AD32" s="102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6"/>
      <c r="AC33" s="1023"/>
      <c r="AD33" s="102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301</v>
      </c>
      <c r="AC34" s="1053"/>
      <c r="AD34" s="105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1" t="s">
        <v>503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6" t="s">
        <v>471</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28"/>
      <c r="Z37" s="412"/>
      <c r="AA37" s="413"/>
      <c r="AB37" s="1032" t="s">
        <v>11</v>
      </c>
      <c r="AC37" s="1033"/>
      <c r="AD37" s="1034"/>
      <c r="AE37" s="1020" t="s">
        <v>556</v>
      </c>
      <c r="AF37" s="1020"/>
      <c r="AG37" s="1020"/>
      <c r="AH37" s="1020"/>
      <c r="AI37" s="1020" t="s">
        <v>553</v>
      </c>
      <c r="AJ37" s="1020"/>
      <c r="AK37" s="1020"/>
      <c r="AL37" s="1020"/>
      <c r="AM37" s="1020" t="s">
        <v>550</v>
      </c>
      <c r="AN37" s="1020"/>
      <c r="AO37" s="1020"/>
      <c r="AP37" s="482"/>
      <c r="AQ37" s="176" t="s">
        <v>354</v>
      </c>
      <c r="AR37" s="169"/>
      <c r="AS37" s="169"/>
      <c r="AT37" s="170"/>
      <c r="AU37" s="373" t="s">
        <v>253</v>
      </c>
      <c r="AV37" s="373"/>
      <c r="AW37" s="373"/>
      <c r="AX37" s="374"/>
    </row>
    <row r="38" spans="1:50" ht="18.75" customHeight="1" x14ac:dyDescent="0.15">
      <c r="A38" s="536"/>
      <c r="B38" s="537"/>
      <c r="C38" s="537"/>
      <c r="D38" s="537"/>
      <c r="E38" s="537"/>
      <c r="F38" s="538"/>
      <c r="G38" s="591"/>
      <c r="H38" s="379"/>
      <c r="I38" s="379"/>
      <c r="J38" s="379"/>
      <c r="K38" s="379"/>
      <c r="L38" s="379"/>
      <c r="M38" s="379"/>
      <c r="N38" s="379"/>
      <c r="O38" s="592"/>
      <c r="P38" s="604"/>
      <c r="Q38" s="379"/>
      <c r="R38" s="379"/>
      <c r="S38" s="379"/>
      <c r="T38" s="379"/>
      <c r="U38" s="379"/>
      <c r="V38" s="379"/>
      <c r="W38" s="379"/>
      <c r="X38" s="592"/>
      <c r="Y38" s="1029"/>
      <c r="Z38" s="1030"/>
      <c r="AA38" s="1031"/>
      <c r="AB38" s="1035"/>
      <c r="AC38" s="1036"/>
      <c r="AD38" s="103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9"/>
      <c r="B39" s="537"/>
      <c r="C39" s="537"/>
      <c r="D39" s="537"/>
      <c r="E39" s="537"/>
      <c r="F39" s="538"/>
      <c r="G39" s="564"/>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5"/>
      <c r="AC39" s="1027"/>
      <c r="AD39" s="102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6"/>
      <c r="AC40" s="1023"/>
      <c r="AD40" s="10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301</v>
      </c>
      <c r="AC41" s="1053"/>
      <c r="AD41" s="105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1" t="s">
        <v>503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6" t="s">
        <v>471</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28"/>
      <c r="Z44" s="412"/>
      <c r="AA44" s="413"/>
      <c r="AB44" s="1032" t="s">
        <v>11</v>
      </c>
      <c r="AC44" s="1033"/>
      <c r="AD44" s="1034"/>
      <c r="AE44" s="1020" t="s">
        <v>554</v>
      </c>
      <c r="AF44" s="1020"/>
      <c r="AG44" s="1020"/>
      <c r="AH44" s="1020"/>
      <c r="AI44" s="1020" t="s">
        <v>551</v>
      </c>
      <c r="AJ44" s="1020"/>
      <c r="AK44" s="1020"/>
      <c r="AL44" s="1020"/>
      <c r="AM44" s="1020" t="s">
        <v>525</v>
      </c>
      <c r="AN44" s="1020"/>
      <c r="AO44" s="1020"/>
      <c r="AP44" s="482"/>
      <c r="AQ44" s="176" t="s">
        <v>354</v>
      </c>
      <c r="AR44" s="169"/>
      <c r="AS44" s="169"/>
      <c r="AT44" s="170"/>
      <c r="AU44" s="373" t="s">
        <v>253</v>
      </c>
      <c r="AV44" s="373"/>
      <c r="AW44" s="373"/>
      <c r="AX44" s="374"/>
    </row>
    <row r="45" spans="1:50" ht="18.75" customHeight="1" x14ac:dyDescent="0.15">
      <c r="A45" s="536"/>
      <c r="B45" s="537"/>
      <c r="C45" s="537"/>
      <c r="D45" s="537"/>
      <c r="E45" s="537"/>
      <c r="F45" s="538"/>
      <c r="G45" s="591"/>
      <c r="H45" s="379"/>
      <c r="I45" s="379"/>
      <c r="J45" s="379"/>
      <c r="K45" s="379"/>
      <c r="L45" s="379"/>
      <c r="M45" s="379"/>
      <c r="N45" s="379"/>
      <c r="O45" s="592"/>
      <c r="P45" s="604"/>
      <c r="Q45" s="379"/>
      <c r="R45" s="379"/>
      <c r="S45" s="379"/>
      <c r="T45" s="379"/>
      <c r="U45" s="379"/>
      <c r="V45" s="379"/>
      <c r="W45" s="379"/>
      <c r="X45" s="592"/>
      <c r="Y45" s="1029"/>
      <c r="Z45" s="1030"/>
      <c r="AA45" s="1031"/>
      <c r="AB45" s="1035"/>
      <c r="AC45" s="1036"/>
      <c r="AD45" s="103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9"/>
      <c r="B46" s="537"/>
      <c r="C46" s="537"/>
      <c r="D46" s="537"/>
      <c r="E46" s="537"/>
      <c r="F46" s="538"/>
      <c r="G46" s="564"/>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5"/>
      <c r="AC46" s="1027"/>
      <c r="AD46" s="102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6"/>
      <c r="AC47" s="1023"/>
      <c r="AD47" s="10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301</v>
      </c>
      <c r="AC48" s="1053"/>
      <c r="AD48" s="105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1" t="s">
        <v>503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6" t="s">
        <v>471</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28"/>
      <c r="Z51" s="412"/>
      <c r="AA51" s="413"/>
      <c r="AB51" s="482" t="s">
        <v>11</v>
      </c>
      <c r="AC51" s="1033"/>
      <c r="AD51" s="1034"/>
      <c r="AE51" s="1020" t="s">
        <v>554</v>
      </c>
      <c r="AF51" s="1020"/>
      <c r="AG51" s="1020"/>
      <c r="AH51" s="1020"/>
      <c r="AI51" s="1020" t="s">
        <v>551</v>
      </c>
      <c r="AJ51" s="1020"/>
      <c r="AK51" s="1020"/>
      <c r="AL51" s="1020"/>
      <c r="AM51" s="1020" t="s">
        <v>525</v>
      </c>
      <c r="AN51" s="1020"/>
      <c r="AO51" s="1020"/>
      <c r="AP51" s="482"/>
      <c r="AQ51" s="176" t="s">
        <v>354</v>
      </c>
      <c r="AR51" s="169"/>
      <c r="AS51" s="169"/>
      <c r="AT51" s="170"/>
      <c r="AU51" s="373" t="s">
        <v>253</v>
      </c>
      <c r="AV51" s="373"/>
      <c r="AW51" s="373"/>
      <c r="AX51" s="374"/>
    </row>
    <row r="52" spans="1:50" ht="18.75" customHeight="1" x14ac:dyDescent="0.15">
      <c r="A52" s="536"/>
      <c r="B52" s="537"/>
      <c r="C52" s="537"/>
      <c r="D52" s="537"/>
      <c r="E52" s="537"/>
      <c r="F52" s="538"/>
      <c r="G52" s="591"/>
      <c r="H52" s="379"/>
      <c r="I52" s="379"/>
      <c r="J52" s="379"/>
      <c r="K52" s="379"/>
      <c r="L52" s="379"/>
      <c r="M52" s="379"/>
      <c r="N52" s="379"/>
      <c r="O52" s="592"/>
      <c r="P52" s="604"/>
      <c r="Q52" s="379"/>
      <c r="R52" s="379"/>
      <c r="S52" s="379"/>
      <c r="T52" s="379"/>
      <c r="U52" s="379"/>
      <c r="V52" s="379"/>
      <c r="W52" s="379"/>
      <c r="X52" s="592"/>
      <c r="Y52" s="1029"/>
      <c r="Z52" s="1030"/>
      <c r="AA52" s="1031"/>
      <c r="AB52" s="1035"/>
      <c r="AC52" s="1036"/>
      <c r="AD52" s="103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9"/>
      <c r="B53" s="537"/>
      <c r="C53" s="537"/>
      <c r="D53" s="537"/>
      <c r="E53" s="537"/>
      <c r="F53" s="538"/>
      <c r="G53" s="564"/>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5"/>
      <c r="AC53" s="1027"/>
      <c r="AD53" s="102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6"/>
      <c r="AC54" s="1023"/>
      <c r="AD54" s="10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301</v>
      </c>
      <c r="AC55" s="1053"/>
      <c r="AD55" s="105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1" t="s">
        <v>503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6" t="s">
        <v>471</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28"/>
      <c r="Z58" s="412"/>
      <c r="AA58" s="413"/>
      <c r="AB58" s="1032" t="s">
        <v>11</v>
      </c>
      <c r="AC58" s="1033"/>
      <c r="AD58" s="1034"/>
      <c r="AE58" s="1020" t="s">
        <v>554</v>
      </c>
      <c r="AF58" s="1020"/>
      <c r="AG58" s="1020"/>
      <c r="AH58" s="1020"/>
      <c r="AI58" s="1020" t="s">
        <v>551</v>
      </c>
      <c r="AJ58" s="1020"/>
      <c r="AK58" s="1020"/>
      <c r="AL58" s="1020"/>
      <c r="AM58" s="1020" t="s">
        <v>525</v>
      </c>
      <c r="AN58" s="1020"/>
      <c r="AO58" s="1020"/>
      <c r="AP58" s="482"/>
      <c r="AQ58" s="176" t="s">
        <v>354</v>
      </c>
      <c r="AR58" s="169"/>
      <c r="AS58" s="169"/>
      <c r="AT58" s="170"/>
      <c r="AU58" s="373" t="s">
        <v>253</v>
      </c>
      <c r="AV58" s="373"/>
      <c r="AW58" s="373"/>
      <c r="AX58" s="374"/>
    </row>
    <row r="59" spans="1:50" ht="18.75" customHeight="1" x14ac:dyDescent="0.15">
      <c r="A59" s="536"/>
      <c r="B59" s="537"/>
      <c r="C59" s="537"/>
      <c r="D59" s="537"/>
      <c r="E59" s="537"/>
      <c r="F59" s="538"/>
      <c r="G59" s="591"/>
      <c r="H59" s="379"/>
      <c r="I59" s="379"/>
      <c r="J59" s="379"/>
      <c r="K59" s="379"/>
      <c r="L59" s="379"/>
      <c r="M59" s="379"/>
      <c r="N59" s="379"/>
      <c r="O59" s="592"/>
      <c r="P59" s="604"/>
      <c r="Q59" s="379"/>
      <c r="R59" s="379"/>
      <c r="S59" s="379"/>
      <c r="T59" s="379"/>
      <c r="U59" s="379"/>
      <c r="V59" s="379"/>
      <c r="W59" s="379"/>
      <c r="X59" s="592"/>
      <c r="Y59" s="1029"/>
      <c r="Z59" s="1030"/>
      <c r="AA59" s="1031"/>
      <c r="AB59" s="1035"/>
      <c r="AC59" s="1036"/>
      <c r="AD59" s="103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9"/>
      <c r="B60" s="537"/>
      <c r="C60" s="537"/>
      <c r="D60" s="537"/>
      <c r="E60" s="537"/>
      <c r="F60" s="538"/>
      <c r="G60" s="564"/>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5"/>
      <c r="AC60" s="1027"/>
      <c r="AD60" s="102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6"/>
      <c r="AC61" s="1023"/>
      <c r="AD61" s="10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301</v>
      </c>
      <c r="AC62" s="1053"/>
      <c r="AD62" s="105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1" t="s">
        <v>503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6" t="s">
        <v>471</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28"/>
      <c r="Z65" s="412"/>
      <c r="AA65" s="413"/>
      <c r="AB65" s="1032" t="s">
        <v>11</v>
      </c>
      <c r="AC65" s="1033"/>
      <c r="AD65" s="1034"/>
      <c r="AE65" s="1020" t="s">
        <v>554</v>
      </c>
      <c r="AF65" s="1020"/>
      <c r="AG65" s="1020"/>
      <c r="AH65" s="1020"/>
      <c r="AI65" s="1020" t="s">
        <v>551</v>
      </c>
      <c r="AJ65" s="1020"/>
      <c r="AK65" s="1020"/>
      <c r="AL65" s="1020"/>
      <c r="AM65" s="1020" t="s">
        <v>525</v>
      </c>
      <c r="AN65" s="1020"/>
      <c r="AO65" s="1020"/>
      <c r="AP65" s="482"/>
      <c r="AQ65" s="176" t="s">
        <v>354</v>
      </c>
      <c r="AR65" s="169"/>
      <c r="AS65" s="169"/>
      <c r="AT65" s="170"/>
      <c r="AU65" s="373" t="s">
        <v>253</v>
      </c>
      <c r="AV65" s="373"/>
      <c r="AW65" s="373"/>
      <c r="AX65" s="374"/>
    </row>
    <row r="66" spans="1:50" ht="18.75" customHeight="1" x14ac:dyDescent="0.15">
      <c r="A66" s="536"/>
      <c r="B66" s="537"/>
      <c r="C66" s="537"/>
      <c r="D66" s="537"/>
      <c r="E66" s="537"/>
      <c r="F66" s="538"/>
      <c r="G66" s="591"/>
      <c r="H66" s="379"/>
      <c r="I66" s="379"/>
      <c r="J66" s="379"/>
      <c r="K66" s="379"/>
      <c r="L66" s="379"/>
      <c r="M66" s="379"/>
      <c r="N66" s="379"/>
      <c r="O66" s="592"/>
      <c r="P66" s="604"/>
      <c r="Q66" s="379"/>
      <c r="R66" s="379"/>
      <c r="S66" s="379"/>
      <c r="T66" s="379"/>
      <c r="U66" s="379"/>
      <c r="V66" s="379"/>
      <c r="W66" s="379"/>
      <c r="X66" s="592"/>
      <c r="Y66" s="1029"/>
      <c r="Z66" s="1030"/>
      <c r="AA66" s="1031"/>
      <c r="AB66" s="1035"/>
      <c r="AC66" s="1036"/>
      <c r="AD66" s="103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9"/>
      <c r="B67" s="537"/>
      <c r="C67" s="537"/>
      <c r="D67" s="537"/>
      <c r="E67" s="537"/>
      <c r="F67" s="538"/>
      <c r="G67" s="564"/>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5"/>
      <c r="AC67" s="1027"/>
      <c r="AD67" s="102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6"/>
      <c r="AC68" s="1023"/>
      <c r="AD68" s="102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2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1" t="s">
        <v>503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3" t="s">
        <v>489</v>
      </c>
      <c r="H2" s="464"/>
      <c r="I2" s="464"/>
      <c r="J2" s="464"/>
      <c r="K2" s="464"/>
      <c r="L2" s="464"/>
      <c r="M2" s="464"/>
      <c r="N2" s="464"/>
      <c r="O2" s="464"/>
      <c r="P2" s="464"/>
      <c r="Q2" s="464"/>
      <c r="R2" s="464"/>
      <c r="S2" s="464"/>
      <c r="T2" s="464"/>
      <c r="U2" s="464"/>
      <c r="V2" s="464"/>
      <c r="W2" s="464"/>
      <c r="X2" s="464"/>
      <c r="Y2" s="464"/>
      <c r="Z2" s="464"/>
      <c r="AA2" s="464"/>
      <c r="AB2" s="465"/>
      <c r="AC2" s="463"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0"/>
      <c r="B5" s="1061"/>
      <c r="C5" s="1061"/>
      <c r="D5" s="1061"/>
      <c r="E5" s="1061"/>
      <c r="F5" s="106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0"/>
      <c r="B6" s="1061"/>
      <c r="C6" s="1061"/>
      <c r="D6" s="1061"/>
      <c r="E6" s="1061"/>
      <c r="F6" s="106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0"/>
      <c r="B7" s="1061"/>
      <c r="C7" s="1061"/>
      <c r="D7" s="1061"/>
      <c r="E7" s="1061"/>
      <c r="F7" s="106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0"/>
      <c r="B8" s="1061"/>
      <c r="C8" s="1061"/>
      <c r="D8" s="1061"/>
      <c r="E8" s="1061"/>
      <c r="F8" s="106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0"/>
      <c r="B9" s="1061"/>
      <c r="C9" s="1061"/>
      <c r="D9" s="1061"/>
      <c r="E9" s="1061"/>
      <c r="F9" s="106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0"/>
      <c r="B10" s="1061"/>
      <c r="C10" s="1061"/>
      <c r="D10" s="1061"/>
      <c r="E10" s="1061"/>
      <c r="F10" s="106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0"/>
      <c r="B11" s="1061"/>
      <c r="C11" s="1061"/>
      <c r="D11" s="1061"/>
      <c r="E11" s="1061"/>
      <c r="F11" s="106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0"/>
      <c r="B12" s="1061"/>
      <c r="C12" s="1061"/>
      <c r="D12" s="1061"/>
      <c r="E12" s="1061"/>
      <c r="F12" s="106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0"/>
      <c r="B13" s="1061"/>
      <c r="C13" s="1061"/>
      <c r="D13" s="1061"/>
      <c r="E13" s="1061"/>
      <c r="F13" s="106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0"/>
      <c r="B14" s="1061"/>
      <c r="C14" s="1061"/>
      <c r="D14" s="1061"/>
      <c r="E14" s="1061"/>
      <c r="F14" s="106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0"/>
      <c r="B15" s="1061"/>
      <c r="C15" s="1061"/>
      <c r="D15" s="1061"/>
      <c r="E15" s="1061"/>
      <c r="F15" s="1062"/>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0"/>
      <c r="B16" s="1061"/>
      <c r="C16" s="1061"/>
      <c r="D16" s="1061"/>
      <c r="E16" s="1061"/>
      <c r="F16" s="106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0"/>
      <c r="B18" s="1061"/>
      <c r="C18" s="1061"/>
      <c r="D18" s="1061"/>
      <c r="E18" s="1061"/>
      <c r="F18" s="106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0"/>
      <c r="B19" s="1061"/>
      <c r="C19" s="1061"/>
      <c r="D19" s="1061"/>
      <c r="E19" s="1061"/>
      <c r="F19" s="106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0"/>
      <c r="B20" s="1061"/>
      <c r="C20" s="1061"/>
      <c r="D20" s="1061"/>
      <c r="E20" s="1061"/>
      <c r="F20" s="106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0"/>
      <c r="B21" s="1061"/>
      <c r="C21" s="1061"/>
      <c r="D21" s="1061"/>
      <c r="E21" s="1061"/>
      <c r="F21" s="106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0"/>
      <c r="B22" s="1061"/>
      <c r="C22" s="1061"/>
      <c r="D22" s="1061"/>
      <c r="E22" s="1061"/>
      <c r="F22" s="106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0"/>
      <c r="B23" s="1061"/>
      <c r="C23" s="1061"/>
      <c r="D23" s="1061"/>
      <c r="E23" s="1061"/>
      <c r="F23" s="106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0"/>
      <c r="B24" s="1061"/>
      <c r="C24" s="1061"/>
      <c r="D24" s="1061"/>
      <c r="E24" s="1061"/>
      <c r="F24" s="106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0"/>
      <c r="B25" s="1061"/>
      <c r="C25" s="1061"/>
      <c r="D25" s="1061"/>
      <c r="E25" s="1061"/>
      <c r="F25" s="106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0"/>
      <c r="B26" s="1061"/>
      <c r="C26" s="1061"/>
      <c r="D26" s="1061"/>
      <c r="E26" s="1061"/>
      <c r="F26" s="106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0"/>
      <c r="B27" s="1061"/>
      <c r="C27" s="1061"/>
      <c r="D27" s="1061"/>
      <c r="E27" s="1061"/>
      <c r="F27" s="106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0"/>
      <c r="B28" s="1061"/>
      <c r="C28" s="1061"/>
      <c r="D28" s="1061"/>
      <c r="E28" s="1061"/>
      <c r="F28" s="1062"/>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0"/>
      <c r="B29" s="1061"/>
      <c r="C29" s="1061"/>
      <c r="D29" s="1061"/>
      <c r="E29" s="1061"/>
      <c r="F29" s="106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0"/>
      <c r="B31" s="1061"/>
      <c r="C31" s="1061"/>
      <c r="D31" s="1061"/>
      <c r="E31" s="1061"/>
      <c r="F31" s="106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0"/>
      <c r="B32" s="1061"/>
      <c r="C32" s="1061"/>
      <c r="D32" s="1061"/>
      <c r="E32" s="1061"/>
      <c r="F32" s="106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0"/>
      <c r="B33" s="1061"/>
      <c r="C33" s="1061"/>
      <c r="D33" s="1061"/>
      <c r="E33" s="1061"/>
      <c r="F33" s="106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0"/>
      <c r="B34" s="1061"/>
      <c r="C34" s="1061"/>
      <c r="D34" s="1061"/>
      <c r="E34" s="1061"/>
      <c r="F34" s="106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0"/>
      <c r="B35" s="1061"/>
      <c r="C35" s="1061"/>
      <c r="D35" s="1061"/>
      <c r="E35" s="1061"/>
      <c r="F35" s="106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0"/>
      <c r="B36" s="1061"/>
      <c r="C36" s="1061"/>
      <c r="D36" s="1061"/>
      <c r="E36" s="1061"/>
      <c r="F36" s="106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0"/>
      <c r="B37" s="1061"/>
      <c r="C37" s="1061"/>
      <c r="D37" s="1061"/>
      <c r="E37" s="1061"/>
      <c r="F37" s="106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0"/>
      <c r="B38" s="1061"/>
      <c r="C38" s="1061"/>
      <c r="D38" s="1061"/>
      <c r="E38" s="1061"/>
      <c r="F38" s="106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0"/>
      <c r="B39" s="1061"/>
      <c r="C39" s="1061"/>
      <c r="D39" s="1061"/>
      <c r="E39" s="1061"/>
      <c r="F39" s="106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0"/>
      <c r="B40" s="1061"/>
      <c r="C40" s="1061"/>
      <c r="D40" s="1061"/>
      <c r="E40" s="1061"/>
      <c r="F40" s="106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0"/>
      <c r="B41" s="1061"/>
      <c r="C41" s="1061"/>
      <c r="D41" s="1061"/>
      <c r="E41" s="1061"/>
      <c r="F41" s="1062"/>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0"/>
      <c r="B42" s="1061"/>
      <c r="C42" s="1061"/>
      <c r="D42" s="1061"/>
      <c r="E42" s="1061"/>
      <c r="F42" s="106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0"/>
      <c r="B44" s="1061"/>
      <c r="C44" s="1061"/>
      <c r="D44" s="1061"/>
      <c r="E44" s="1061"/>
      <c r="F44" s="106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0"/>
      <c r="B45" s="1061"/>
      <c r="C45" s="1061"/>
      <c r="D45" s="1061"/>
      <c r="E45" s="1061"/>
      <c r="F45" s="106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0"/>
      <c r="B46" s="1061"/>
      <c r="C46" s="1061"/>
      <c r="D46" s="1061"/>
      <c r="E46" s="1061"/>
      <c r="F46" s="106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0"/>
      <c r="B47" s="1061"/>
      <c r="C47" s="1061"/>
      <c r="D47" s="1061"/>
      <c r="E47" s="1061"/>
      <c r="F47" s="106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0"/>
      <c r="B48" s="1061"/>
      <c r="C48" s="1061"/>
      <c r="D48" s="1061"/>
      <c r="E48" s="1061"/>
      <c r="F48" s="106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0"/>
      <c r="B49" s="1061"/>
      <c r="C49" s="1061"/>
      <c r="D49" s="1061"/>
      <c r="E49" s="1061"/>
      <c r="F49" s="106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0"/>
      <c r="B50" s="1061"/>
      <c r="C50" s="1061"/>
      <c r="D50" s="1061"/>
      <c r="E50" s="1061"/>
      <c r="F50" s="106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0"/>
      <c r="B51" s="1061"/>
      <c r="C51" s="1061"/>
      <c r="D51" s="1061"/>
      <c r="E51" s="1061"/>
      <c r="F51" s="106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0"/>
      <c r="B52" s="1061"/>
      <c r="C52" s="1061"/>
      <c r="D52" s="1061"/>
      <c r="E52" s="1061"/>
      <c r="F52" s="106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0"/>
      <c r="B56" s="1061"/>
      <c r="C56" s="1061"/>
      <c r="D56" s="1061"/>
      <c r="E56" s="1061"/>
      <c r="F56" s="106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0"/>
      <c r="B58" s="1061"/>
      <c r="C58" s="1061"/>
      <c r="D58" s="1061"/>
      <c r="E58" s="1061"/>
      <c r="F58" s="106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0"/>
      <c r="B59" s="1061"/>
      <c r="C59" s="1061"/>
      <c r="D59" s="1061"/>
      <c r="E59" s="1061"/>
      <c r="F59" s="106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0"/>
      <c r="B60" s="1061"/>
      <c r="C60" s="1061"/>
      <c r="D60" s="1061"/>
      <c r="E60" s="1061"/>
      <c r="F60" s="106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0"/>
      <c r="B61" s="1061"/>
      <c r="C61" s="1061"/>
      <c r="D61" s="1061"/>
      <c r="E61" s="1061"/>
      <c r="F61" s="106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0"/>
      <c r="B62" s="1061"/>
      <c r="C62" s="1061"/>
      <c r="D62" s="1061"/>
      <c r="E62" s="1061"/>
      <c r="F62" s="106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0"/>
      <c r="B63" s="1061"/>
      <c r="C63" s="1061"/>
      <c r="D63" s="1061"/>
      <c r="E63" s="1061"/>
      <c r="F63" s="106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0"/>
      <c r="B64" s="1061"/>
      <c r="C64" s="1061"/>
      <c r="D64" s="1061"/>
      <c r="E64" s="1061"/>
      <c r="F64" s="106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0"/>
      <c r="B65" s="1061"/>
      <c r="C65" s="1061"/>
      <c r="D65" s="1061"/>
      <c r="E65" s="1061"/>
      <c r="F65" s="106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0"/>
      <c r="B66" s="1061"/>
      <c r="C66" s="1061"/>
      <c r="D66" s="1061"/>
      <c r="E66" s="1061"/>
      <c r="F66" s="106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0"/>
      <c r="B67" s="1061"/>
      <c r="C67" s="1061"/>
      <c r="D67" s="1061"/>
      <c r="E67" s="1061"/>
      <c r="F67" s="106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0"/>
      <c r="B68" s="1061"/>
      <c r="C68" s="1061"/>
      <c r="D68" s="1061"/>
      <c r="E68" s="1061"/>
      <c r="F68" s="1062"/>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0"/>
      <c r="B69" s="1061"/>
      <c r="C69" s="1061"/>
      <c r="D69" s="1061"/>
      <c r="E69" s="1061"/>
      <c r="F69" s="106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0"/>
      <c r="B71" s="1061"/>
      <c r="C71" s="1061"/>
      <c r="D71" s="1061"/>
      <c r="E71" s="1061"/>
      <c r="F71" s="106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0"/>
      <c r="B72" s="1061"/>
      <c r="C72" s="1061"/>
      <c r="D72" s="1061"/>
      <c r="E72" s="1061"/>
      <c r="F72" s="106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0"/>
      <c r="B73" s="1061"/>
      <c r="C73" s="1061"/>
      <c r="D73" s="1061"/>
      <c r="E73" s="1061"/>
      <c r="F73" s="106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0"/>
      <c r="B74" s="1061"/>
      <c r="C74" s="1061"/>
      <c r="D74" s="1061"/>
      <c r="E74" s="1061"/>
      <c r="F74" s="106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0"/>
      <c r="B75" s="1061"/>
      <c r="C75" s="1061"/>
      <c r="D75" s="1061"/>
      <c r="E75" s="1061"/>
      <c r="F75" s="106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0"/>
      <c r="B76" s="1061"/>
      <c r="C76" s="1061"/>
      <c r="D76" s="1061"/>
      <c r="E76" s="1061"/>
      <c r="F76" s="106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0"/>
      <c r="B77" s="1061"/>
      <c r="C77" s="1061"/>
      <c r="D77" s="1061"/>
      <c r="E77" s="1061"/>
      <c r="F77" s="106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0"/>
      <c r="B78" s="1061"/>
      <c r="C78" s="1061"/>
      <c r="D78" s="1061"/>
      <c r="E78" s="1061"/>
      <c r="F78" s="106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0"/>
      <c r="B79" s="1061"/>
      <c r="C79" s="1061"/>
      <c r="D79" s="1061"/>
      <c r="E79" s="1061"/>
      <c r="F79" s="106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0"/>
      <c r="B80" s="1061"/>
      <c r="C80" s="1061"/>
      <c r="D80" s="1061"/>
      <c r="E80" s="1061"/>
      <c r="F80" s="106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0"/>
      <c r="B81" s="1061"/>
      <c r="C81" s="1061"/>
      <c r="D81" s="1061"/>
      <c r="E81" s="1061"/>
      <c r="F81" s="1062"/>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0"/>
      <c r="B82" s="1061"/>
      <c r="C82" s="1061"/>
      <c r="D82" s="1061"/>
      <c r="E82" s="1061"/>
      <c r="F82" s="106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0"/>
      <c r="B84" s="1061"/>
      <c r="C84" s="1061"/>
      <c r="D84" s="1061"/>
      <c r="E84" s="1061"/>
      <c r="F84" s="106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0"/>
      <c r="B85" s="1061"/>
      <c r="C85" s="1061"/>
      <c r="D85" s="1061"/>
      <c r="E85" s="1061"/>
      <c r="F85" s="106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0"/>
      <c r="B86" s="1061"/>
      <c r="C86" s="1061"/>
      <c r="D86" s="1061"/>
      <c r="E86" s="1061"/>
      <c r="F86" s="106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0"/>
      <c r="B87" s="1061"/>
      <c r="C87" s="1061"/>
      <c r="D87" s="1061"/>
      <c r="E87" s="1061"/>
      <c r="F87" s="106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0"/>
      <c r="B88" s="1061"/>
      <c r="C88" s="1061"/>
      <c r="D88" s="1061"/>
      <c r="E88" s="1061"/>
      <c r="F88" s="106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0"/>
      <c r="B89" s="1061"/>
      <c r="C89" s="1061"/>
      <c r="D89" s="1061"/>
      <c r="E89" s="1061"/>
      <c r="F89" s="106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0"/>
      <c r="B90" s="1061"/>
      <c r="C90" s="1061"/>
      <c r="D90" s="1061"/>
      <c r="E90" s="1061"/>
      <c r="F90" s="106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0"/>
      <c r="B91" s="1061"/>
      <c r="C91" s="1061"/>
      <c r="D91" s="1061"/>
      <c r="E91" s="1061"/>
      <c r="F91" s="106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0"/>
      <c r="B92" s="1061"/>
      <c r="C92" s="1061"/>
      <c r="D92" s="1061"/>
      <c r="E92" s="1061"/>
      <c r="F92" s="106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0"/>
      <c r="B93" s="1061"/>
      <c r="C93" s="1061"/>
      <c r="D93" s="1061"/>
      <c r="E93" s="1061"/>
      <c r="F93" s="106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0"/>
      <c r="B94" s="1061"/>
      <c r="C94" s="1061"/>
      <c r="D94" s="1061"/>
      <c r="E94" s="1061"/>
      <c r="F94" s="1062"/>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0"/>
      <c r="B95" s="1061"/>
      <c r="C95" s="1061"/>
      <c r="D95" s="1061"/>
      <c r="E95" s="1061"/>
      <c r="F95" s="106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0"/>
      <c r="B97" s="1061"/>
      <c r="C97" s="1061"/>
      <c r="D97" s="1061"/>
      <c r="E97" s="1061"/>
      <c r="F97" s="106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0"/>
      <c r="B98" s="1061"/>
      <c r="C98" s="1061"/>
      <c r="D98" s="1061"/>
      <c r="E98" s="1061"/>
      <c r="F98" s="106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0"/>
      <c r="B99" s="1061"/>
      <c r="C99" s="1061"/>
      <c r="D99" s="1061"/>
      <c r="E99" s="1061"/>
      <c r="F99" s="106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0"/>
      <c r="B100" s="1061"/>
      <c r="C100" s="1061"/>
      <c r="D100" s="1061"/>
      <c r="E100" s="1061"/>
      <c r="F100" s="106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0"/>
      <c r="B101" s="1061"/>
      <c r="C101" s="1061"/>
      <c r="D101" s="1061"/>
      <c r="E101" s="1061"/>
      <c r="F101" s="106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0"/>
      <c r="B102" s="1061"/>
      <c r="C102" s="1061"/>
      <c r="D102" s="1061"/>
      <c r="E102" s="1061"/>
      <c r="F102" s="106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0"/>
      <c r="B103" s="1061"/>
      <c r="C103" s="1061"/>
      <c r="D103" s="1061"/>
      <c r="E103" s="1061"/>
      <c r="F103" s="106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0"/>
      <c r="B104" s="1061"/>
      <c r="C104" s="1061"/>
      <c r="D104" s="1061"/>
      <c r="E104" s="1061"/>
      <c r="F104" s="106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0"/>
      <c r="B105" s="1061"/>
      <c r="C105" s="1061"/>
      <c r="D105" s="1061"/>
      <c r="E105" s="1061"/>
      <c r="F105" s="106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0"/>
      <c r="B109" s="1061"/>
      <c r="C109" s="1061"/>
      <c r="D109" s="1061"/>
      <c r="E109" s="1061"/>
      <c r="F109" s="106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0"/>
      <c r="B111" s="1061"/>
      <c r="C111" s="1061"/>
      <c r="D111" s="1061"/>
      <c r="E111" s="1061"/>
      <c r="F111" s="106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0"/>
      <c r="B112" s="1061"/>
      <c r="C112" s="1061"/>
      <c r="D112" s="1061"/>
      <c r="E112" s="1061"/>
      <c r="F112" s="106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0"/>
      <c r="B113" s="1061"/>
      <c r="C113" s="1061"/>
      <c r="D113" s="1061"/>
      <c r="E113" s="1061"/>
      <c r="F113" s="106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0"/>
      <c r="B114" s="1061"/>
      <c r="C114" s="1061"/>
      <c r="D114" s="1061"/>
      <c r="E114" s="1061"/>
      <c r="F114" s="106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0"/>
      <c r="B115" s="1061"/>
      <c r="C115" s="1061"/>
      <c r="D115" s="1061"/>
      <c r="E115" s="1061"/>
      <c r="F115" s="106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0"/>
      <c r="B116" s="1061"/>
      <c r="C116" s="1061"/>
      <c r="D116" s="1061"/>
      <c r="E116" s="1061"/>
      <c r="F116" s="106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0"/>
      <c r="B117" s="1061"/>
      <c r="C117" s="1061"/>
      <c r="D117" s="1061"/>
      <c r="E117" s="1061"/>
      <c r="F117" s="106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0"/>
      <c r="B118" s="1061"/>
      <c r="C118" s="1061"/>
      <c r="D118" s="1061"/>
      <c r="E118" s="1061"/>
      <c r="F118" s="106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0"/>
      <c r="B119" s="1061"/>
      <c r="C119" s="1061"/>
      <c r="D119" s="1061"/>
      <c r="E119" s="1061"/>
      <c r="F119" s="106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0"/>
      <c r="B120" s="1061"/>
      <c r="C120" s="1061"/>
      <c r="D120" s="1061"/>
      <c r="E120" s="1061"/>
      <c r="F120" s="106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0"/>
      <c r="B121" s="1061"/>
      <c r="C121" s="1061"/>
      <c r="D121" s="1061"/>
      <c r="E121" s="1061"/>
      <c r="F121" s="1062"/>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0"/>
      <c r="B122" s="1061"/>
      <c r="C122" s="1061"/>
      <c r="D122" s="1061"/>
      <c r="E122" s="1061"/>
      <c r="F122" s="106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0"/>
      <c r="B124" s="1061"/>
      <c r="C124" s="1061"/>
      <c r="D124" s="1061"/>
      <c r="E124" s="1061"/>
      <c r="F124" s="106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0"/>
      <c r="B125" s="1061"/>
      <c r="C125" s="1061"/>
      <c r="D125" s="1061"/>
      <c r="E125" s="1061"/>
      <c r="F125" s="106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0"/>
      <c r="B126" s="1061"/>
      <c r="C126" s="1061"/>
      <c r="D126" s="1061"/>
      <c r="E126" s="1061"/>
      <c r="F126" s="106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0"/>
      <c r="B127" s="1061"/>
      <c r="C127" s="1061"/>
      <c r="D127" s="1061"/>
      <c r="E127" s="1061"/>
      <c r="F127" s="106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0"/>
      <c r="B128" s="1061"/>
      <c r="C128" s="1061"/>
      <c r="D128" s="1061"/>
      <c r="E128" s="1061"/>
      <c r="F128" s="106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0"/>
      <c r="B129" s="1061"/>
      <c r="C129" s="1061"/>
      <c r="D129" s="1061"/>
      <c r="E129" s="1061"/>
      <c r="F129" s="106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0"/>
      <c r="B130" s="1061"/>
      <c r="C130" s="1061"/>
      <c r="D130" s="1061"/>
      <c r="E130" s="1061"/>
      <c r="F130" s="106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0"/>
      <c r="B131" s="1061"/>
      <c r="C131" s="1061"/>
      <c r="D131" s="1061"/>
      <c r="E131" s="1061"/>
      <c r="F131" s="106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0"/>
      <c r="B132" s="1061"/>
      <c r="C132" s="1061"/>
      <c r="D132" s="1061"/>
      <c r="E132" s="1061"/>
      <c r="F132" s="106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0"/>
      <c r="B133" s="1061"/>
      <c r="C133" s="1061"/>
      <c r="D133" s="1061"/>
      <c r="E133" s="1061"/>
      <c r="F133" s="106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0"/>
      <c r="B134" s="1061"/>
      <c r="C134" s="1061"/>
      <c r="D134" s="1061"/>
      <c r="E134" s="1061"/>
      <c r="F134" s="1062"/>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0"/>
      <c r="B135" s="1061"/>
      <c r="C135" s="1061"/>
      <c r="D135" s="1061"/>
      <c r="E135" s="1061"/>
      <c r="F135" s="106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0"/>
      <c r="B137" s="1061"/>
      <c r="C137" s="1061"/>
      <c r="D137" s="1061"/>
      <c r="E137" s="1061"/>
      <c r="F137" s="106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0"/>
      <c r="B138" s="1061"/>
      <c r="C138" s="1061"/>
      <c r="D138" s="1061"/>
      <c r="E138" s="1061"/>
      <c r="F138" s="106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0"/>
      <c r="B139" s="1061"/>
      <c r="C139" s="1061"/>
      <c r="D139" s="1061"/>
      <c r="E139" s="1061"/>
      <c r="F139" s="106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0"/>
      <c r="B140" s="1061"/>
      <c r="C140" s="1061"/>
      <c r="D140" s="1061"/>
      <c r="E140" s="1061"/>
      <c r="F140" s="106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0"/>
      <c r="B141" s="1061"/>
      <c r="C141" s="1061"/>
      <c r="D141" s="1061"/>
      <c r="E141" s="1061"/>
      <c r="F141" s="106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0"/>
      <c r="B142" s="1061"/>
      <c r="C142" s="1061"/>
      <c r="D142" s="1061"/>
      <c r="E142" s="1061"/>
      <c r="F142" s="106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0"/>
      <c r="B143" s="1061"/>
      <c r="C143" s="1061"/>
      <c r="D143" s="1061"/>
      <c r="E143" s="1061"/>
      <c r="F143" s="106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0"/>
      <c r="B144" s="1061"/>
      <c r="C144" s="1061"/>
      <c r="D144" s="1061"/>
      <c r="E144" s="1061"/>
      <c r="F144" s="106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0"/>
      <c r="B145" s="1061"/>
      <c r="C145" s="1061"/>
      <c r="D145" s="1061"/>
      <c r="E145" s="1061"/>
      <c r="F145" s="106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0"/>
      <c r="B146" s="1061"/>
      <c r="C146" s="1061"/>
      <c r="D146" s="1061"/>
      <c r="E146" s="1061"/>
      <c r="F146" s="106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0"/>
      <c r="B147" s="1061"/>
      <c r="C147" s="1061"/>
      <c r="D147" s="1061"/>
      <c r="E147" s="1061"/>
      <c r="F147" s="1062"/>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0"/>
      <c r="B148" s="1061"/>
      <c r="C148" s="1061"/>
      <c r="D148" s="1061"/>
      <c r="E148" s="1061"/>
      <c r="F148" s="106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0"/>
      <c r="B150" s="1061"/>
      <c r="C150" s="1061"/>
      <c r="D150" s="1061"/>
      <c r="E150" s="1061"/>
      <c r="F150" s="106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0"/>
      <c r="B151" s="1061"/>
      <c r="C151" s="1061"/>
      <c r="D151" s="1061"/>
      <c r="E151" s="1061"/>
      <c r="F151" s="106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0"/>
      <c r="B152" s="1061"/>
      <c r="C152" s="1061"/>
      <c r="D152" s="1061"/>
      <c r="E152" s="1061"/>
      <c r="F152" s="106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0"/>
      <c r="B153" s="1061"/>
      <c r="C153" s="1061"/>
      <c r="D153" s="1061"/>
      <c r="E153" s="1061"/>
      <c r="F153" s="106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0"/>
      <c r="B154" s="1061"/>
      <c r="C154" s="1061"/>
      <c r="D154" s="1061"/>
      <c r="E154" s="1061"/>
      <c r="F154" s="106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0"/>
      <c r="B155" s="1061"/>
      <c r="C155" s="1061"/>
      <c r="D155" s="1061"/>
      <c r="E155" s="1061"/>
      <c r="F155" s="106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0"/>
      <c r="B156" s="1061"/>
      <c r="C156" s="1061"/>
      <c r="D156" s="1061"/>
      <c r="E156" s="1061"/>
      <c r="F156" s="106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0"/>
      <c r="B157" s="1061"/>
      <c r="C157" s="1061"/>
      <c r="D157" s="1061"/>
      <c r="E157" s="1061"/>
      <c r="F157" s="106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0"/>
      <c r="B158" s="1061"/>
      <c r="C158" s="1061"/>
      <c r="D158" s="1061"/>
      <c r="E158" s="1061"/>
      <c r="F158" s="106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0"/>
      <c r="B162" s="1061"/>
      <c r="C162" s="1061"/>
      <c r="D162" s="1061"/>
      <c r="E162" s="1061"/>
      <c r="F162" s="106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0"/>
      <c r="B164" s="1061"/>
      <c r="C164" s="1061"/>
      <c r="D164" s="1061"/>
      <c r="E164" s="1061"/>
      <c r="F164" s="106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0"/>
      <c r="B165" s="1061"/>
      <c r="C165" s="1061"/>
      <c r="D165" s="1061"/>
      <c r="E165" s="1061"/>
      <c r="F165" s="106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0"/>
      <c r="B166" s="1061"/>
      <c r="C166" s="1061"/>
      <c r="D166" s="1061"/>
      <c r="E166" s="1061"/>
      <c r="F166" s="106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0"/>
      <c r="B167" s="1061"/>
      <c r="C167" s="1061"/>
      <c r="D167" s="1061"/>
      <c r="E167" s="1061"/>
      <c r="F167" s="106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0"/>
      <c r="B168" s="1061"/>
      <c r="C168" s="1061"/>
      <c r="D168" s="1061"/>
      <c r="E168" s="1061"/>
      <c r="F168" s="106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0"/>
      <c r="B169" s="1061"/>
      <c r="C169" s="1061"/>
      <c r="D169" s="1061"/>
      <c r="E169" s="1061"/>
      <c r="F169" s="106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0"/>
      <c r="B170" s="1061"/>
      <c r="C170" s="1061"/>
      <c r="D170" s="1061"/>
      <c r="E170" s="1061"/>
      <c r="F170" s="106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0"/>
      <c r="B171" s="1061"/>
      <c r="C171" s="1061"/>
      <c r="D171" s="1061"/>
      <c r="E171" s="1061"/>
      <c r="F171" s="106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0"/>
      <c r="B172" s="1061"/>
      <c r="C172" s="1061"/>
      <c r="D172" s="1061"/>
      <c r="E172" s="1061"/>
      <c r="F172" s="106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0"/>
      <c r="B173" s="1061"/>
      <c r="C173" s="1061"/>
      <c r="D173" s="1061"/>
      <c r="E173" s="1061"/>
      <c r="F173" s="106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0"/>
      <c r="B174" s="1061"/>
      <c r="C174" s="1061"/>
      <c r="D174" s="1061"/>
      <c r="E174" s="1061"/>
      <c r="F174" s="1062"/>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0"/>
      <c r="B175" s="1061"/>
      <c r="C175" s="1061"/>
      <c r="D175" s="1061"/>
      <c r="E175" s="1061"/>
      <c r="F175" s="106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0"/>
      <c r="B177" s="1061"/>
      <c r="C177" s="1061"/>
      <c r="D177" s="1061"/>
      <c r="E177" s="1061"/>
      <c r="F177" s="106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0"/>
      <c r="B178" s="1061"/>
      <c r="C178" s="1061"/>
      <c r="D178" s="1061"/>
      <c r="E178" s="1061"/>
      <c r="F178" s="106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0"/>
      <c r="B179" s="1061"/>
      <c r="C179" s="1061"/>
      <c r="D179" s="1061"/>
      <c r="E179" s="1061"/>
      <c r="F179" s="106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0"/>
      <c r="B180" s="1061"/>
      <c r="C180" s="1061"/>
      <c r="D180" s="1061"/>
      <c r="E180" s="1061"/>
      <c r="F180" s="106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0"/>
      <c r="B181" s="1061"/>
      <c r="C181" s="1061"/>
      <c r="D181" s="1061"/>
      <c r="E181" s="1061"/>
      <c r="F181" s="106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0"/>
      <c r="B182" s="1061"/>
      <c r="C182" s="1061"/>
      <c r="D182" s="1061"/>
      <c r="E182" s="1061"/>
      <c r="F182" s="106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0"/>
      <c r="B183" s="1061"/>
      <c r="C183" s="1061"/>
      <c r="D183" s="1061"/>
      <c r="E183" s="1061"/>
      <c r="F183" s="106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0"/>
      <c r="B184" s="1061"/>
      <c r="C184" s="1061"/>
      <c r="D184" s="1061"/>
      <c r="E184" s="1061"/>
      <c r="F184" s="106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0"/>
      <c r="B185" s="1061"/>
      <c r="C185" s="1061"/>
      <c r="D185" s="1061"/>
      <c r="E185" s="1061"/>
      <c r="F185" s="106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0"/>
      <c r="B186" s="1061"/>
      <c r="C186" s="1061"/>
      <c r="D186" s="1061"/>
      <c r="E186" s="1061"/>
      <c r="F186" s="106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0"/>
      <c r="B187" s="1061"/>
      <c r="C187" s="1061"/>
      <c r="D187" s="1061"/>
      <c r="E187" s="1061"/>
      <c r="F187" s="1062"/>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0"/>
      <c r="B188" s="1061"/>
      <c r="C188" s="1061"/>
      <c r="D188" s="1061"/>
      <c r="E188" s="1061"/>
      <c r="F188" s="106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0"/>
      <c r="B190" s="1061"/>
      <c r="C190" s="1061"/>
      <c r="D190" s="1061"/>
      <c r="E190" s="1061"/>
      <c r="F190" s="106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0"/>
      <c r="B191" s="1061"/>
      <c r="C191" s="1061"/>
      <c r="D191" s="1061"/>
      <c r="E191" s="1061"/>
      <c r="F191" s="106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0"/>
      <c r="B192" s="1061"/>
      <c r="C192" s="1061"/>
      <c r="D192" s="1061"/>
      <c r="E192" s="1061"/>
      <c r="F192" s="106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0"/>
      <c r="B193" s="1061"/>
      <c r="C193" s="1061"/>
      <c r="D193" s="1061"/>
      <c r="E193" s="1061"/>
      <c r="F193" s="106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0"/>
      <c r="B194" s="1061"/>
      <c r="C194" s="1061"/>
      <c r="D194" s="1061"/>
      <c r="E194" s="1061"/>
      <c r="F194" s="106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0"/>
      <c r="B195" s="1061"/>
      <c r="C195" s="1061"/>
      <c r="D195" s="1061"/>
      <c r="E195" s="1061"/>
      <c r="F195" s="106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0"/>
      <c r="B196" s="1061"/>
      <c r="C196" s="1061"/>
      <c r="D196" s="1061"/>
      <c r="E196" s="1061"/>
      <c r="F196" s="106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0"/>
      <c r="B197" s="1061"/>
      <c r="C197" s="1061"/>
      <c r="D197" s="1061"/>
      <c r="E197" s="1061"/>
      <c r="F197" s="106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0"/>
      <c r="B198" s="1061"/>
      <c r="C198" s="1061"/>
      <c r="D198" s="1061"/>
      <c r="E198" s="1061"/>
      <c r="F198" s="106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0"/>
      <c r="B199" s="1061"/>
      <c r="C199" s="1061"/>
      <c r="D199" s="1061"/>
      <c r="E199" s="1061"/>
      <c r="F199" s="106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0"/>
      <c r="B200" s="1061"/>
      <c r="C200" s="1061"/>
      <c r="D200" s="1061"/>
      <c r="E200" s="1061"/>
      <c r="F200" s="1062"/>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0"/>
      <c r="B201" s="1061"/>
      <c r="C201" s="1061"/>
      <c r="D201" s="1061"/>
      <c r="E201" s="1061"/>
      <c r="F201" s="106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0"/>
      <c r="B203" s="1061"/>
      <c r="C203" s="1061"/>
      <c r="D203" s="1061"/>
      <c r="E203" s="1061"/>
      <c r="F203" s="106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0"/>
      <c r="B204" s="1061"/>
      <c r="C204" s="1061"/>
      <c r="D204" s="1061"/>
      <c r="E204" s="1061"/>
      <c r="F204" s="106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0"/>
      <c r="B205" s="1061"/>
      <c r="C205" s="1061"/>
      <c r="D205" s="1061"/>
      <c r="E205" s="1061"/>
      <c r="F205" s="106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0"/>
      <c r="B206" s="1061"/>
      <c r="C206" s="1061"/>
      <c r="D206" s="1061"/>
      <c r="E206" s="1061"/>
      <c r="F206" s="106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0"/>
      <c r="B207" s="1061"/>
      <c r="C207" s="1061"/>
      <c r="D207" s="1061"/>
      <c r="E207" s="1061"/>
      <c r="F207" s="106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0"/>
      <c r="B208" s="1061"/>
      <c r="C208" s="1061"/>
      <c r="D208" s="1061"/>
      <c r="E208" s="1061"/>
      <c r="F208" s="106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0"/>
      <c r="B209" s="1061"/>
      <c r="C209" s="1061"/>
      <c r="D209" s="1061"/>
      <c r="E209" s="1061"/>
      <c r="F209" s="106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0"/>
      <c r="B210" s="1061"/>
      <c r="C210" s="1061"/>
      <c r="D210" s="1061"/>
      <c r="E210" s="1061"/>
      <c r="F210" s="106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0"/>
      <c r="B211" s="1061"/>
      <c r="C211" s="1061"/>
      <c r="D211" s="1061"/>
      <c r="E211" s="1061"/>
      <c r="F211" s="106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0"/>
      <c r="B215" s="1061"/>
      <c r="C215" s="1061"/>
      <c r="D215" s="1061"/>
      <c r="E215" s="1061"/>
      <c r="F215" s="106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0"/>
      <c r="B217" s="1061"/>
      <c r="C217" s="1061"/>
      <c r="D217" s="1061"/>
      <c r="E217" s="1061"/>
      <c r="F217" s="106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0"/>
      <c r="B218" s="1061"/>
      <c r="C218" s="1061"/>
      <c r="D218" s="1061"/>
      <c r="E218" s="1061"/>
      <c r="F218" s="106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0"/>
      <c r="B219" s="1061"/>
      <c r="C219" s="1061"/>
      <c r="D219" s="1061"/>
      <c r="E219" s="1061"/>
      <c r="F219" s="106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0"/>
      <c r="B220" s="1061"/>
      <c r="C220" s="1061"/>
      <c r="D220" s="1061"/>
      <c r="E220" s="1061"/>
      <c r="F220" s="106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0"/>
      <c r="B221" s="1061"/>
      <c r="C221" s="1061"/>
      <c r="D221" s="1061"/>
      <c r="E221" s="1061"/>
      <c r="F221" s="106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0"/>
      <c r="B222" s="1061"/>
      <c r="C222" s="1061"/>
      <c r="D222" s="1061"/>
      <c r="E222" s="1061"/>
      <c r="F222" s="106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0"/>
      <c r="B223" s="1061"/>
      <c r="C223" s="1061"/>
      <c r="D223" s="1061"/>
      <c r="E223" s="1061"/>
      <c r="F223" s="106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0"/>
      <c r="B224" s="1061"/>
      <c r="C224" s="1061"/>
      <c r="D224" s="1061"/>
      <c r="E224" s="1061"/>
      <c r="F224" s="106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0"/>
      <c r="B225" s="1061"/>
      <c r="C225" s="1061"/>
      <c r="D225" s="1061"/>
      <c r="E225" s="1061"/>
      <c r="F225" s="106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0"/>
      <c r="B226" s="1061"/>
      <c r="C226" s="1061"/>
      <c r="D226" s="1061"/>
      <c r="E226" s="1061"/>
      <c r="F226" s="106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0"/>
      <c r="B227" s="1061"/>
      <c r="C227" s="1061"/>
      <c r="D227" s="1061"/>
      <c r="E227" s="1061"/>
      <c r="F227" s="1062"/>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0"/>
      <c r="B228" s="1061"/>
      <c r="C228" s="1061"/>
      <c r="D228" s="1061"/>
      <c r="E228" s="1061"/>
      <c r="F228" s="106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0"/>
      <c r="B230" s="1061"/>
      <c r="C230" s="1061"/>
      <c r="D230" s="1061"/>
      <c r="E230" s="1061"/>
      <c r="F230" s="106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0"/>
      <c r="B231" s="1061"/>
      <c r="C231" s="1061"/>
      <c r="D231" s="1061"/>
      <c r="E231" s="1061"/>
      <c r="F231" s="106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0"/>
      <c r="B232" s="1061"/>
      <c r="C232" s="1061"/>
      <c r="D232" s="1061"/>
      <c r="E232" s="1061"/>
      <c r="F232" s="106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0"/>
      <c r="B233" s="1061"/>
      <c r="C233" s="1061"/>
      <c r="D233" s="1061"/>
      <c r="E233" s="1061"/>
      <c r="F233" s="106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0"/>
      <c r="B234" s="1061"/>
      <c r="C234" s="1061"/>
      <c r="D234" s="1061"/>
      <c r="E234" s="1061"/>
      <c r="F234" s="106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0"/>
      <c r="B235" s="1061"/>
      <c r="C235" s="1061"/>
      <c r="D235" s="1061"/>
      <c r="E235" s="1061"/>
      <c r="F235" s="106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0"/>
      <c r="B236" s="1061"/>
      <c r="C236" s="1061"/>
      <c r="D236" s="1061"/>
      <c r="E236" s="1061"/>
      <c r="F236" s="106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0"/>
      <c r="B237" s="1061"/>
      <c r="C237" s="1061"/>
      <c r="D237" s="1061"/>
      <c r="E237" s="1061"/>
      <c r="F237" s="106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0"/>
      <c r="B238" s="1061"/>
      <c r="C238" s="1061"/>
      <c r="D238" s="1061"/>
      <c r="E238" s="1061"/>
      <c r="F238" s="106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0"/>
      <c r="B239" s="1061"/>
      <c r="C239" s="1061"/>
      <c r="D239" s="1061"/>
      <c r="E239" s="1061"/>
      <c r="F239" s="106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0"/>
      <c r="B240" s="1061"/>
      <c r="C240" s="1061"/>
      <c r="D240" s="1061"/>
      <c r="E240" s="1061"/>
      <c r="F240" s="1062"/>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0"/>
      <c r="B241" s="1061"/>
      <c r="C241" s="1061"/>
      <c r="D241" s="1061"/>
      <c r="E241" s="1061"/>
      <c r="F241" s="106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0"/>
      <c r="B243" s="1061"/>
      <c r="C243" s="1061"/>
      <c r="D243" s="1061"/>
      <c r="E243" s="1061"/>
      <c r="F243" s="106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0"/>
      <c r="B244" s="1061"/>
      <c r="C244" s="1061"/>
      <c r="D244" s="1061"/>
      <c r="E244" s="1061"/>
      <c r="F244" s="106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0"/>
      <c r="B245" s="1061"/>
      <c r="C245" s="1061"/>
      <c r="D245" s="1061"/>
      <c r="E245" s="1061"/>
      <c r="F245" s="106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0"/>
      <c r="B246" s="1061"/>
      <c r="C246" s="1061"/>
      <c r="D246" s="1061"/>
      <c r="E246" s="1061"/>
      <c r="F246" s="106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0"/>
      <c r="B247" s="1061"/>
      <c r="C247" s="1061"/>
      <c r="D247" s="1061"/>
      <c r="E247" s="1061"/>
      <c r="F247" s="106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0"/>
      <c r="B248" s="1061"/>
      <c r="C248" s="1061"/>
      <c r="D248" s="1061"/>
      <c r="E248" s="1061"/>
      <c r="F248" s="106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0"/>
      <c r="B249" s="1061"/>
      <c r="C249" s="1061"/>
      <c r="D249" s="1061"/>
      <c r="E249" s="1061"/>
      <c r="F249" s="106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0"/>
      <c r="B250" s="1061"/>
      <c r="C250" s="1061"/>
      <c r="D250" s="1061"/>
      <c r="E250" s="1061"/>
      <c r="F250" s="106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0"/>
      <c r="B251" s="1061"/>
      <c r="C251" s="1061"/>
      <c r="D251" s="1061"/>
      <c r="E251" s="1061"/>
      <c r="F251" s="106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0"/>
      <c r="B252" s="1061"/>
      <c r="C252" s="1061"/>
      <c r="D252" s="1061"/>
      <c r="E252" s="1061"/>
      <c r="F252" s="106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0"/>
      <c r="B253" s="1061"/>
      <c r="C253" s="1061"/>
      <c r="D253" s="1061"/>
      <c r="E253" s="1061"/>
      <c r="F253" s="1062"/>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0"/>
      <c r="B254" s="1061"/>
      <c r="C254" s="1061"/>
      <c r="D254" s="1061"/>
      <c r="E254" s="1061"/>
      <c r="F254" s="106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0"/>
      <c r="B256" s="1061"/>
      <c r="C256" s="1061"/>
      <c r="D256" s="1061"/>
      <c r="E256" s="1061"/>
      <c r="F256" s="106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0"/>
      <c r="B257" s="1061"/>
      <c r="C257" s="1061"/>
      <c r="D257" s="1061"/>
      <c r="E257" s="1061"/>
      <c r="F257" s="106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0"/>
      <c r="B258" s="1061"/>
      <c r="C258" s="1061"/>
      <c r="D258" s="1061"/>
      <c r="E258" s="1061"/>
      <c r="F258" s="106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0"/>
      <c r="B259" s="1061"/>
      <c r="C259" s="1061"/>
      <c r="D259" s="1061"/>
      <c r="E259" s="1061"/>
      <c r="F259" s="106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0"/>
      <c r="B260" s="1061"/>
      <c r="C260" s="1061"/>
      <c r="D260" s="1061"/>
      <c r="E260" s="1061"/>
      <c r="F260" s="106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0"/>
      <c r="B261" s="1061"/>
      <c r="C261" s="1061"/>
      <c r="D261" s="1061"/>
      <c r="E261" s="1061"/>
      <c r="F261" s="106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0"/>
      <c r="B262" s="1061"/>
      <c r="C262" s="1061"/>
      <c r="D262" s="1061"/>
      <c r="E262" s="1061"/>
      <c r="F262" s="106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0"/>
      <c r="B263" s="1061"/>
      <c r="C263" s="1061"/>
      <c r="D263" s="1061"/>
      <c r="E263" s="1061"/>
      <c r="F263" s="106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0"/>
      <c r="B264" s="1061"/>
      <c r="C264" s="1061"/>
      <c r="D264" s="1061"/>
      <c r="E264" s="1061"/>
      <c r="F264" s="106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0">
        <v>1</v>
      </c>
      <c r="B4" s="108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0">
        <v>2</v>
      </c>
      <c r="B5" s="108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0">
        <v>3</v>
      </c>
      <c r="B6" s="108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0">
        <v>4</v>
      </c>
      <c r="B7" s="108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0">
        <v>5</v>
      </c>
      <c r="B8" s="108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0">
        <v>6</v>
      </c>
      <c r="B9" s="108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0">
        <v>7</v>
      </c>
      <c r="B10" s="108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0">
        <v>8</v>
      </c>
      <c r="B11" s="108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0">
        <v>9</v>
      </c>
      <c r="B12" s="108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0">
        <v>10</v>
      </c>
      <c r="B13" s="108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0">
        <v>11</v>
      </c>
      <c r="B14" s="108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0">
        <v>12</v>
      </c>
      <c r="B15" s="108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0">
        <v>13</v>
      </c>
      <c r="B16" s="108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0">
        <v>14</v>
      </c>
      <c r="B17" s="108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0">
        <v>15</v>
      </c>
      <c r="B18" s="108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0">
        <v>16</v>
      </c>
      <c r="B19" s="108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0">
        <v>17</v>
      </c>
      <c r="B20" s="108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0">
        <v>18</v>
      </c>
      <c r="B21" s="108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0">
        <v>19</v>
      </c>
      <c r="B22" s="108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0">
        <v>20</v>
      </c>
      <c r="B23" s="108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0">
        <v>21</v>
      </c>
      <c r="B24" s="108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0">
        <v>22</v>
      </c>
      <c r="B25" s="108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0">
        <v>23</v>
      </c>
      <c r="B26" s="108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0">
        <v>24</v>
      </c>
      <c r="B27" s="108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0">
        <v>25</v>
      </c>
      <c r="B28" s="108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0">
        <v>26</v>
      </c>
      <c r="B29" s="108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0">
        <v>27</v>
      </c>
      <c r="B30" s="108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0">
        <v>28</v>
      </c>
      <c r="B31" s="108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0">
        <v>29</v>
      </c>
      <c r="B32" s="108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0">
        <v>30</v>
      </c>
      <c r="B33" s="108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0">
        <v>1</v>
      </c>
      <c r="B37" s="108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0">
        <v>2</v>
      </c>
      <c r="B38" s="108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0">
        <v>3</v>
      </c>
      <c r="B39" s="108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0">
        <v>4</v>
      </c>
      <c r="B40" s="108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0">
        <v>5</v>
      </c>
      <c r="B41" s="108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0">
        <v>6</v>
      </c>
      <c r="B42" s="108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0">
        <v>7</v>
      </c>
      <c r="B43" s="108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0">
        <v>8</v>
      </c>
      <c r="B44" s="108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0">
        <v>9</v>
      </c>
      <c r="B45" s="108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0">
        <v>10</v>
      </c>
      <c r="B46" s="108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0">
        <v>11</v>
      </c>
      <c r="B47" s="108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0">
        <v>12</v>
      </c>
      <c r="B48" s="108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0">
        <v>13</v>
      </c>
      <c r="B49" s="108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0">
        <v>14</v>
      </c>
      <c r="B50" s="108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0">
        <v>15</v>
      </c>
      <c r="B51" s="108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0">
        <v>16</v>
      </c>
      <c r="B52" s="108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0">
        <v>17</v>
      </c>
      <c r="B53" s="108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0">
        <v>18</v>
      </c>
      <c r="B54" s="108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0">
        <v>19</v>
      </c>
      <c r="B55" s="108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0">
        <v>20</v>
      </c>
      <c r="B56" s="108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0">
        <v>21</v>
      </c>
      <c r="B57" s="108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0">
        <v>22</v>
      </c>
      <c r="B58" s="108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0">
        <v>23</v>
      </c>
      <c r="B59" s="108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0">
        <v>24</v>
      </c>
      <c r="B60" s="108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0">
        <v>25</v>
      </c>
      <c r="B61" s="108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0">
        <v>26</v>
      </c>
      <c r="B62" s="108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0">
        <v>27</v>
      </c>
      <c r="B63" s="108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0">
        <v>28</v>
      </c>
      <c r="B64" s="108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0">
        <v>29</v>
      </c>
      <c r="B65" s="108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0">
        <v>30</v>
      </c>
      <c r="B66" s="108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0">
        <v>1</v>
      </c>
      <c r="B70" s="108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0">
        <v>2</v>
      </c>
      <c r="B71" s="108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0">
        <v>3</v>
      </c>
      <c r="B72" s="108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0">
        <v>4</v>
      </c>
      <c r="B73" s="108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0">
        <v>5</v>
      </c>
      <c r="B74" s="108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0">
        <v>6</v>
      </c>
      <c r="B75" s="108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0">
        <v>7</v>
      </c>
      <c r="B76" s="108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0">
        <v>8</v>
      </c>
      <c r="B77" s="108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0">
        <v>9</v>
      </c>
      <c r="B78" s="108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0">
        <v>10</v>
      </c>
      <c r="B79" s="108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0">
        <v>11</v>
      </c>
      <c r="B80" s="108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0">
        <v>12</v>
      </c>
      <c r="B81" s="108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0">
        <v>13</v>
      </c>
      <c r="B82" s="108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0">
        <v>14</v>
      </c>
      <c r="B83" s="108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0">
        <v>15</v>
      </c>
      <c r="B84" s="108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0">
        <v>16</v>
      </c>
      <c r="B85" s="108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0">
        <v>17</v>
      </c>
      <c r="B86" s="108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0">
        <v>18</v>
      </c>
      <c r="B87" s="108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0">
        <v>19</v>
      </c>
      <c r="B88" s="108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0">
        <v>20</v>
      </c>
      <c r="B89" s="108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0">
        <v>21</v>
      </c>
      <c r="B90" s="108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0">
        <v>22</v>
      </c>
      <c r="B91" s="108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0">
        <v>23</v>
      </c>
      <c r="B92" s="108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0">
        <v>24</v>
      </c>
      <c r="B93" s="108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0">
        <v>25</v>
      </c>
      <c r="B94" s="108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0">
        <v>26</v>
      </c>
      <c r="B95" s="108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0">
        <v>27</v>
      </c>
      <c r="B96" s="108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0">
        <v>28</v>
      </c>
      <c r="B97" s="108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0">
        <v>29</v>
      </c>
      <c r="B98" s="108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0">
        <v>30</v>
      </c>
      <c r="B99" s="108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0">
        <v>1</v>
      </c>
      <c r="B103" s="108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0">
        <v>2</v>
      </c>
      <c r="B104" s="108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0">
        <v>3</v>
      </c>
      <c r="B105" s="108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0">
        <v>4</v>
      </c>
      <c r="B106" s="108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0">
        <v>5</v>
      </c>
      <c r="B107" s="108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0">
        <v>6</v>
      </c>
      <c r="B108" s="108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0">
        <v>7</v>
      </c>
      <c r="B109" s="108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0">
        <v>8</v>
      </c>
      <c r="B110" s="108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0">
        <v>9</v>
      </c>
      <c r="B111" s="108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0">
        <v>10</v>
      </c>
      <c r="B112" s="108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0">
        <v>11</v>
      </c>
      <c r="B113" s="108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0">
        <v>12</v>
      </c>
      <c r="B114" s="108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0">
        <v>13</v>
      </c>
      <c r="B115" s="108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0">
        <v>14</v>
      </c>
      <c r="B116" s="108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0">
        <v>15</v>
      </c>
      <c r="B117" s="108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0">
        <v>16</v>
      </c>
      <c r="B118" s="108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0">
        <v>17</v>
      </c>
      <c r="B119" s="108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0">
        <v>18</v>
      </c>
      <c r="B120" s="108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0">
        <v>19</v>
      </c>
      <c r="B121" s="108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0">
        <v>20</v>
      </c>
      <c r="B122" s="108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0">
        <v>21</v>
      </c>
      <c r="B123" s="108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0">
        <v>22</v>
      </c>
      <c r="B124" s="108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0">
        <v>23</v>
      </c>
      <c r="B125" s="108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0">
        <v>24</v>
      </c>
      <c r="B126" s="108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0">
        <v>25</v>
      </c>
      <c r="B127" s="108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0">
        <v>26</v>
      </c>
      <c r="B128" s="108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0">
        <v>27</v>
      </c>
      <c r="B129" s="108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0">
        <v>28</v>
      </c>
      <c r="B130" s="108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0">
        <v>29</v>
      </c>
      <c r="B131" s="108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0">
        <v>30</v>
      </c>
      <c r="B132" s="108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0">
        <v>1</v>
      </c>
      <c r="B136" s="108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0">
        <v>2</v>
      </c>
      <c r="B137" s="108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0">
        <v>3</v>
      </c>
      <c r="B138" s="108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0">
        <v>4</v>
      </c>
      <c r="B139" s="108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0">
        <v>5</v>
      </c>
      <c r="B140" s="108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0">
        <v>6</v>
      </c>
      <c r="B141" s="108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0">
        <v>7</v>
      </c>
      <c r="B142" s="108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0">
        <v>8</v>
      </c>
      <c r="B143" s="108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0">
        <v>9</v>
      </c>
      <c r="B144" s="108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0">
        <v>10</v>
      </c>
      <c r="B145" s="108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0">
        <v>11</v>
      </c>
      <c r="B146" s="108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0">
        <v>12</v>
      </c>
      <c r="B147" s="108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0">
        <v>13</v>
      </c>
      <c r="B148" s="108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0">
        <v>14</v>
      </c>
      <c r="B149" s="108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0">
        <v>15</v>
      </c>
      <c r="B150" s="108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0">
        <v>16</v>
      </c>
      <c r="B151" s="108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0">
        <v>17</v>
      </c>
      <c r="B152" s="108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0">
        <v>18</v>
      </c>
      <c r="B153" s="108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0">
        <v>19</v>
      </c>
      <c r="B154" s="108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0">
        <v>20</v>
      </c>
      <c r="B155" s="108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0">
        <v>21</v>
      </c>
      <c r="B156" s="108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0">
        <v>22</v>
      </c>
      <c r="B157" s="108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0">
        <v>23</v>
      </c>
      <c r="B158" s="108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0">
        <v>24</v>
      </c>
      <c r="B159" s="108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0">
        <v>25</v>
      </c>
      <c r="B160" s="108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0">
        <v>26</v>
      </c>
      <c r="B161" s="108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0">
        <v>27</v>
      </c>
      <c r="B162" s="108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0">
        <v>28</v>
      </c>
      <c r="B163" s="108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0">
        <v>29</v>
      </c>
      <c r="B164" s="108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0">
        <v>30</v>
      </c>
      <c r="B165" s="108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0">
        <v>1</v>
      </c>
      <c r="B169" s="108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0">
        <v>2</v>
      </c>
      <c r="B170" s="108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0">
        <v>3</v>
      </c>
      <c r="B171" s="108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0">
        <v>4</v>
      </c>
      <c r="B172" s="108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0">
        <v>5</v>
      </c>
      <c r="B173" s="108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0">
        <v>6</v>
      </c>
      <c r="B174" s="108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0">
        <v>7</v>
      </c>
      <c r="B175" s="108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0">
        <v>8</v>
      </c>
      <c r="B176" s="108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0">
        <v>9</v>
      </c>
      <c r="B177" s="108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0">
        <v>10</v>
      </c>
      <c r="B178" s="108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0">
        <v>11</v>
      </c>
      <c r="B179" s="108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0">
        <v>12</v>
      </c>
      <c r="B180" s="108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0">
        <v>13</v>
      </c>
      <c r="B181" s="108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0">
        <v>14</v>
      </c>
      <c r="B182" s="108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0">
        <v>15</v>
      </c>
      <c r="B183" s="108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0">
        <v>16</v>
      </c>
      <c r="B184" s="108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0">
        <v>17</v>
      </c>
      <c r="B185" s="108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0">
        <v>18</v>
      </c>
      <c r="B186" s="108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0">
        <v>19</v>
      </c>
      <c r="B187" s="108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0">
        <v>20</v>
      </c>
      <c r="B188" s="108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0">
        <v>21</v>
      </c>
      <c r="B189" s="108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0">
        <v>22</v>
      </c>
      <c r="B190" s="108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0">
        <v>23</v>
      </c>
      <c r="B191" s="108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0">
        <v>24</v>
      </c>
      <c r="B192" s="108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0">
        <v>25</v>
      </c>
      <c r="B193" s="108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0">
        <v>26</v>
      </c>
      <c r="B194" s="108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0">
        <v>27</v>
      </c>
      <c r="B195" s="108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0">
        <v>28</v>
      </c>
      <c r="B196" s="108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0">
        <v>29</v>
      </c>
      <c r="B197" s="108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0">
        <v>30</v>
      </c>
      <c r="B198" s="108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0">
        <v>1</v>
      </c>
      <c r="B202" s="108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0">
        <v>2</v>
      </c>
      <c r="B203" s="108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0">
        <v>3</v>
      </c>
      <c r="B204" s="108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0">
        <v>4</v>
      </c>
      <c r="B205" s="108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0">
        <v>5</v>
      </c>
      <c r="B206" s="108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0">
        <v>6</v>
      </c>
      <c r="B207" s="108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0">
        <v>7</v>
      </c>
      <c r="B208" s="108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0">
        <v>8</v>
      </c>
      <c r="B209" s="108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0">
        <v>9</v>
      </c>
      <c r="B210" s="108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0">
        <v>10</v>
      </c>
      <c r="B211" s="108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0">
        <v>11</v>
      </c>
      <c r="B212" s="108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0">
        <v>12</v>
      </c>
      <c r="B213" s="108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0">
        <v>13</v>
      </c>
      <c r="B214" s="108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0">
        <v>14</v>
      </c>
      <c r="B215" s="108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0">
        <v>15</v>
      </c>
      <c r="B216" s="108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0">
        <v>16</v>
      </c>
      <c r="B217" s="108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0">
        <v>17</v>
      </c>
      <c r="B218" s="108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0">
        <v>18</v>
      </c>
      <c r="B219" s="108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0">
        <v>19</v>
      </c>
      <c r="B220" s="108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0">
        <v>20</v>
      </c>
      <c r="B221" s="108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0">
        <v>21</v>
      </c>
      <c r="B222" s="108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0">
        <v>22</v>
      </c>
      <c r="B223" s="108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0">
        <v>23</v>
      </c>
      <c r="B224" s="108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0">
        <v>24</v>
      </c>
      <c r="B225" s="108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0">
        <v>25</v>
      </c>
      <c r="B226" s="108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0">
        <v>26</v>
      </c>
      <c r="B227" s="108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0">
        <v>27</v>
      </c>
      <c r="B228" s="108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0">
        <v>28</v>
      </c>
      <c r="B229" s="108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0">
        <v>29</v>
      </c>
      <c r="B230" s="108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0">
        <v>30</v>
      </c>
      <c r="B231" s="108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0">
        <v>1</v>
      </c>
      <c r="B235" s="108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0">
        <v>2</v>
      </c>
      <c r="B236" s="108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0">
        <v>3</v>
      </c>
      <c r="B237" s="108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0">
        <v>4</v>
      </c>
      <c r="B238" s="108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0">
        <v>5</v>
      </c>
      <c r="B239" s="108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0">
        <v>6</v>
      </c>
      <c r="B240" s="108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0">
        <v>7</v>
      </c>
      <c r="B241" s="108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0">
        <v>8</v>
      </c>
      <c r="B242" s="108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0">
        <v>9</v>
      </c>
      <c r="B243" s="108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0">
        <v>10</v>
      </c>
      <c r="B244" s="108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0">
        <v>11</v>
      </c>
      <c r="B245" s="108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0">
        <v>12</v>
      </c>
      <c r="B246" s="108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0">
        <v>13</v>
      </c>
      <c r="B247" s="108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0">
        <v>14</v>
      </c>
      <c r="B248" s="108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0">
        <v>15</v>
      </c>
      <c r="B249" s="108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0">
        <v>16</v>
      </c>
      <c r="B250" s="108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0">
        <v>17</v>
      </c>
      <c r="B251" s="108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0">
        <v>18</v>
      </c>
      <c r="B252" s="108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0">
        <v>19</v>
      </c>
      <c r="B253" s="108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0">
        <v>20</v>
      </c>
      <c r="B254" s="108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0">
        <v>21</v>
      </c>
      <c r="B255" s="108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0">
        <v>22</v>
      </c>
      <c r="B256" s="108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0">
        <v>23</v>
      </c>
      <c r="B257" s="108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0">
        <v>24</v>
      </c>
      <c r="B258" s="108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0">
        <v>25</v>
      </c>
      <c r="B259" s="108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0">
        <v>26</v>
      </c>
      <c r="B260" s="108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0">
        <v>27</v>
      </c>
      <c r="B261" s="108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0">
        <v>28</v>
      </c>
      <c r="B262" s="108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0">
        <v>29</v>
      </c>
      <c r="B263" s="108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0">
        <v>30</v>
      </c>
      <c r="B264" s="108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0">
        <v>1</v>
      </c>
      <c r="B268" s="108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0">
        <v>2</v>
      </c>
      <c r="B269" s="108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0">
        <v>3</v>
      </c>
      <c r="B270" s="108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0">
        <v>4</v>
      </c>
      <c r="B271" s="108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0">
        <v>5</v>
      </c>
      <c r="B272" s="108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0">
        <v>6</v>
      </c>
      <c r="B273" s="108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0">
        <v>7</v>
      </c>
      <c r="B274" s="108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0">
        <v>8</v>
      </c>
      <c r="B275" s="108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0">
        <v>9</v>
      </c>
      <c r="B276" s="108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0">
        <v>10</v>
      </c>
      <c r="B277" s="108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0">
        <v>11</v>
      </c>
      <c r="B278" s="108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0">
        <v>12</v>
      </c>
      <c r="B279" s="108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0">
        <v>13</v>
      </c>
      <c r="B280" s="108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0">
        <v>14</v>
      </c>
      <c r="B281" s="108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0">
        <v>15</v>
      </c>
      <c r="B282" s="108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0">
        <v>16</v>
      </c>
      <c r="B283" s="108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0">
        <v>17</v>
      </c>
      <c r="B284" s="108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0">
        <v>18</v>
      </c>
      <c r="B285" s="108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0">
        <v>19</v>
      </c>
      <c r="B286" s="108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0">
        <v>20</v>
      </c>
      <c r="B287" s="108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0">
        <v>21</v>
      </c>
      <c r="B288" s="108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0">
        <v>22</v>
      </c>
      <c r="B289" s="108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0">
        <v>23</v>
      </c>
      <c r="B290" s="108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0">
        <v>24</v>
      </c>
      <c r="B291" s="108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0">
        <v>25</v>
      </c>
      <c r="B292" s="108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0">
        <v>26</v>
      </c>
      <c r="B293" s="108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0">
        <v>27</v>
      </c>
      <c r="B294" s="108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0">
        <v>28</v>
      </c>
      <c r="B295" s="108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0">
        <v>29</v>
      </c>
      <c r="B296" s="108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0">
        <v>30</v>
      </c>
      <c r="B297" s="108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0">
        <v>1</v>
      </c>
      <c r="B301" s="108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0">
        <v>2</v>
      </c>
      <c r="B302" s="108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0">
        <v>3</v>
      </c>
      <c r="B303" s="108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0">
        <v>4</v>
      </c>
      <c r="B304" s="108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0">
        <v>5</v>
      </c>
      <c r="B305" s="108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0">
        <v>6</v>
      </c>
      <c r="B306" s="108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0">
        <v>7</v>
      </c>
      <c r="B307" s="108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0">
        <v>8</v>
      </c>
      <c r="B308" s="108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0">
        <v>9</v>
      </c>
      <c r="B309" s="108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0">
        <v>10</v>
      </c>
      <c r="B310" s="108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0">
        <v>11</v>
      </c>
      <c r="B311" s="108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0">
        <v>12</v>
      </c>
      <c r="B312" s="108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0">
        <v>13</v>
      </c>
      <c r="B313" s="108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0">
        <v>14</v>
      </c>
      <c r="B314" s="108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0">
        <v>15</v>
      </c>
      <c r="B315" s="108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0">
        <v>16</v>
      </c>
      <c r="B316" s="108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0">
        <v>17</v>
      </c>
      <c r="B317" s="108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0">
        <v>18</v>
      </c>
      <c r="B318" s="108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0">
        <v>19</v>
      </c>
      <c r="B319" s="108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0">
        <v>20</v>
      </c>
      <c r="B320" s="108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0">
        <v>21</v>
      </c>
      <c r="B321" s="108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0">
        <v>22</v>
      </c>
      <c r="B322" s="108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0">
        <v>23</v>
      </c>
      <c r="B323" s="108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0">
        <v>24</v>
      </c>
      <c r="B324" s="108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0">
        <v>25</v>
      </c>
      <c r="B325" s="108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0">
        <v>26</v>
      </c>
      <c r="B326" s="108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0">
        <v>27</v>
      </c>
      <c r="B327" s="108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0">
        <v>28</v>
      </c>
      <c r="B328" s="108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0">
        <v>29</v>
      </c>
      <c r="B329" s="108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0">
        <v>30</v>
      </c>
      <c r="B330" s="108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0">
        <v>1</v>
      </c>
      <c r="B334" s="108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0">
        <v>2</v>
      </c>
      <c r="B335" s="108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0">
        <v>3</v>
      </c>
      <c r="B336" s="108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0">
        <v>4</v>
      </c>
      <c r="B337" s="108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0">
        <v>5</v>
      </c>
      <c r="B338" s="108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0">
        <v>6</v>
      </c>
      <c r="B339" s="108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0">
        <v>7</v>
      </c>
      <c r="B340" s="108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0">
        <v>8</v>
      </c>
      <c r="B341" s="108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0">
        <v>9</v>
      </c>
      <c r="B342" s="108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0">
        <v>10</v>
      </c>
      <c r="B343" s="108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0">
        <v>11</v>
      </c>
      <c r="B344" s="108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0">
        <v>12</v>
      </c>
      <c r="B345" s="108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0">
        <v>13</v>
      </c>
      <c r="B346" s="108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0">
        <v>14</v>
      </c>
      <c r="B347" s="108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0">
        <v>15</v>
      </c>
      <c r="B348" s="108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0">
        <v>16</v>
      </c>
      <c r="B349" s="108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0">
        <v>17</v>
      </c>
      <c r="B350" s="108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0">
        <v>18</v>
      </c>
      <c r="B351" s="108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0">
        <v>19</v>
      </c>
      <c r="B352" s="108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0">
        <v>20</v>
      </c>
      <c r="B353" s="108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0">
        <v>21</v>
      </c>
      <c r="B354" s="108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0">
        <v>22</v>
      </c>
      <c r="B355" s="108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0">
        <v>23</v>
      </c>
      <c r="B356" s="108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0">
        <v>24</v>
      </c>
      <c r="B357" s="108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0">
        <v>25</v>
      </c>
      <c r="B358" s="108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0">
        <v>26</v>
      </c>
      <c r="B359" s="108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0">
        <v>27</v>
      </c>
      <c r="B360" s="108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0">
        <v>28</v>
      </c>
      <c r="B361" s="108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0">
        <v>29</v>
      </c>
      <c r="B362" s="108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0">
        <v>30</v>
      </c>
      <c r="B363" s="108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0">
        <v>1</v>
      </c>
      <c r="B367" s="108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0">
        <v>2</v>
      </c>
      <c r="B368" s="108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0">
        <v>3</v>
      </c>
      <c r="B369" s="108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0">
        <v>4</v>
      </c>
      <c r="B370" s="108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0">
        <v>5</v>
      </c>
      <c r="B371" s="108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0">
        <v>6</v>
      </c>
      <c r="B372" s="108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0">
        <v>7</v>
      </c>
      <c r="B373" s="108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0">
        <v>8</v>
      </c>
      <c r="B374" s="108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0">
        <v>9</v>
      </c>
      <c r="B375" s="108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0">
        <v>10</v>
      </c>
      <c r="B376" s="108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0">
        <v>11</v>
      </c>
      <c r="B377" s="108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0">
        <v>12</v>
      </c>
      <c r="B378" s="108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0">
        <v>13</v>
      </c>
      <c r="B379" s="108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0">
        <v>14</v>
      </c>
      <c r="B380" s="108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0">
        <v>15</v>
      </c>
      <c r="B381" s="108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0">
        <v>16</v>
      </c>
      <c r="B382" s="108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0">
        <v>17</v>
      </c>
      <c r="B383" s="108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0">
        <v>18</v>
      </c>
      <c r="B384" s="108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0">
        <v>19</v>
      </c>
      <c r="B385" s="108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0">
        <v>20</v>
      </c>
      <c r="B386" s="108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0">
        <v>21</v>
      </c>
      <c r="B387" s="108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0">
        <v>22</v>
      </c>
      <c r="B388" s="108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0">
        <v>23</v>
      </c>
      <c r="B389" s="108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0">
        <v>24</v>
      </c>
      <c r="B390" s="108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0">
        <v>25</v>
      </c>
      <c r="B391" s="108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0">
        <v>26</v>
      </c>
      <c r="B392" s="108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0">
        <v>27</v>
      </c>
      <c r="B393" s="108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0">
        <v>28</v>
      </c>
      <c r="B394" s="108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0">
        <v>29</v>
      </c>
      <c r="B395" s="108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0">
        <v>30</v>
      </c>
      <c r="B396" s="108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0">
        <v>1</v>
      </c>
      <c r="B400" s="108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0">
        <v>2</v>
      </c>
      <c r="B401" s="108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0">
        <v>3</v>
      </c>
      <c r="B402" s="108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0">
        <v>4</v>
      </c>
      <c r="B403" s="108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0">
        <v>5</v>
      </c>
      <c r="B404" s="108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0">
        <v>6</v>
      </c>
      <c r="B405" s="108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0">
        <v>7</v>
      </c>
      <c r="B406" s="108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0">
        <v>8</v>
      </c>
      <c r="B407" s="108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0">
        <v>9</v>
      </c>
      <c r="B408" s="108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0">
        <v>10</v>
      </c>
      <c r="B409" s="108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0">
        <v>11</v>
      </c>
      <c r="B410" s="108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0">
        <v>12</v>
      </c>
      <c r="B411" s="108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0">
        <v>13</v>
      </c>
      <c r="B412" s="108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0">
        <v>14</v>
      </c>
      <c r="B413" s="108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0">
        <v>15</v>
      </c>
      <c r="B414" s="108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0">
        <v>16</v>
      </c>
      <c r="B415" s="108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0">
        <v>17</v>
      </c>
      <c r="B416" s="108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0">
        <v>18</v>
      </c>
      <c r="B417" s="108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0">
        <v>19</v>
      </c>
      <c r="B418" s="108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0">
        <v>20</v>
      </c>
      <c r="B419" s="108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0">
        <v>21</v>
      </c>
      <c r="B420" s="108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0">
        <v>22</v>
      </c>
      <c r="B421" s="108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0">
        <v>23</v>
      </c>
      <c r="B422" s="108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0">
        <v>24</v>
      </c>
      <c r="B423" s="108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0">
        <v>25</v>
      </c>
      <c r="B424" s="108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0">
        <v>26</v>
      </c>
      <c r="B425" s="108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0">
        <v>27</v>
      </c>
      <c r="B426" s="108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0">
        <v>28</v>
      </c>
      <c r="B427" s="108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0">
        <v>29</v>
      </c>
      <c r="B428" s="108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0">
        <v>30</v>
      </c>
      <c r="B429" s="108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0">
        <v>1</v>
      </c>
      <c r="B433" s="108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0">
        <v>2</v>
      </c>
      <c r="B434" s="108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0">
        <v>3</v>
      </c>
      <c r="B435" s="108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0">
        <v>4</v>
      </c>
      <c r="B436" s="108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0">
        <v>5</v>
      </c>
      <c r="B437" s="108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0">
        <v>6</v>
      </c>
      <c r="B438" s="108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0">
        <v>7</v>
      </c>
      <c r="B439" s="108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0">
        <v>8</v>
      </c>
      <c r="B440" s="108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0">
        <v>9</v>
      </c>
      <c r="B441" s="108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0">
        <v>10</v>
      </c>
      <c r="B442" s="108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0">
        <v>11</v>
      </c>
      <c r="B443" s="108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0">
        <v>12</v>
      </c>
      <c r="B444" s="108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0">
        <v>13</v>
      </c>
      <c r="B445" s="108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0">
        <v>14</v>
      </c>
      <c r="B446" s="108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0">
        <v>15</v>
      </c>
      <c r="B447" s="108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0">
        <v>16</v>
      </c>
      <c r="B448" s="108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0">
        <v>17</v>
      </c>
      <c r="B449" s="108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0">
        <v>18</v>
      </c>
      <c r="B450" s="108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0">
        <v>19</v>
      </c>
      <c r="B451" s="108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0">
        <v>20</v>
      </c>
      <c r="B452" s="108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0">
        <v>21</v>
      </c>
      <c r="B453" s="108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0">
        <v>22</v>
      </c>
      <c r="B454" s="108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0">
        <v>23</v>
      </c>
      <c r="B455" s="108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0">
        <v>24</v>
      </c>
      <c r="B456" s="108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0">
        <v>25</v>
      </c>
      <c r="B457" s="108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0">
        <v>26</v>
      </c>
      <c r="B458" s="108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0">
        <v>27</v>
      </c>
      <c r="B459" s="108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0">
        <v>28</v>
      </c>
      <c r="B460" s="108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0">
        <v>29</v>
      </c>
      <c r="B461" s="108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0">
        <v>30</v>
      </c>
      <c r="B462" s="108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0">
        <v>1</v>
      </c>
      <c r="B466" s="108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0">
        <v>2</v>
      </c>
      <c r="B467" s="108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0">
        <v>3</v>
      </c>
      <c r="B468" s="108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0">
        <v>4</v>
      </c>
      <c r="B469" s="108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0">
        <v>5</v>
      </c>
      <c r="B470" s="108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0">
        <v>6</v>
      </c>
      <c r="B471" s="108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0">
        <v>7</v>
      </c>
      <c r="B472" s="108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0">
        <v>8</v>
      </c>
      <c r="B473" s="108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0">
        <v>9</v>
      </c>
      <c r="B474" s="108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0">
        <v>10</v>
      </c>
      <c r="B475" s="108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0">
        <v>11</v>
      </c>
      <c r="B476" s="108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0">
        <v>12</v>
      </c>
      <c r="B477" s="108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0">
        <v>13</v>
      </c>
      <c r="B478" s="108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0">
        <v>14</v>
      </c>
      <c r="B479" s="108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0">
        <v>15</v>
      </c>
      <c r="B480" s="108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0">
        <v>16</v>
      </c>
      <c r="B481" s="108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0">
        <v>17</v>
      </c>
      <c r="B482" s="108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0">
        <v>18</v>
      </c>
      <c r="B483" s="108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0">
        <v>19</v>
      </c>
      <c r="B484" s="108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0">
        <v>20</v>
      </c>
      <c r="B485" s="108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0">
        <v>21</v>
      </c>
      <c r="B486" s="108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0">
        <v>22</v>
      </c>
      <c r="B487" s="108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0">
        <v>23</v>
      </c>
      <c r="B488" s="108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0">
        <v>24</v>
      </c>
      <c r="B489" s="108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0">
        <v>25</v>
      </c>
      <c r="B490" s="108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0">
        <v>26</v>
      </c>
      <c r="B491" s="108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0">
        <v>27</v>
      </c>
      <c r="B492" s="108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0">
        <v>28</v>
      </c>
      <c r="B493" s="108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0">
        <v>29</v>
      </c>
      <c r="B494" s="108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0">
        <v>30</v>
      </c>
      <c r="B495" s="108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0">
        <v>1</v>
      </c>
      <c r="B499" s="108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0">
        <v>2</v>
      </c>
      <c r="B500" s="108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0">
        <v>3</v>
      </c>
      <c r="B501" s="108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0">
        <v>4</v>
      </c>
      <c r="B502" s="108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0">
        <v>5</v>
      </c>
      <c r="B503" s="108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0">
        <v>6</v>
      </c>
      <c r="B504" s="108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0">
        <v>7</v>
      </c>
      <c r="B505" s="108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0">
        <v>8</v>
      </c>
      <c r="B506" s="108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0">
        <v>9</v>
      </c>
      <c r="B507" s="108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0">
        <v>10</v>
      </c>
      <c r="B508" s="108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0">
        <v>11</v>
      </c>
      <c r="B509" s="108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0">
        <v>12</v>
      </c>
      <c r="B510" s="108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0">
        <v>13</v>
      </c>
      <c r="B511" s="108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0">
        <v>14</v>
      </c>
      <c r="B512" s="108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0">
        <v>15</v>
      </c>
      <c r="B513" s="108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0">
        <v>16</v>
      </c>
      <c r="B514" s="108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0">
        <v>17</v>
      </c>
      <c r="B515" s="108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0">
        <v>18</v>
      </c>
      <c r="B516" s="108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0">
        <v>19</v>
      </c>
      <c r="B517" s="108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0">
        <v>20</v>
      </c>
      <c r="B518" s="108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0">
        <v>21</v>
      </c>
      <c r="B519" s="108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0">
        <v>22</v>
      </c>
      <c r="B520" s="108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0">
        <v>23</v>
      </c>
      <c r="B521" s="108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0">
        <v>24</v>
      </c>
      <c r="B522" s="108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0">
        <v>25</v>
      </c>
      <c r="B523" s="108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0">
        <v>26</v>
      </c>
      <c r="B524" s="108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0">
        <v>27</v>
      </c>
      <c r="B525" s="108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0">
        <v>28</v>
      </c>
      <c r="B526" s="108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0">
        <v>29</v>
      </c>
      <c r="B527" s="108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0">
        <v>30</v>
      </c>
      <c r="B528" s="108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0">
        <v>1</v>
      </c>
      <c r="B532" s="108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0">
        <v>2</v>
      </c>
      <c r="B533" s="108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0">
        <v>3</v>
      </c>
      <c r="B534" s="108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0">
        <v>4</v>
      </c>
      <c r="B535" s="108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0">
        <v>5</v>
      </c>
      <c r="B536" s="108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0">
        <v>6</v>
      </c>
      <c r="B537" s="108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0">
        <v>7</v>
      </c>
      <c r="B538" s="108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0">
        <v>8</v>
      </c>
      <c r="B539" s="108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0">
        <v>9</v>
      </c>
      <c r="B540" s="108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0">
        <v>10</v>
      </c>
      <c r="B541" s="108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0">
        <v>11</v>
      </c>
      <c r="B542" s="108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0">
        <v>12</v>
      </c>
      <c r="B543" s="108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0">
        <v>13</v>
      </c>
      <c r="B544" s="108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0">
        <v>14</v>
      </c>
      <c r="B545" s="108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0">
        <v>15</v>
      </c>
      <c r="B546" s="108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0">
        <v>16</v>
      </c>
      <c r="B547" s="108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0">
        <v>17</v>
      </c>
      <c r="B548" s="108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0">
        <v>18</v>
      </c>
      <c r="B549" s="108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0">
        <v>19</v>
      </c>
      <c r="B550" s="108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0">
        <v>20</v>
      </c>
      <c r="B551" s="108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0">
        <v>21</v>
      </c>
      <c r="B552" s="108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0">
        <v>22</v>
      </c>
      <c r="B553" s="108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0">
        <v>23</v>
      </c>
      <c r="B554" s="108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0">
        <v>24</v>
      </c>
      <c r="B555" s="108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0">
        <v>25</v>
      </c>
      <c r="B556" s="108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0">
        <v>26</v>
      </c>
      <c r="B557" s="108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0">
        <v>27</v>
      </c>
      <c r="B558" s="108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0">
        <v>28</v>
      </c>
      <c r="B559" s="108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0">
        <v>29</v>
      </c>
      <c r="B560" s="108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0">
        <v>30</v>
      </c>
      <c r="B561" s="108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0">
        <v>1</v>
      </c>
      <c r="B565" s="108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0">
        <v>2</v>
      </c>
      <c r="B566" s="108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0">
        <v>3</v>
      </c>
      <c r="B567" s="108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0">
        <v>4</v>
      </c>
      <c r="B568" s="108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0">
        <v>5</v>
      </c>
      <c r="B569" s="108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0">
        <v>6</v>
      </c>
      <c r="B570" s="108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0">
        <v>7</v>
      </c>
      <c r="B571" s="108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0">
        <v>8</v>
      </c>
      <c r="B572" s="108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0">
        <v>9</v>
      </c>
      <c r="B573" s="108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0">
        <v>10</v>
      </c>
      <c r="B574" s="108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0">
        <v>11</v>
      </c>
      <c r="B575" s="108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0">
        <v>12</v>
      </c>
      <c r="B576" s="108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0">
        <v>13</v>
      </c>
      <c r="B577" s="108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0">
        <v>14</v>
      </c>
      <c r="B578" s="108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0">
        <v>15</v>
      </c>
      <c r="B579" s="108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0">
        <v>16</v>
      </c>
      <c r="B580" s="108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0">
        <v>17</v>
      </c>
      <c r="B581" s="108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0">
        <v>18</v>
      </c>
      <c r="B582" s="108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0">
        <v>19</v>
      </c>
      <c r="B583" s="108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0">
        <v>20</v>
      </c>
      <c r="B584" s="108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0">
        <v>21</v>
      </c>
      <c r="B585" s="108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0">
        <v>22</v>
      </c>
      <c r="B586" s="108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0">
        <v>23</v>
      </c>
      <c r="B587" s="108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0">
        <v>24</v>
      </c>
      <c r="B588" s="108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0">
        <v>25</v>
      </c>
      <c r="B589" s="108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0">
        <v>26</v>
      </c>
      <c r="B590" s="108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0">
        <v>27</v>
      </c>
      <c r="B591" s="108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0">
        <v>28</v>
      </c>
      <c r="B592" s="108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0">
        <v>29</v>
      </c>
      <c r="B593" s="108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0">
        <v>30</v>
      </c>
      <c r="B594" s="108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0">
        <v>1</v>
      </c>
      <c r="B598" s="108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0">
        <v>2</v>
      </c>
      <c r="B599" s="108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0">
        <v>3</v>
      </c>
      <c r="B600" s="108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0">
        <v>4</v>
      </c>
      <c r="B601" s="108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0">
        <v>5</v>
      </c>
      <c r="B602" s="108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0">
        <v>6</v>
      </c>
      <c r="B603" s="108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0">
        <v>7</v>
      </c>
      <c r="B604" s="108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0">
        <v>8</v>
      </c>
      <c r="B605" s="108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0">
        <v>9</v>
      </c>
      <c r="B606" s="108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0">
        <v>10</v>
      </c>
      <c r="B607" s="108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0">
        <v>11</v>
      </c>
      <c r="B608" s="108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0">
        <v>12</v>
      </c>
      <c r="B609" s="108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0">
        <v>13</v>
      </c>
      <c r="B610" s="108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0">
        <v>14</v>
      </c>
      <c r="B611" s="108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0">
        <v>15</v>
      </c>
      <c r="B612" s="108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0">
        <v>16</v>
      </c>
      <c r="B613" s="108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0">
        <v>17</v>
      </c>
      <c r="B614" s="108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0">
        <v>18</v>
      </c>
      <c r="B615" s="108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0">
        <v>19</v>
      </c>
      <c r="B616" s="108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0">
        <v>20</v>
      </c>
      <c r="B617" s="108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0">
        <v>21</v>
      </c>
      <c r="B618" s="108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0">
        <v>22</v>
      </c>
      <c r="B619" s="108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0">
        <v>23</v>
      </c>
      <c r="B620" s="108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0">
        <v>24</v>
      </c>
      <c r="B621" s="108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0">
        <v>25</v>
      </c>
      <c r="B622" s="108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0">
        <v>26</v>
      </c>
      <c r="B623" s="108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0">
        <v>27</v>
      </c>
      <c r="B624" s="108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0">
        <v>28</v>
      </c>
      <c r="B625" s="108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0">
        <v>29</v>
      </c>
      <c r="B626" s="108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0">
        <v>30</v>
      </c>
      <c r="B627" s="108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0">
        <v>1</v>
      </c>
      <c r="B631" s="108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0">
        <v>2</v>
      </c>
      <c r="B632" s="108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0">
        <v>3</v>
      </c>
      <c r="B633" s="108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0">
        <v>4</v>
      </c>
      <c r="B634" s="108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0">
        <v>5</v>
      </c>
      <c r="B635" s="108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0">
        <v>6</v>
      </c>
      <c r="B636" s="108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0">
        <v>7</v>
      </c>
      <c r="B637" s="108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0">
        <v>8</v>
      </c>
      <c r="B638" s="108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0">
        <v>9</v>
      </c>
      <c r="B639" s="108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0">
        <v>10</v>
      </c>
      <c r="B640" s="108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0">
        <v>11</v>
      </c>
      <c r="B641" s="108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0">
        <v>12</v>
      </c>
      <c r="B642" s="108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0">
        <v>13</v>
      </c>
      <c r="B643" s="108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0">
        <v>14</v>
      </c>
      <c r="B644" s="108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0">
        <v>15</v>
      </c>
      <c r="B645" s="108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0">
        <v>16</v>
      </c>
      <c r="B646" s="108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0">
        <v>17</v>
      </c>
      <c r="B647" s="108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0">
        <v>18</v>
      </c>
      <c r="B648" s="108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0">
        <v>19</v>
      </c>
      <c r="B649" s="108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0">
        <v>20</v>
      </c>
      <c r="B650" s="108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0">
        <v>21</v>
      </c>
      <c r="B651" s="108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0">
        <v>22</v>
      </c>
      <c r="B652" s="108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0">
        <v>23</v>
      </c>
      <c r="B653" s="108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0">
        <v>24</v>
      </c>
      <c r="B654" s="108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0">
        <v>25</v>
      </c>
      <c r="B655" s="108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0">
        <v>26</v>
      </c>
      <c r="B656" s="108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0">
        <v>27</v>
      </c>
      <c r="B657" s="108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0">
        <v>28</v>
      </c>
      <c r="B658" s="108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0">
        <v>29</v>
      </c>
      <c r="B659" s="108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0">
        <v>30</v>
      </c>
      <c r="B660" s="108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0">
        <v>1</v>
      </c>
      <c r="B664" s="108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0">
        <v>2</v>
      </c>
      <c r="B665" s="108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0">
        <v>3</v>
      </c>
      <c r="B666" s="108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0">
        <v>4</v>
      </c>
      <c r="B667" s="108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0">
        <v>5</v>
      </c>
      <c r="B668" s="108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0">
        <v>6</v>
      </c>
      <c r="B669" s="108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0">
        <v>7</v>
      </c>
      <c r="B670" s="108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0">
        <v>8</v>
      </c>
      <c r="B671" s="108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0">
        <v>9</v>
      </c>
      <c r="B672" s="108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0">
        <v>10</v>
      </c>
      <c r="B673" s="108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0">
        <v>11</v>
      </c>
      <c r="B674" s="108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0">
        <v>12</v>
      </c>
      <c r="B675" s="108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0">
        <v>13</v>
      </c>
      <c r="B676" s="108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0">
        <v>14</v>
      </c>
      <c r="B677" s="108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0">
        <v>15</v>
      </c>
      <c r="B678" s="108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0">
        <v>16</v>
      </c>
      <c r="B679" s="108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0">
        <v>17</v>
      </c>
      <c r="B680" s="108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0">
        <v>18</v>
      </c>
      <c r="B681" s="108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0">
        <v>19</v>
      </c>
      <c r="B682" s="108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0">
        <v>20</v>
      </c>
      <c r="B683" s="108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0">
        <v>21</v>
      </c>
      <c r="B684" s="108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0">
        <v>22</v>
      </c>
      <c r="B685" s="108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0">
        <v>23</v>
      </c>
      <c r="B686" s="108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0">
        <v>24</v>
      </c>
      <c r="B687" s="108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0">
        <v>25</v>
      </c>
      <c r="B688" s="108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0">
        <v>26</v>
      </c>
      <c r="B689" s="108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0">
        <v>27</v>
      </c>
      <c r="B690" s="108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0">
        <v>28</v>
      </c>
      <c r="B691" s="108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0">
        <v>29</v>
      </c>
      <c r="B692" s="108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0">
        <v>30</v>
      </c>
      <c r="B693" s="108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0">
        <v>1</v>
      </c>
      <c r="B697" s="108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0">
        <v>2</v>
      </c>
      <c r="B698" s="108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0">
        <v>3</v>
      </c>
      <c r="B699" s="108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0">
        <v>4</v>
      </c>
      <c r="B700" s="108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0">
        <v>5</v>
      </c>
      <c r="B701" s="108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0">
        <v>6</v>
      </c>
      <c r="B702" s="108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0">
        <v>7</v>
      </c>
      <c r="B703" s="108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0">
        <v>8</v>
      </c>
      <c r="B704" s="108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0">
        <v>9</v>
      </c>
      <c r="B705" s="108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0">
        <v>10</v>
      </c>
      <c r="B706" s="108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0">
        <v>11</v>
      </c>
      <c r="B707" s="108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0">
        <v>12</v>
      </c>
      <c r="B708" s="108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0">
        <v>13</v>
      </c>
      <c r="B709" s="108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0">
        <v>14</v>
      </c>
      <c r="B710" s="108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0">
        <v>15</v>
      </c>
      <c r="B711" s="108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0">
        <v>16</v>
      </c>
      <c r="B712" s="108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0">
        <v>17</v>
      </c>
      <c r="B713" s="108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0">
        <v>18</v>
      </c>
      <c r="B714" s="108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0">
        <v>19</v>
      </c>
      <c r="B715" s="108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0">
        <v>20</v>
      </c>
      <c r="B716" s="108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0">
        <v>21</v>
      </c>
      <c r="B717" s="108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0">
        <v>22</v>
      </c>
      <c r="B718" s="108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0">
        <v>23</v>
      </c>
      <c r="B719" s="108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0">
        <v>24</v>
      </c>
      <c r="B720" s="108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0">
        <v>25</v>
      </c>
      <c r="B721" s="108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0">
        <v>26</v>
      </c>
      <c r="B722" s="108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0">
        <v>27</v>
      </c>
      <c r="B723" s="108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0">
        <v>28</v>
      </c>
      <c r="B724" s="108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0">
        <v>29</v>
      </c>
      <c r="B725" s="108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0">
        <v>30</v>
      </c>
      <c r="B726" s="108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0">
        <v>1</v>
      </c>
      <c r="B730" s="108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0">
        <v>2</v>
      </c>
      <c r="B731" s="108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0">
        <v>3</v>
      </c>
      <c r="B732" s="108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0">
        <v>4</v>
      </c>
      <c r="B733" s="108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0">
        <v>5</v>
      </c>
      <c r="B734" s="108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0">
        <v>6</v>
      </c>
      <c r="B735" s="108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0">
        <v>7</v>
      </c>
      <c r="B736" s="108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0">
        <v>8</v>
      </c>
      <c r="B737" s="108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0">
        <v>9</v>
      </c>
      <c r="B738" s="108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0">
        <v>10</v>
      </c>
      <c r="B739" s="108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0">
        <v>11</v>
      </c>
      <c r="B740" s="108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0">
        <v>12</v>
      </c>
      <c r="B741" s="108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0">
        <v>13</v>
      </c>
      <c r="B742" s="108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0">
        <v>14</v>
      </c>
      <c r="B743" s="108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0">
        <v>15</v>
      </c>
      <c r="B744" s="108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0">
        <v>16</v>
      </c>
      <c r="B745" s="108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0">
        <v>17</v>
      </c>
      <c r="B746" s="108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0">
        <v>18</v>
      </c>
      <c r="B747" s="108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0">
        <v>19</v>
      </c>
      <c r="B748" s="108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0">
        <v>20</v>
      </c>
      <c r="B749" s="108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0">
        <v>21</v>
      </c>
      <c r="B750" s="108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0">
        <v>22</v>
      </c>
      <c r="B751" s="108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0">
        <v>23</v>
      </c>
      <c r="B752" s="108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0">
        <v>24</v>
      </c>
      <c r="B753" s="108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0">
        <v>25</v>
      </c>
      <c r="B754" s="108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0">
        <v>26</v>
      </c>
      <c r="B755" s="108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0">
        <v>27</v>
      </c>
      <c r="B756" s="108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0">
        <v>28</v>
      </c>
      <c r="B757" s="108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0">
        <v>29</v>
      </c>
      <c r="B758" s="108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0">
        <v>30</v>
      </c>
      <c r="B759" s="108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0">
        <v>1</v>
      </c>
      <c r="B763" s="108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0">
        <v>2</v>
      </c>
      <c r="B764" s="108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0">
        <v>3</v>
      </c>
      <c r="B765" s="108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0">
        <v>4</v>
      </c>
      <c r="B766" s="108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0">
        <v>5</v>
      </c>
      <c r="B767" s="108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0">
        <v>6</v>
      </c>
      <c r="B768" s="108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0">
        <v>7</v>
      </c>
      <c r="B769" s="108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0">
        <v>8</v>
      </c>
      <c r="B770" s="108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0">
        <v>9</v>
      </c>
      <c r="B771" s="108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0">
        <v>10</v>
      </c>
      <c r="B772" s="108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0">
        <v>11</v>
      </c>
      <c r="B773" s="108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0">
        <v>12</v>
      </c>
      <c r="B774" s="108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0">
        <v>13</v>
      </c>
      <c r="B775" s="108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0">
        <v>14</v>
      </c>
      <c r="B776" s="108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0">
        <v>15</v>
      </c>
      <c r="B777" s="108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0">
        <v>16</v>
      </c>
      <c r="B778" s="108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0">
        <v>17</v>
      </c>
      <c r="B779" s="108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0">
        <v>18</v>
      </c>
      <c r="B780" s="108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0">
        <v>19</v>
      </c>
      <c r="B781" s="108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0">
        <v>20</v>
      </c>
      <c r="B782" s="108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0">
        <v>21</v>
      </c>
      <c r="B783" s="108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0">
        <v>22</v>
      </c>
      <c r="B784" s="108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0">
        <v>23</v>
      </c>
      <c r="B785" s="108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0">
        <v>24</v>
      </c>
      <c r="B786" s="108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0">
        <v>25</v>
      </c>
      <c r="B787" s="108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0">
        <v>26</v>
      </c>
      <c r="B788" s="108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0">
        <v>27</v>
      </c>
      <c r="B789" s="108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0">
        <v>28</v>
      </c>
      <c r="B790" s="108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0">
        <v>29</v>
      </c>
      <c r="B791" s="108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0">
        <v>30</v>
      </c>
      <c r="B792" s="108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0">
        <v>1</v>
      </c>
      <c r="B796" s="108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0">
        <v>2</v>
      </c>
      <c r="B797" s="108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0">
        <v>3</v>
      </c>
      <c r="B798" s="108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0">
        <v>4</v>
      </c>
      <c r="B799" s="108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0">
        <v>5</v>
      </c>
      <c r="B800" s="108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0">
        <v>6</v>
      </c>
      <c r="B801" s="108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0">
        <v>7</v>
      </c>
      <c r="B802" s="108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0">
        <v>8</v>
      </c>
      <c r="B803" s="108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0">
        <v>9</v>
      </c>
      <c r="B804" s="108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0">
        <v>10</v>
      </c>
      <c r="B805" s="108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0">
        <v>11</v>
      </c>
      <c r="B806" s="108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0">
        <v>12</v>
      </c>
      <c r="B807" s="108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0">
        <v>13</v>
      </c>
      <c r="B808" s="108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0">
        <v>14</v>
      </c>
      <c r="B809" s="108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0">
        <v>15</v>
      </c>
      <c r="B810" s="108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0">
        <v>16</v>
      </c>
      <c r="B811" s="108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0">
        <v>17</v>
      </c>
      <c r="B812" s="108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0">
        <v>18</v>
      </c>
      <c r="B813" s="108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0">
        <v>19</v>
      </c>
      <c r="B814" s="108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0">
        <v>20</v>
      </c>
      <c r="B815" s="108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0">
        <v>21</v>
      </c>
      <c r="B816" s="108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0">
        <v>22</v>
      </c>
      <c r="B817" s="108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0">
        <v>23</v>
      </c>
      <c r="B818" s="108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0">
        <v>24</v>
      </c>
      <c r="B819" s="108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0">
        <v>25</v>
      </c>
      <c r="B820" s="108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0">
        <v>26</v>
      </c>
      <c r="B821" s="108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0">
        <v>27</v>
      </c>
      <c r="B822" s="108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0">
        <v>28</v>
      </c>
      <c r="B823" s="108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0">
        <v>29</v>
      </c>
      <c r="B824" s="108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0">
        <v>30</v>
      </c>
      <c r="B825" s="108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0">
        <v>1</v>
      </c>
      <c r="B829" s="108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0">
        <v>2</v>
      </c>
      <c r="B830" s="108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0">
        <v>3</v>
      </c>
      <c r="B831" s="108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0">
        <v>4</v>
      </c>
      <c r="B832" s="108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0">
        <v>5</v>
      </c>
      <c r="B833" s="108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0">
        <v>6</v>
      </c>
      <c r="B834" s="108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0">
        <v>7</v>
      </c>
      <c r="B835" s="108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0">
        <v>8</v>
      </c>
      <c r="B836" s="108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0">
        <v>9</v>
      </c>
      <c r="B837" s="108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0">
        <v>10</v>
      </c>
      <c r="B838" s="108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0">
        <v>11</v>
      </c>
      <c r="B839" s="108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0">
        <v>12</v>
      </c>
      <c r="B840" s="108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0">
        <v>13</v>
      </c>
      <c r="B841" s="108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0">
        <v>14</v>
      </c>
      <c r="B842" s="108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0">
        <v>15</v>
      </c>
      <c r="B843" s="108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0">
        <v>16</v>
      </c>
      <c r="B844" s="108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0">
        <v>17</v>
      </c>
      <c r="B845" s="108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0">
        <v>18</v>
      </c>
      <c r="B846" s="108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0">
        <v>19</v>
      </c>
      <c r="B847" s="108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0">
        <v>20</v>
      </c>
      <c r="B848" s="108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0">
        <v>21</v>
      </c>
      <c r="B849" s="108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0">
        <v>22</v>
      </c>
      <c r="B850" s="108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0">
        <v>23</v>
      </c>
      <c r="B851" s="108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0">
        <v>24</v>
      </c>
      <c r="B852" s="108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0">
        <v>25</v>
      </c>
      <c r="B853" s="108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0">
        <v>26</v>
      </c>
      <c r="B854" s="108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0">
        <v>27</v>
      </c>
      <c r="B855" s="108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0">
        <v>28</v>
      </c>
      <c r="B856" s="108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0">
        <v>29</v>
      </c>
      <c r="B857" s="108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0">
        <v>30</v>
      </c>
      <c r="B858" s="108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0">
        <v>1</v>
      </c>
      <c r="B862" s="108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0">
        <v>2</v>
      </c>
      <c r="B863" s="108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0">
        <v>3</v>
      </c>
      <c r="B864" s="108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0">
        <v>4</v>
      </c>
      <c r="B865" s="108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0">
        <v>5</v>
      </c>
      <c r="B866" s="108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0">
        <v>6</v>
      </c>
      <c r="B867" s="108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0">
        <v>7</v>
      </c>
      <c r="B868" s="108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0">
        <v>8</v>
      </c>
      <c r="B869" s="108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0">
        <v>9</v>
      </c>
      <c r="B870" s="108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0">
        <v>10</v>
      </c>
      <c r="B871" s="108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0">
        <v>11</v>
      </c>
      <c r="B872" s="108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0">
        <v>12</v>
      </c>
      <c r="B873" s="108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0">
        <v>13</v>
      </c>
      <c r="B874" s="108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0">
        <v>14</v>
      </c>
      <c r="B875" s="108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0">
        <v>15</v>
      </c>
      <c r="B876" s="108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0">
        <v>16</v>
      </c>
      <c r="B877" s="108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0">
        <v>17</v>
      </c>
      <c r="B878" s="108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0">
        <v>18</v>
      </c>
      <c r="B879" s="108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0">
        <v>19</v>
      </c>
      <c r="B880" s="108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0">
        <v>20</v>
      </c>
      <c r="B881" s="108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0">
        <v>21</v>
      </c>
      <c r="B882" s="108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0">
        <v>22</v>
      </c>
      <c r="B883" s="108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0">
        <v>23</v>
      </c>
      <c r="B884" s="108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0">
        <v>24</v>
      </c>
      <c r="B885" s="108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0">
        <v>25</v>
      </c>
      <c r="B886" s="108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0">
        <v>26</v>
      </c>
      <c r="B887" s="108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0">
        <v>27</v>
      </c>
      <c r="B888" s="108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0">
        <v>28</v>
      </c>
      <c r="B889" s="108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0">
        <v>29</v>
      </c>
      <c r="B890" s="108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0">
        <v>30</v>
      </c>
      <c r="B891" s="108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0">
        <v>1</v>
      </c>
      <c r="B895" s="108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0">
        <v>2</v>
      </c>
      <c r="B896" s="108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0">
        <v>3</v>
      </c>
      <c r="B897" s="108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0">
        <v>4</v>
      </c>
      <c r="B898" s="108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0">
        <v>5</v>
      </c>
      <c r="B899" s="108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0">
        <v>6</v>
      </c>
      <c r="B900" s="108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0">
        <v>7</v>
      </c>
      <c r="B901" s="108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0">
        <v>8</v>
      </c>
      <c r="B902" s="108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0">
        <v>9</v>
      </c>
      <c r="B903" s="108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0">
        <v>10</v>
      </c>
      <c r="B904" s="108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0">
        <v>11</v>
      </c>
      <c r="B905" s="108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0">
        <v>12</v>
      </c>
      <c r="B906" s="108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0">
        <v>13</v>
      </c>
      <c r="B907" s="108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0">
        <v>14</v>
      </c>
      <c r="B908" s="108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0">
        <v>15</v>
      </c>
      <c r="B909" s="108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0">
        <v>16</v>
      </c>
      <c r="B910" s="108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0">
        <v>17</v>
      </c>
      <c r="B911" s="108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0">
        <v>18</v>
      </c>
      <c r="B912" s="108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0">
        <v>19</v>
      </c>
      <c r="B913" s="108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0">
        <v>20</v>
      </c>
      <c r="B914" s="108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0">
        <v>21</v>
      </c>
      <c r="B915" s="108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0">
        <v>22</v>
      </c>
      <c r="B916" s="108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0">
        <v>23</v>
      </c>
      <c r="B917" s="108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0">
        <v>24</v>
      </c>
      <c r="B918" s="108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0">
        <v>25</v>
      </c>
      <c r="B919" s="108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0">
        <v>26</v>
      </c>
      <c r="B920" s="108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0">
        <v>27</v>
      </c>
      <c r="B921" s="108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0">
        <v>28</v>
      </c>
      <c r="B922" s="108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0">
        <v>29</v>
      </c>
      <c r="B923" s="108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0">
        <v>30</v>
      </c>
      <c r="B924" s="108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0">
        <v>1</v>
      </c>
      <c r="B928" s="108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0">
        <v>2</v>
      </c>
      <c r="B929" s="108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0">
        <v>3</v>
      </c>
      <c r="B930" s="108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0">
        <v>4</v>
      </c>
      <c r="B931" s="108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0">
        <v>5</v>
      </c>
      <c r="B932" s="108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0">
        <v>6</v>
      </c>
      <c r="B933" s="108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0">
        <v>7</v>
      </c>
      <c r="B934" s="108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0">
        <v>8</v>
      </c>
      <c r="B935" s="108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0">
        <v>9</v>
      </c>
      <c r="B936" s="108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0">
        <v>10</v>
      </c>
      <c r="B937" s="108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0">
        <v>11</v>
      </c>
      <c r="B938" s="108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0">
        <v>12</v>
      </c>
      <c r="B939" s="108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0">
        <v>13</v>
      </c>
      <c r="B940" s="108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0">
        <v>14</v>
      </c>
      <c r="B941" s="108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0">
        <v>15</v>
      </c>
      <c r="B942" s="108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0">
        <v>16</v>
      </c>
      <c r="B943" s="108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0">
        <v>17</v>
      </c>
      <c r="B944" s="108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0">
        <v>18</v>
      </c>
      <c r="B945" s="108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0">
        <v>19</v>
      </c>
      <c r="B946" s="108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0">
        <v>20</v>
      </c>
      <c r="B947" s="108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0">
        <v>21</v>
      </c>
      <c r="B948" s="108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0">
        <v>22</v>
      </c>
      <c r="B949" s="108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0">
        <v>23</v>
      </c>
      <c r="B950" s="108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0">
        <v>24</v>
      </c>
      <c r="B951" s="108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0">
        <v>25</v>
      </c>
      <c r="B952" s="108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0">
        <v>26</v>
      </c>
      <c r="B953" s="108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0">
        <v>27</v>
      </c>
      <c r="B954" s="108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0">
        <v>28</v>
      </c>
      <c r="B955" s="108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0">
        <v>29</v>
      </c>
      <c r="B956" s="108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0">
        <v>30</v>
      </c>
      <c r="B957" s="108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0">
        <v>1</v>
      </c>
      <c r="B961" s="108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0">
        <v>2</v>
      </c>
      <c r="B962" s="108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0">
        <v>3</v>
      </c>
      <c r="B963" s="108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0">
        <v>4</v>
      </c>
      <c r="B964" s="108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0">
        <v>5</v>
      </c>
      <c r="B965" s="108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0">
        <v>6</v>
      </c>
      <c r="B966" s="108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0">
        <v>7</v>
      </c>
      <c r="B967" s="108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0">
        <v>8</v>
      </c>
      <c r="B968" s="108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0">
        <v>9</v>
      </c>
      <c r="B969" s="108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0">
        <v>10</v>
      </c>
      <c r="B970" s="108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0">
        <v>11</v>
      </c>
      <c r="B971" s="108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0">
        <v>12</v>
      </c>
      <c r="B972" s="108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0">
        <v>13</v>
      </c>
      <c r="B973" s="108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0">
        <v>14</v>
      </c>
      <c r="B974" s="108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0">
        <v>15</v>
      </c>
      <c r="B975" s="108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0">
        <v>16</v>
      </c>
      <c r="B976" s="108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0">
        <v>17</v>
      </c>
      <c r="B977" s="108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0">
        <v>18</v>
      </c>
      <c r="B978" s="108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0">
        <v>19</v>
      </c>
      <c r="B979" s="108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0">
        <v>20</v>
      </c>
      <c r="B980" s="108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0">
        <v>21</v>
      </c>
      <c r="B981" s="108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0">
        <v>22</v>
      </c>
      <c r="B982" s="108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0">
        <v>23</v>
      </c>
      <c r="B983" s="108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0">
        <v>24</v>
      </c>
      <c r="B984" s="108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0">
        <v>25</v>
      </c>
      <c r="B985" s="108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0">
        <v>26</v>
      </c>
      <c r="B986" s="108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0">
        <v>27</v>
      </c>
      <c r="B987" s="108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0">
        <v>28</v>
      </c>
      <c r="B988" s="108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0">
        <v>29</v>
      </c>
      <c r="B989" s="108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0">
        <v>30</v>
      </c>
      <c r="B990" s="108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0">
        <v>1</v>
      </c>
      <c r="B994" s="108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0">
        <v>2</v>
      </c>
      <c r="B995" s="108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0">
        <v>3</v>
      </c>
      <c r="B996" s="108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0">
        <v>4</v>
      </c>
      <c r="B997" s="108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0">
        <v>5</v>
      </c>
      <c r="B998" s="108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0">
        <v>6</v>
      </c>
      <c r="B999" s="108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0">
        <v>7</v>
      </c>
      <c r="B1000" s="108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0">
        <v>8</v>
      </c>
      <c r="B1001" s="108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0">
        <v>9</v>
      </c>
      <c r="B1002" s="108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0">
        <v>10</v>
      </c>
      <c r="B1003" s="108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0">
        <v>11</v>
      </c>
      <c r="B1004" s="108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0">
        <v>12</v>
      </c>
      <c r="B1005" s="108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0">
        <v>13</v>
      </c>
      <c r="B1006" s="108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0">
        <v>14</v>
      </c>
      <c r="B1007" s="108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0">
        <v>15</v>
      </c>
      <c r="B1008" s="108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0">
        <v>16</v>
      </c>
      <c r="B1009" s="108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0">
        <v>17</v>
      </c>
      <c r="B1010" s="108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0">
        <v>18</v>
      </c>
      <c r="B1011" s="108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0">
        <v>19</v>
      </c>
      <c r="B1012" s="108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0">
        <v>20</v>
      </c>
      <c r="B1013" s="108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0">
        <v>21</v>
      </c>
      <c r="B1014" s="108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0">
        <v>22</v>
      </c>
      <c r="B1015" s="108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0">
        <v>23</v>
      </c>
      <c r="B1016" s="108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0">
        <v>24</v>
      </c>
      <c r="B1017" s="108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0">
        <v>25</v>
      </c>
      <c r="B1018" s="108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0">
        <v>26</v>
      </c>
      <c r="B1019" s="108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0">
        <v>27</v>
      </c>
      <c r="B1020" s="108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0">
        <v>28</v>
      </c>
      <c r="B1021" s="108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0">
        <v>29</v>
      </c>
      <c r="B1022" s="108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0">
        <v>30</v>
      </c>
      <c r="B1023" s="108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0">
        <v>1</v>
      </c>
      <c r="B1027" s="108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0">
        <v>2</v>
      </c>
      <c r="B1028" s="108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0">
        <v>3</v>
      </c>
      <c r="B1029" s="108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0">
        <v>4</v>
      </c>
      <c r="B1030" s="108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0">
        <v>5</v>
      </c>
      <c r="B1031" s="108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0">
        <v>6</v>
      </c>
      <c r="B1032" s="108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0">
        <v>7</v>
      </c>
      <c r="B1033" s="108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0">
        <v>8</v>
      </c>
      <c r="B1034" s="108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0">
        <v>9</v>
      </c>
      <c r="B1035" s="108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0">
        <v>10</v>
      </c>
      <c r="B1036" s="108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0">
        <v>11</v>
      </c>
      <c r="B1037" s="108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0">
        <v>12</v>
      </c>
      <c r="B1038" s="108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0">
        <v>13</v>
      </c>
      <c r="B1039" s="108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0">
        <v>14</v>
      </c>
      <c r="B1040" s="108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0">
        <v>15</v>
      </c>
      <c r="B1041" s="108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0">
        <v>16</v>
      </c>
      <c r="B1042" s="108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0">
        <v>17</v>
      </c>
      <c r="B1043" s="108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0">
        <v>18</v>
      </c>
      <c r="B1044" s="108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0">
        <v>19</v>
      </c>
      <c r="B1045" s="108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0">
        <v>20</v>
      </c>
      <c r="B1046" s="108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0">
        <v>21</v>
      </c>
      <c r="B1047" s="108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0">
        <v>22</v>
      </c>
      <c r="B1048" s="108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0">
        <v>23</v>
      </c>
      <c r="B1049" s="108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0">
        <v>24</v>
      </c>
      <c r="B1050" s="108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0">
        <v>25</v>
      </c>
      <c r="B1051" s="108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0">
        <v>26</v>
      </c>
      <c r="B1052" s="108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0">
        <v>27</v>
      </c>
      <c r="B1053" s="108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0">
        <v>28</v>
      </c>
      <c r="B1054" s="108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0">
        <v>29</v>
      </c>
      <c r="B1055" s="108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0">
        <v>30</v>
      </c>
      <c r="B1056" s="108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0">
        <v>1</v>
      </c>
      <c r="B1060" s="108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0">
        <v>2</v>
      </c>
      <c r="B1061" s="108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0">
        <v>3</v>
      </c>
      <c r="B1062" s="108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0">
        <v>4</v>
      </c>
      <c r="B1063" s="108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0">
        <v>5</v>
      </c>
      <c r="B1064" s="108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0">
        <v>6</v>
      </c>
      <c r="B1065" s="108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0">
        <v>7</v>
      </c>
      <c r="B1066" s="108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0">
        <v>8</v>
      </c>
      <c r="B1067" s="108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0">
        <v>9</v>
      </c>
      <c r="B1068" s="108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0">
        <v>10</v>
      </c>
      <c r="B1069" s="108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0">
        <v>11</v>
      </c>
      <c r="B1070" s="108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0">
        <v>12</v>
      </c>
      <c r="B1071" s="108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0">
        <v>13</v>
      </c>
      <c r="B1072" s="108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0">
        <v>14</v>
      </c>
      <c r="B1073" s="108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0">
        <v>15</v>
      </c>
      <c r="B1074" s="108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0">
        <v>16</v>
      </c>
      <c r="B1075" s="108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0">
        <v>17</v>
      </c>
      <c r="B1076" s="108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0">
        <v>18</v>
      </c>
      <c r="B1077" s="108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0">
        <v>19</v>
      </c>
      <c r="B1078" s="108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0">
        <v>20</v>
      </c>
      <c r="B1079" s="108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0">
        <v>21</v>
      </c>
      <c r="B1080" s="108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0">
        <v>22</v>
      </c>
      <c r="B1081" s="108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0">
        <v>23</v>
      </c>
      <c r="B1082" s="108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0">
        <v>24</v>
      </c>
      <c r="B1083" s="108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0">
        <v>25</v>
      </c>
      <c r="B1084" s="108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0">
        <v>26</v>
      </c>
      <c r="B1085" s="108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0">
        <v>27</v>
      </c>
      <c r="B1086" s="108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0">
        <v>28</v>
      </c>
      <c r="B1087" s="108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0">
        <v>29</v>
      </c>
      <c r="B1088" s="108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0">
        <v>30</v>
      </c>
      <c r="B1089" s="108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0">
        <v>1</v>
      </c>
      <c r="B1093" s="108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0">
        <v>2</v>
      </c>
      <c r="B1094" s="108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0">
        <v>3</v>
      </c>
      <c r="B1095" s="108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0">
        <v>4</v>
      </c>
      <c r="B1096" s="108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0">
        <v>5</v>
      </c>
      <c r="B1097" s="108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0">
        <v>6</v>
      </c>
      <c r="B1098" s="108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0">
        <v>7</v>
      </c>
      <c r="B1099" s="108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0">
        <v>8</v>
      </c>
      <c r="B1100" s="108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0">
        <v>9</v>
      </c>
      <c r="B1101" s="108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0">
        <v>10</v>
      </c>
      <c r="B1102" s="108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0">
        <v>11</v>
      </c>
      <c r="B1103" s="108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0">
        <v>12</v>
      </c>
      <c r="B1104" s="108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0">
        <v>13</v>
      </c>
      <c r="B1105" s="108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0">
        <v>14</v>
      </c>
      <c r="B1106" s="108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0">
        <v>15</v>
      </c>
      <c r="B1107" s="108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0">
        <v>16</v>
      </c>
      <c r="B1108" s="108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0">
        <v>17</v>
      </c>
      <c r="B1109" s="108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0">
        <v>18</v>
      </c>
      <c r="B1110" s="108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0">
        <v>19</v>
      </c>
      <c r="B1111" s="108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0">
        <v>20</v>
      </c>
      <c r="B1112" s="108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0">
        <v>21</v>
      </c>
      <c r="B1113" s="108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0">
        <v>22</v>
      </c>
      <c r="B1114" s="108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0">
        <v>23</v>
      </c>
      <c r="B1115" s="108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0">
        <v>24</v>
      </c>
      <c r="B1116" s="108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0">
        <v>25</v>
      </c>
      <c r="B1117" s="108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0">
        <v>26</v>
      </c>
      <c r="B1118" s="108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0">
        <v>27</v>
      </c>
      <c r="B1119" s="108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0">
        <v>28</v>
      </c>
      <c r="B1120" s="108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0">
        <v>29</v>
      </c>
      <c r="B1121" s="108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0">
        <v>30</v>
      </c>
      <c r="B1122" s="108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0">
        <v>1</v>
      </c>
      <c r="B1126" s="108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0">
        <v>2</v>
      </c>
      <c r="B1127" s="108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0">
        <v>3</v>
      </c>
      <c r="B1128" s="108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0">
        <v>4</v>
      </c>
      <c r="B1129" s="108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0">
        <v>5</v>
      </c>
      <c r="B1130" s="108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0">
        <v>6</v>
      </c>
      <c r="B1131" s="108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0">
        <v>7</v>
      </c>
      <c r="B1132" s="108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0">
        <v>8</v>
      </c>
      <c r="B1133" s="108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0">
        <v>9</v>
      </c>
      <c r="B1134" s="108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0">
        <v>10</v>
      </c>
      <c r="B1135" s="108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0">
        <v>11</v>
      </c>
      <c r="B1136" s="108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0">
        <v>12</v>
      </c>
      <c r="B1137" s="108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0">
        <v>13</v>
      </c>
      <c r="B1138" s="108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0">
        <v>14</v>
      </c>
      <c r="B1139" s="108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0">
        <v>15</v>
      </c>
      <c r="B1140" s="108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0">
        <v>16</v>
      </c>
      <c r="B1141" s="108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0">
        <v>17</v>
      </c>
      <c r="B1142" s="108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0">
        <v>18</v>
      </c>
      <c r="B1143" s="108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0">
        <v>19</v>
      </c>
      <c r="B1144" s="108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0">
        <v>20</v>
      </c>
      <c r="B1145" s="108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0">
        <v>21</v>
      </c>
      <c r="B1146" s="108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0">
        <v>22</v>
      </c>
      <c r="B1147" s="108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0">
        <v>23</v>
      </c>
      <c r="B1148" s="108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0">
        <v>24</v>
      </c>
      <c r="B1149" s="108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0">
        <v>25</v>
      </c>
      <c r="B1150" s="108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0">
        <v>26</v>
      </c>
      <c r="B1151" s="108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0">
        <v>27</v>
      </c>
      <c r="B1152" s="108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0">
        <v>28</v>
      </c>
      <c r="B1153" s="108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0">
        <v>29</v>
      </c>
      <c r="B1154" s="108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0">
        <v>30</v>
      </c>
      <c r="B1155" s="108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0">
        <v>1</v>
      </c>
      <c r="B1159" s="108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0">
        <v>2</v>
      </c>
      <c r="B1160" s="108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0">
        <v>3</v>
      </c>
      <c r="B1161" s="108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0">
        <v>4</v>
      </c>
      <c r="B1162" s="108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0">
        <v>5</v>
      </c>
      <c r="B1163" s="108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0">
        <v>6</v>
      </c>
      <c r="B1164" s="108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0">
        <v>7</v>
      </c>
      <c r="B1165" s="108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0">
        <v>8</v>
      </c>
      <c r="B1166" s="108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0">
        <v>9</v>
      </c>
      <c r="B1167" s="108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0">
        <v>10</v>
      </c>
      <c r="B1168" s="108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0">
        <v>11</v>
      </c>
      <c r="B1169" s="108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0">
        <v>12</v>
      </c>
      <c r="B1170" s="108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0">
        <v>13</v>
      </c>
      <c r="B1171" s="108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0">
        <v>14</v>
      </c>
      <c r="B1172" s="108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0">
        <v>15</v>
      </c>
      <c r="B1173" s="108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0">
        <v>16</v>
      </c>
      <c r="B1174" s="108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0">
        <v>17</v>
      </c>
      <c r="B1175" s="108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0">
        <v>18</v>
      </c>
      <c r="B1176" s="108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0">
        <v>19</v>
      </c>
      <c r="B1177" s="108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0">
        <v>20</v>
      </c>
      <c r="B1178" s="108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0">
        <v>21</v>
      </c>
      <c r="B1179" s="108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0">
        <v>22</v>
      </c>
      <c r="B1180" s="108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0">
        <v>23</v>
      </c>
      <c r="B1181" s="108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0">
        <v>24</v>
      </c>
      <c r="B1182" s="108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0">
        <v>25</v>
      </c>
      <c r="B1183" s="108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0">
        <v>26</v>
      </c>
      <c r="B1184" s="108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0">
        <v>27</v>
      </c>
      <c r="B1185" s="108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0">
        <v>28</v>
      </c>
      <c r="B1186" s="108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0">
        <v>29</v>
      </c>
      <c r="B1187" s="108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0">
        <v>30</v>
      </c>
      <c r="B1188" s="108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0">
        <v>1</v>
      </c>
      <c r="B1192" s="108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0">
        <v>2</v>
      </c>
      <c r="B1193" s="108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0">
        <v>3</v>
      </c>
      <c r="B1194" s="108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0">
        <v>4</v>
      </c>
      <c r="B1195" s="108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0">
        <v>5</v>
      </c>
      <c r="B1196" s="108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0">
        <v>6</v>
      </c>
      <c r="B1197" s="108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0">
        <v>7</v>
      </c>
      <c r="B1198" s="108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0">
        <v>8</v>
      </c>
      <c r="B1199" s="108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0">
        <v>9</v>
      </c>
      <c r="B1200" s="108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0">
        <v>10</v>
      </c>
      <c r="B1201" s="108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0">
        <v>11</v>
      </c>
      <c r="B1202" s="108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0">
        <v>12</v>
      </c>
      <c r="B1203" s="108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0">
        <v>13</v>
      </c>
      <c r="B1204" s="108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0">
        <v>14</v>
      </c>
      <c r="B1205" s="108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0">
        <v>15</v>
      </c>
      <c r="B1206" s="108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0">
        <v>16</v>
      </c>
      <c r="B1207" s="108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0">
        <v>17</v>
      </c>
      <c r="B1208" s="108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0">
        <v>18</v>
      </c>
      <c r="B1209" s="108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0">
        <v>19</v>
      </c>
      <c r="B1210" s="108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0">
        <v>20</v>
      </c>
      <c r="B1211" s="108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0">
        <v>21</v>
      </c>
      <c r="B1212" s="108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0">
        <v>22</v>
      </c>
      <c r="B1213" s="108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0">
        <v>23</v>
      </c>
      <c r="B1214" s="108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0">
        <v>24</v>
      </c>
      <c r="B1215" s="108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0">
        <v>25</v>
      </c>
      <c r="B1216" s="108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0">
        <v>26</v>
      </c>
      <c r="B1217" s="108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0">
        <v>27</v>
      </c>
      <c r="B1218" s="108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0">
        <v>28</v>
      </c>
      <c r="B1219" s="108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0">
        <v>29</v>
      </c>
      <c r="B1220" s="108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0">
        <v>30</v>
      </c>
      <c r="B1221" s="108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0">
        <v>1</v>
      </c>
      <c r="B1225" s="108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0">
        <v>2</v>
      </c>
      <c r="B1226" s="108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0">
        <v>3</v>
      </c>
      <c r="B1227" s="108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0">
        <v>4</v>
      </c>
      <c r="B1228" s="108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0">
        <v>5</v>
      </c>
      <c r="B1229" s="108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0">
        <v>6</v>
      </c>
      <c r="B1230" s="108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0">
        <v>7</v>
      </c>
      <c r="B1231" s="108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0">
        <v>8</v>
      </c>
      <c r="B1232" s="108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0">
        <v>9</v>
      </c>
      <c r="B1233" s="108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0">
        <v>10</v>
      </c>
      <c r="B1234" s="108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0">
        <v>11</v>
      </c>
      <c r="B1235" s="108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0">
        <v>12</v>
      </c>
      <c r="B1236" s="108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0">
        <v>13</v>
      </c>
      <c r="B1237" s="108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0">
        <v>14</v>
      </c>
      <c r="B1238" s="108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0">
        <v>15</v>
      </c>
      <c r="B1239" s="108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0">
        <v>16</v>
      </c>
      <c r="B1240" s="108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0">
        <v>17</v>
      </c>
      <c r="B1241" s="108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0">
        <v>18</v>
      </c>
      <c r="B1242" s="108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0">
        <v>19</v>
      </c>
      <c r="B1243" s="108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0">
        <v>20</v>
      </c>
      <c r="B1244" s="108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0">
        <v>21</v>
      </c>
      <c r="B1245" s="108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0">
        <v>22</v>
      </c>
      <c r="B1246" s="108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0">
        <v>23</v>
      </c>
      <c r="B1247" s="108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0">
        <v>24</v>
      </c>
      <c r="B1248" s="108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0">
        <v>25</v>
      </c>
      <c r="B1249" s="108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0">
        <v>26</v>
      </c>
      <c r="B1250" s="108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0">
        <v>27</v>
      </c>
      <c r="B1251" s="108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0">
        <v>28</v>
      </c>
      <c r="B1252" s="108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0">
        <v>29</v>
      </c>
      <c r="B1253" s="108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0">
        <v>30</v>
      </c>
      <c r="B1254" s="108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0">
        <v>1</v>
      </c>
      <c r="B1258" s="108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0">
        <v>2</v>
      </c>
      <c r="B1259" s="108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0">
        <v>3</v>
      </c>
      <c r="B1260" s="108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0">
        <v>4</v>
      </c>
      <c r="B1261" s="108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0">
        <v>5</v>
      </c>
      <c r="B1262" s="108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0">
        <v>6</v>
      </c>
      <c r="B1263" s="108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0">
        <v>7</v>
      </c>
      <c r="B1264" s="108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0">
        <v>8</v>
      </c>
      <c r="B1265" s="108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0">
        <v>9</v>
      </c>
      <c r="B1266" s="108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0">
        <v>10</v>
      </c>
      <c r="B1267" s="108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0">
        <v>11</v>
      </c>
      <c r="B1268" s="108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0">
        <v>12</v>
      </c>
      <c r="B1269" s="108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0">
        <v>13</v>
      </c>
      <c r="B1270" s="108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0">
        <v>14</v>
      </c>
      <c r="B1271" s="108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0">
        <v>15</v>
      </c>
      <c r="B1272" s="108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0">
        <v>16</v>
      </c>
      <c r="B1273" s="108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0">
        <v>17</v>
      </c>
      <c r="B1274" s="108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0">
        <v>18</v>
      </c>
      <c r="B1275" s="108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0">
        <v>19</v>
      </c>
      <c r="B1276" s="108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0">
        <v>20</v>
      </c>
      <c r="B1277" s="108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0">
        <v>21</v>
      </c>
      <c r="B1278" s="108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0">
        <v>22</v>
      </c>
      <c r="B1279" s="108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0">
        <v>23</v>
      </c>
      <c r="B1280" s="108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0">
        <v>24</v>
      </c>
      <c r="B1281" s="108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0">
        <v>25</v>
      </c>
      <c r="B1282" s="108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0">
        <v>26</v>
      </c>
      <c r="B1283" s="108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0">
        <v>27</v>
      </c>
      <c r="B1284" s="108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0">
        <v>28</v>
      </c>
      <c r="B1285" s="108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0">
        <v>29</v>
      </c>
      <c r="B1286" s="108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0">
        <v>30</v>
      </c>
      <c r="B1287" s="108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0">
        <v>1</v>
      </c>
      <c r="B1291" s="108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0">
        <v>2</v>
      </c>
      <c r="B1292" s="108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0">
        <v>3</v>
      </c>
      <c r="B1293" s="108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0">
        <v>4</v>
      </c>
      <c r="B1294" s="108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0">
        <v>5</v>
      </c>
      <c r="B1295" s="108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0">
        <v>6</v>
      </c>
      <c r="B1296" s="108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0">
        <v>7</v>
      </c>
      <c r="B1297" s="108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0">
        <v>8</v>
      </c>
      <c r="B1298" s="108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0">
        <v>9</v>
      </c>
      <c r="B1299" s="108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0">
        <v>10</v>
      </c>
      <c r="B1300" s="108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0">
        <v>11</v>
      </c>
      <c r="B1301" s="108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0">
        <v>12</v>
      </c>
      <c r="B1302" s="108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0">
        <v>13</v>
      </c>
      <c r="B1303" s="108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0">
        <v>14</v>
      </c>
      <c r="B1304" s="108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0">
        <v>15</v>
      </c>
      <c r="B1305" s="108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0">
        <v>16</v>
      </c>
      <c r="B1306" s="108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0">
        <v>17</v>
      </c>
      <c r="B1307" s="108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0">
        <v>18</v>
      </c>
      <c r="B1308" s="108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0">
        <v>19</v>
      </c>
      <c r="B1309" s="108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0">
        <v>20</v>
      </c>
      <c r="B1310" s="108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0">
        <v>21</v>
      </c>
      <c r="B1311" s="108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0">
        <v>22</v>
      </c>
      <c r="B1312" s="108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0">
        <v>23</v>
      </c>
      <c r="B1313" s="108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0">
        <v>24</v>
      </c>
      <c r="B1314" s="108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0">
        <v>25</v>
      </c>
      <c r="B1315" s="108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0">
        <v>26</v>
      </c>
      <c r="B1316" s="108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0">
        <v>27</v>
      </c>
      <c r="B1317" s="108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0">
        <v>28</v>
      </c>
      <c r="B1318" s="108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0">
        <v>29</v>
      </c>
      <c r="B1319" s="108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0">
        <v>30</v>
      </c>
      <c r="B1320" s="108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迫田　直樹</cp:lastModifiedBy>
  <cp:lastPrinted>2019-05-09T11:08:07Z</cp:lastPrinted>
  <dcterms:created xsi:type="dcterms:W3CDTF">2012-03-13T00:50:25Z</dcterms:created>
  <dcterms:modified xsi:type="dcterms:W3CDTF">2019-08-15T23:48:16Z</dcterms:modified>
</cp:coreProperties>
</file>