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自己作業\レビューシート\既存事業（点検対象外）\"/>
    </mc:Choice>
  </mc:AlternateContent>
  <bookViews>
    <workbookView xWindow="0" yWindow="0" windowWidth="15840" windowHeight="8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<sst xmlns="http://schemas.openxmlformats.org/spreadsheetml/2006/main" count="2889" uniqueCount="664">
  <si>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</si>
  <si>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</si>
  <si>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</si>
  <si>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</si>
  <si>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</si>
  <si>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</si>
  <si>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</si>
  <si>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</si>
  <si>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</si>
  <si>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</si>
  <si>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</si>
  <si>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</si>
  <si>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</si>
  <si>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</si>
  <si>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</si>
  <si>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</si>
  <si>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</si>
  <si>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</si>
  <si>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</si>
  <si>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</si>
  <si>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</si>
  <si>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</si>
  <si>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</si>
  <si>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</si>
  <si>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</si>
  <si>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</si>
  <si>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</si>
  <si>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</si>
  <si>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</si>
  <si>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</si>
  <si>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</si>
  <si>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</si>
  <si>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</si>
  <si>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</si>
  <si>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</si>
  <si>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</si>
  <si>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</si>
  <si>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</si>
  <si>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</si>
  <si>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</si>
  <si>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</si>
  <si>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</si>
  <si>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</si>
  <si>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</si>
  <si>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</si>
  <si>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</si>
  <si>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</si>
  <si>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</si>
  <si>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</si>
  <si>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</si>
  <si>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</si>
  <si>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</si>
  <si>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</si>
  <si>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</si>
  <si>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</si>
  <si>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</si>
  <si>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</si>
  <si>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</si>
  <si>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</si>
  <si>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</si>
  <si>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</si>
  <si>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</si>
  <si>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</si>
  <si>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</si>
  <si>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</si>
  <si>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</si>
  <si>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</si>
  <si>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</si>
  <si>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</si>
  <si>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</si>
  <si>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</si>
  <si>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</si>
  <si>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</si>
  <si>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</si>
  <si>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</si>
  <si>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</si>
  <si>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</si>
  <si>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</si>
  <si>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</si>
  <si>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</si>
  <si>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</si>
  <si>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</si>
  <si>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</si>
  <si>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</si>
  <si>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</si>
  <si>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</si>
  <si>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</si>
  <si>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</si>
  <si>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</si>
  <si>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</si>
  <si>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</si>
  <si>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</si>
  <si>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</si>
  <si>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</si>
  <si>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</si>
  <si>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</si>
  <si>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</si>
  <si>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</si>
  <si>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</si>
  <si>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</si>
  <si>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</si>
  <si>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</si>
  <si>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</si>
  <si>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</si>
  <si>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</si>
  <si>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</si>
  <si>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</si>
  <si>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</si>
  <si>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</si>
  <si>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</si>
  <si>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</si>
  <si>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</si>
  <si>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</si>
  <si>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</si>
  <si>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</si>
  <si>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</si>
  <si>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</si>
  <si>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</si>
  <si>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</si>
  <si>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</si>
  <si>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</si>
  <si>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</si>
  <si>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</si>
  <si>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</si>
  <si>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</si>
  <si>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</si>
  <si>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</si>
  <si>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</si>
  <si>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</si>
  <si>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</si>
  <si>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</si>
  <si>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</si>
  <si>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</si>
  <si>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</si>
  <si>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</si>
  <si>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</si>
  <si>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</si>
  <si>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</si>
  <si>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</si>
  <si>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</si>
  <si>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</si>
  <si>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</si>
  <si>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</si>
  <si>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</si>
  <si>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</si>
  <si>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</si>
  <si>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</si>
  <si>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</si>
  <si>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</si>
  <si>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</si>
  <si>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</si>
  <si>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</si>
  <si>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</si>
  <si>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</si>
  <si>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</si>
  <si>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</si>
  <si>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</si>
  <si>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</si>
  <si>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</si>
  <si>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</si>
  <si>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</si>
  <si>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</si>
  <si>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</si>
  <si>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</si>
  <si>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</si>
  <si>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</si>
  <si>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</si>
  <si>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</si>
  <si>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</si>
  <si>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</si>
  <si>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</si>
  <si>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</si>
  <si>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</si>
  <si>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</si>
  <si>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</si>
  <si>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</si>
  <si>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</si>
  <si>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</si>
  <si>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</si>
  <si>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</si>
  <si>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</si>
  <si>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</si>
  <si>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</si>
  <si>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</si>
  <si>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</si>
  <si>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</si>
  <si>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</si>
  <si>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</si>
  <si>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</si>
  <si>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</si>
  <si>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</si>
  <si>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</si>
  <si>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</si>
  <si>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</si>
  <si>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</si>
  <si>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</si>
  <si>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</si>
  <si>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</si>
  <si>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</si>
  <si>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</si>
  <si>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</si>
  <si>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</si>
  <si>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</si>
  <si>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</si>
  <si>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</si>
  <si>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</si>
  <si>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</si>
  <si>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</si>
  <si>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</si>
  <si>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</si>
  <si>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</si>
  <si>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</si>
  <si>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</si>
  <si>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</si>
  <si>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</si>
  <si>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</si>
  <si>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</si>
  <si>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</si>
  <si>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</si>
  <si>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</si>
  <si>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</si>
  <si>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</si>
  <si>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</si>
  <si>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</si>
  <si>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</si>
  <si>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</si>
  <si>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</si>
  <si>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</si>
  <si>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</si>
  <si>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</si>
  <si>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</si>
  <si>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</si>
  <si>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</si>
  <si>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</si>
  <si>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</si>
  <si>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</si>
  <si>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</si>
  <si>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</si>
  <si>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</si>
  <si>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</si>
  <si>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</si>
  <si>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</si>
  <si>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</si>
  <si>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</si>
  <si>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</si>
  <si>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</si>
  <si>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</si>
  <si>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</si>
  <si>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</si>
  <si>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</si>
  <si>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</si>
  <si>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</si>
  <si>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</si>
  <si>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</si>
  <si>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</si>
  <si>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</si>
  <si>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</si>
  <si>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</si>
  <si>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</si>
  <si>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</si>
  <si>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</si>
  <si>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</si>
  <si>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</si>
  <si>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</si>
  <si>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</si>
  <si>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</si>
  <si>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</si>
  <si>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</si>
  <si>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</si>
  <si>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</si>
  <si>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</si>
  <si>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</si>
  <si>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</si>
  <si>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</si>
  <si>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</si>
  <si>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</si>
  <si>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</si>
  <si>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</si>
  <si>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</si>
  <si>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</si>
  <si>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</si>
  <si>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</si>
  <si>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</si>
  <si>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</si>
  <si>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</si>
  <si>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</si>
  <si>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</si>
  <si>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</si>
  <si>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</si>
  <si>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</si>
  <si>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</si>
  <si>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</si>
  <si>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</si>
  <si>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</si>
  <si>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</si>
  <si>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</si>
  <si>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</si>
  <si>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</si>
  <si>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</si>
  <si>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</si>
  <si>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</si>
  <si>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</si>
  <si>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</si>
  <si>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</si>
  <si>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</si>
  <si>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</si>
  <si>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</si>
  <si>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</si>
  <si>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</si>
  <si>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</si>
  <si>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</si>
  <si>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</si>
  <si>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</si>
  <si>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</si>
  <si>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</si>
  <si>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</si>
  <si>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</si>
  <si>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</si>
  <si>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</si>
  <si>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</si>
  <si>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</si>
  <si>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</si>
  <si>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</si>
  <si>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</si>
  <si>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</si>
  <si>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</si>
  <si>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</si>
  <si>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</si>
  <si>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</si>
  <si>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</si>
  <si>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</si>
  <si>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</si>
  <si>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</si>
  <si>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</si>
  <si>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</si>
  <si>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</si>
  <si>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</si>
  <si>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</si>
  <si>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</si>
  <si>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</si>
  <si>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</si>
  <si>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</si>
  <si>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</si>
  <si>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</si>
  <si>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</si>
  <si>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</si>
  <si>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</si>
  <si>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</si>
  <si>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</si>
  <si>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</si>
  <si>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</si>
  <si>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</si>
  <si>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</si>
  <si>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</si>
  <si>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</si>
  <si>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</si>
  <si>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</si>
  <si>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</si>
  <si>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</si>
  <si>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</si>
  <si>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</si>
  <si>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</si>
  <si>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</si>
  <si>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</si>
  <si>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</si>
  <si>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</si>
  <si>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</si>
  <si>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</si>
  <si>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</si>
  <si>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</si>
  <si>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</si>
  <si>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</si>
  <si>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</si>
  <si>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</si>
  <si>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</si>
  <si>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</si>
  <si>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</si>
  <si>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</si>
  <si>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</si>
  <si>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</si>
  <si>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</si>
  <si>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</si>
  <si>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</si>
  <si>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</si>
  <si>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</si>
  <si>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</si>
  <si>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</si>
  <si>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</si>
  <si>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</si>
  <si>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</si>
  <si>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</si>
  <si>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</si>
  <si>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</si>
  <si>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</si>
  <si>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</si>
  <si>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</si>
  <si>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</si>
  <si>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</si>
  <si>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</si>
  <si>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</si>
  <si>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</si>
  <si>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</si>
  <si>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</si>
  <si>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</si>
  <si>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</si>
  <si>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</si>
  <si>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</si>
  <si>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</si>
  <si>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</si>
  <si>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</si>
  <si>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</si>
  <si>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</si>
  <si>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</si>
  <si>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</si>
  <si>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</si>
  <si>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</si>
  <si>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</si>
  <si>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</si>
  <si>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</si>
  <si>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</si>
  <si>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</si>
  <si>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</si>
  <si>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</si>
  <si>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</si>
  <si>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</si>
  <si>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</si>
  <si>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</si>
  <si>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</si>
  <si>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</si>
  <si>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</si>
  <si>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</si>
  <si>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</si>
  <si>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</si>
  <si>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</si>
  <si>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</si>
  <si>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</si>
  <si>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</si>
  <si>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</si>
  <si>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</si>
  <si>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</si>
  <si>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</si>
  <si>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</si>
  <si>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</si>
  <si>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</si>
  <si>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</si>
  <si>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</si>
  <si>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</si>
  <si>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</si>
  <si>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</si>
  <si>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</si>
  <si>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</si>
  <si>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</si>
  <si>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</si>
  <si>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</si>
  <si>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</si>
  <si>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</si>
  <si>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</si>
  <si>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</si>
  <si>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</si>
  <si>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</si>
  <si>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</si>
  <si>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</si>
  <si>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</si>
  <si>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</si>
  <si>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</si>
  <si>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</si>
  <si>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</si>
  <si>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</si>
  <si>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</si>
  <si>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</si>
  <si>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</si>
  <si>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</si>
  <si>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</si>
  <si>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</si>
  <si>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</si>
  <si>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</si>
  <si>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</si>
  <si>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</si>
  <si>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</si>
  <si>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</si>
  <si>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</si>
  <si>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</si>
  <si>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</si>
  <si>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</si>
  <si>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</si>
  <si>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</si>
  <si>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</si>
  <si>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</si>
  <si>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</si>
  <si>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</si>
  <si>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</si>
  <si>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</si>
  <si>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</si>
  <si>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</si>
  <si>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</si>
  <si>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</si>
  <si>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</si>
  <si>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</si>
  <si>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</si>
  <si>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</si>
  <si>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</si>
  <si>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</si>
  <si>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</si>
  <si>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</si>
  <si>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</si>
  <si>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</si>
  <si>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</si>
  <si>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</si>
  <si>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</si>
  <si>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</si>
  <si>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</si>
  <si>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</si>
  <si>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</si>
  <si>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</si>
  <si>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</si>
  <si>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</si>
  <si>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</si>
  <si>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</si>
  <si>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</si>
  <si>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</si>
  <si>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</si>
  <si>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</si>
  <si>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</si>
  <si>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</si>
  <si>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</si>
  <si>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</si>
  <si>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</si>
  <si>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</si>
  <si>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</si>
  <si>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</si>
  <si>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</si>
  <si>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</si>
  <si>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</si>
  <si>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</si>
  <si>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</si>
  <si>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</si>
  <si>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</si>
  <si>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</si>
  <si>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</si>
  <si>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</si>
  <si>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</si>
  <si>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</si>
  <si>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</si>
  <si>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</si>
  <si>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</si>
  <si>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</si>
  <si>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</si>
  <si>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</si>
  <si>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</si>
  <si>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</si>
  <si>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</si>
  <si>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</si>
  <si>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</si>
  <si>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</si>
  <si>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</si>
  <si>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</si>
  <si>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</si>
  <si>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</si>
  <si>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</si>
  <si>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</si>
  <si>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</si>
  <si>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</si>
  <si>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</si>
  <si>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</si>
  <si>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</si>
  <si>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</si>
  <si>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</si>
  <si>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</si>
  <si>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</si>
  <si>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</si>
  <si>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社会福祉職員研修センター経営委託費</t>
  </si>
  <si>
    <t>厚生労働省</t>
  </si>
  <si>
    <t>社会・援護局</t>
    <rPh sb="0" eb="2">
      <t>シャカイ</t>
    </rPh>
    <rPh sb="3" eb="5">
      <t>エンゴ</t>
    </rPh>
    <rPh sb="5" eb="6">
      <t>キョク</t>
    </rPh>
    <phoneticPr fontId="5"/>
  </si>
  <si>
    <t>福祉基盤課</t>
    <rPh sb="0" eb="2">
      <t>フクシ</t>
    </rPh>
    <rPh sb="2" eb="5">
      <t>キバンカ</t>
    </rPh>
    <phoneticPr fontId="5"/>
  </si>
  <si>
    <t>○</t>
  </si>
  <si>
    <t>-</t>
  </si>
  <si>
    <t>-</t>
    <phoneticPr fontId="5"/>
  </si>
  <si>
    <t>・社会福祉施設の長の資格要件について（昭和53年社会局長・児童家庭局長通知）（昭和53年社会局庶務課長、児童家庭局企画課長通知）
・社会福祉職員研修センター経営委託費交付要綱</t>
    <phoneticPr fontId="5"/>
  </si>
  <si>
    <t>社会福祉関係職員の養成等を行うことにより、福祉人材の資質の向上を図り、社会福祉の増進に資することを目的とする。</t>
    <rPh sb="0" eb="2">
      <t>シャカイ</t>
    </rPh>
    <rPh sb="2" eb="4">
      <t>フクシ</t>
    </rPh>
    <rPh sb="4" eb="6">
      <t>カンケイ</t>
    </rPh>
    <rPh sb="6" eb="8">
      <t>ショクイン</t>
    </rPh>
    <rPh sb="9" eb="11">
      <t>ヨウセイ</t>
    </rPh>
    <rPh sb="11" eb="12">
      <t>トウ</t>
    </rPh>
    <rPh sb="13" eb="14">
      <t>オコナ</t>
    </rPh>
    <rPh sb="21" eb="23">
      <t>フクシ</t>
    </rPh>
    <rPh sb="23" eb="25">
      <t>ジンザイ</t>
    </rPh>
    <rPh sb="26" eb="28">
      <t>シシツ</t>
    </rPh>
    <rPh sb="29" eb="31">
      <t>コウジョウ</t>
    </rPh>
    <rPh sb="32" eb="33">
      <t>ハカ</t>
    </rPh>
    <rPh sb="35" eb="37">
      <t>シャカイ</t>
    </rPh>
    <rPh sb="37" eb="39">
      <t>フクシ</t>
    </rPh>
    <rPh sb="40" eb="42">
      <t>ゾウシン</t>
    </rPh>
    <rPh sb="43" eb="44">
      <t>シ</t>
    </rPh>
    <rPh sb="49" eb="51">
      <t>モクテキ</t>
    </rPh>
    <phoneticPr fontId="5"/>
  </si>
  <si>
    <t>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t>
    <phoneticPr fontId="5"/>
  </si>
  <si>
    <t>-</t>
    <phoneticPr fontId="5"/>
  </si>
  <si>
    <t>-</t>
    <phoneticPr fontId="5"/>
  </si>
  <si>
    <t>-</t>
    <phoneticPr fontId="5"/>
  </si>
  <si>
    <t>-</t>
    <phoneticPr fontId="5"/>
  </si>
  <si>
    <t>-</t>
    <phoneticPr fontId="5"/>
  </si>
  <si>
    <t>社会事業学校等経営委託費</t>
    <rPh sb="0" eb="2">
      <t>シャカイ</t>
    </rPh>
    <rPh sb="2" eb="4">
      <t>ジギョウ</t>
    </rPh>
    <rPh sb="4" eb="6">
      <t>ガッコウ</t>
    </rPh>
    <rPh sb="6" eb="7">
      <t>トウ</t>
    </rPh>
    <rPh sb="7" eb="9">
      <t>ケイエイ</t>
    </rPh>
    <rPh sb="9" eb="12">
      <t>イタクヒ</t>
    </rPh>
    <phoneticPr fontId="5"/>
  </si>
  <si>
    <t>前年度の受講者数を目標値として設定している。</t>
    <rPh sb="0" eb="3">
      <t>ゼンネンド</t>
    </rPh>
    <rPh sb="4" eb="7">
      <t>ジュコウシャ</t>
    </rPh>
    <rPh sb="7" eb="8">
      <t>スウ</t>
    </rPh>
    <phoneticPr fontId="5"/>
  </si>
  <si>
    <t>受講者数</t>
  </si>
  <si>
    <t>-</t>
    <phoneticPr fontId="5"/>
  </si>
  <si>
    <t>人</t>
    <rPh sb="0" eb="1">
      <t>ヒト</t>
    </rPh>
    <phoneticPr fontId="5"/>
  </si>
  <si>
    <t>中央福祉学院調べ</t>
    <rPh sb="0" eb="2">
      <t>チュウオウ</t>
    </rPh>
    <rPh sb="2" eb="4">
      <t>フクシ</t>
    </rPh>
    <rPh sb="4" eb="6">
      <t>ガクイン</t>
    </rPh>
    <rPh sb="6" eb="7">
      <t>シラ</t>
    </rPh>
    <phoneticPr fontId="5"/>
  </si>
  <si>
    <t>研修実施回数</t>
  </si>
  <si>
    <t>回</t>
    <rPh sb="0" eb="1">
      <t>カイ</t>
    </rPh>
    <phoneticPr fontId="5"/>
  </si>
  <si>
    <t>-</t>
    <phoneticPr fontId="5"/>
  </si>
  <si>
    <t>単位当たりコスト＝X／Y
X：執行額　単位　円
Y：受講者数　単位　円　　　　　　　　　　　　　　</t>
    <rPh sb="0" eb="2">
      <t>タンイ</t>
    </rPh>
    <rPh sb="2" eb="3">
      <t>ア</t>
    </rPh>
    <rPh sb="16" eb="18">
      <t>シッコウ</t>
    </rPh>
    <rPh sb="18" eb="19">
      <t>ガク</t>
    </rPh>
    <rPh sb="20" eb="22">
      <t>タンイ</t>
    </rPh>
    <rPh sb="23" eb="24">
      <t>エン</t>
    </rPh>
    <rPh sb="27" eb="30">
      <t>ジュコウシャ</t>
    </rPh>
    <rPh sb="30" eb="31">
      <t>スウ</t>
    </rPh>
    <rPh sb="32" eb="34">
      <t>タンイ</t>
    </rPh>
    <rPh sb="35" eb="36">
      <t>エン</t>
    </rPh>
    <phoneticPr fontId="5"/>
  </si>
  <si>
    <t>円/人</t>
    <rPh sb="0" eb="1">
      <t>エン</t>
    </rPh>
    <rPh sb="2" eb="3">
      <t>ヒト</t>
    </rPh>
    <phoneticPr fontId="5"/>
  </si>
  <si>
    <t>X/Y</t>
    <phoneticPr fontId="5"/>
  </si>
  <si>
    <t>33,184,000
/1,834</t>
    <phoneticPr fontId="5"/>
  </si>
  <si>
    <t>29,977,000
/1,700</t>
    <phoneticPr fontId="5"/>
  </si>
  <si>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</si>
  <si>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5"/>
  </si>
  <si>
    <t>本事業を推進することにより、年間1,700人以上の研修受講者が生じている。受講者は、地方自治体で福祉行政に従事している者や、社会福祉施設の施設長、社会福祉法人の経営者等の福祉分野に携わる者であり、研修により知識の向上、技術の修得が図られることから、社会福祉に関する事業に従事する人材の養成確保の促進に寄与している。</t>
    <rPh sb="22" eb="24">
      <t>イジョウ</t>
    </rPh>
    <rPh sb="87" eb="89">
      <t>ブンヤ</t>
    </rPh>
    <rPh sb="90" eb="91">
      <t>タズサ</t>
    </rPh>
    <rPh sb="115" eb="116">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</si>
  <si>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</si>
  <si>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</si>
  <si>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</si>
  <si>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</si>
  <si>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</si>
  <si>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</si>
  <si>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</si>
  <si>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</si>
  <si>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</si>
  <si>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</si>
  <si>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</si>
  <si>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</si>
  <si>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</si>
  <si>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働きながら社会福祉主事任用資格を取得できる本事業は優先度が高く、継続して国が実施する必要がある。</t>
    <phoneticPr fontId="5"/>
  </si>
  <si>
    <t>同上</t>
    <rPh sb="0" eb="2">
      <t>ドウジョウ</t>
    </rPh>
    <phoneticPr fontId="5"/>
  </si>
  <si>
    <t>無</t>
  </si>
  <si>
    <t>社会福祉主事資格及び社会福祉施設長を認定するための研修についてのノウハウがあること、また、その研修を実施している機関が少ないことから、支出先の選定は妥当である。</t>
    <rPh sb="0" eb="2">
      <t>シャカイ</t>
    </rPh>
    <rPh sb="2" eb="4">
      <t>フクシ</t>
    </rPh>
    <rPh sb="4" eb="6">
      <t>シュジ</t>
    </rPh>
    <rPh sb="6" eb="8">
      <t>シカク</t>
    </rPh>
    <rPh sb="8" eb="9">
      <t>オヨ</t>
    </rPh>
    <rPh sb="10" eb="12">
      <t>シャカイ</t>
    </rPh>
    <rPh sb="12" eb="14">
      <t>フクシ</t>
    </rPh>
    <rPh sb="14" eb="16">
      <t>シセツ</t>
    </rPh>
    <rPh sb="16" eb="17">
      <t>チョウ</t>
    </rPh>
    <rPh sb="18" eb="20">
      <t>ニンテイ</t>
    </rPh>
    <rPh sb="25" eb="27">
      <t>ケンシュウ</t>
    </rPh>
    <rPh sb="47" eb="49">
      <t>ケンシュウ</t>
    </rPh>
    <rPh sb="50" eb="52">
      <t>ジッシ</t>
    </rPh>
    <rPh sb="56" eb="58">
      <t>キカン</t>
    </rPh>
    <rPh sb="59" eb="60">
      <t>スク</t>
    </rPh>
    <rPh sb="67" eb="70">
      <t>シシュツサキ</t>
    </rPh>
    <rPh sb="71" eb="73">
      <t>センテイ</t>
    </rPh>
    <rPh sb="74" eb="76">
      <t>ダトウ</t>
    </rPh>
    <phoneticPr fontId="5"/>
  </si>
  <si>
    <t>‐</t>
  </si>
  <si>
    <t>内容を精査し、受講者に受講料の負担を課しており、妥当である。</t>
  </si>
  <si>
    <t>人件費補助額の見直しにより平成28年度から29年度にかけて予算額を約2割削減しており、妥当である。</t>
    <rPh sb="0" eb="3">
      <t>ジンケンヒ</t>
    </rPh>
    <rPh sb="3" eb="5">
      <t>ホジョ</t>
    </rPh>
    <rPh sb="5" eb="6">
      <t>ガク</t>
    </rPh>
    <rPh sb="7" eb="9">
      <t>ミナオ</t>
    </rPh>
    <rPh sb="13" eb="15">
      <t>ヘイセイ</t>
    </rPh>
    <rPh sb="17" eb="19">
      <t>ネンド</t>
    </rPh>
    <rPh sb="23" eb="25">
      <t>ネンド</t>
    </rPh>
    <rPh sb="29" eb="32">
      <t>ヨサンガク</t>
    </rPh>
    <rPh sb="33" eb="34">
      <t>ヤク</t>
    </rPh>
    <rPh sb="35" eb="36">
      <t>ワリ</t>
    </rPh>
    <rPh sb="36" eb="38">
      <t>サクゲン</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</si>
  <si>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</si>
  <si>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職員の人件費、研修テキストの印刷製本費や講師謝金及び旅費の事業費等、本事業を実施するために真に必要な費目を委託対象経費としている。</t>
    <rPh sb="0" eb="2">
      <t>ショクイン</t>
    </rPh>
    <rPh sb="3" eb="6">
      <t>ジンケンヒ</t>
    </rPh>
    <rPh sb="7" eb="9">
      <t>ケンシュウ</t>
    </rPh>
    <rPh sb="14" eb="16">
      <t>インサツ</t>
    </rPh>
    <rPh sb="16" eb="18">
      <t>セイホン</t>
    </rPh>
    <rPh sb="18" eb="19">
      <t>ヒ</t>
    </rPh>
    <rPh sb="20" eb="22">
      <t>コウシ</t>
    </rPh>
    <rPh sb="22" eb="24">
      <t>シャキン</t>
    </rPh>
    <rPh sb="24" eb="25">
      <t>オヨ</t>
    </rPh>
    <rPh sb="26" eb="28">
      <t>リョヒ</t>
    </rPh>
    <rPh sb="29" eb="32">
      <t>ジギョウヒ</t>
    </rPh>
    <rPh sb="32" eb="33">
      <t>トウ</t>
    </rPh>
    <rPh sb="34" eb="35">
      <t>ホン</t>
    </rPh>
    <rPh sb="35" eb="37">
      <t>ジギョウ</t>
    </rPh>
    <rPh sb="38" eb="40">
      <t>ジッシ</t>
    </rPh>
    <rPh sb="45" eb="46">
      <t>シン</t>
    </rPh>
    <rPh sb="47" eb="49">
      <t>ヒツヨウ</t>
    </rPh>
    <rPh sb="50" eb="52">
      <t>ヒモク</t>
    </rPh>
    <rPh sb="53" eb="55">
      <t>イタク</t>
    </rPh>
    <rPh sb="55" eb="57">
      <t>タイショウ</t>
    </rPh>
    <rPh sb="57" eb="59">
      <t>ケイヒ</t>
    </rPh>
    <phoneticPr fontId="5"/>
  </si>
  <si>
    <t>不用は生じていない。</t>
    <rPh sb="0" eb="2">
      <t>フヨウ</t>
    </rPh>
    <rPh sb="3" eb="4">
      <t>ショウ</t>
    </rPh>
    <phoneticPr fontId="5"/>
  </si>
  <si>
    <t>繰越は生じていない。</t>
    <rPh sb="0" eb="1">
      <t>ク</t>
    </rPh>
    <rPh sb="1" eb="2">
      <t>コ</t>
    </rPh>
    <rPh sb="3" eb="4">
      <t>ショウ</t>
    </rPh>
    <phoneticPr fontId="5"/>
  </si>
  <si>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5"/>
  </si>
  <si>
    <t>受講者数は維持されている。</t>
    <phoneticPr fontId="5"/>
  </si>
  <si>
    <t>実績からも実効性の高い手段となっている。</t>
  </si>
  <si>
    <t>従来より活動実績も増え、見込み通りであり、見合ったものとなっている。２９年度の研修回数減少は経営管理コースとサービス管理コースの統合による。</t>
    <rPh sb="0" eb="2">
      <t>ジュウライ</t>
    </rPh>
    <rPh sb="4" eb="6">
      <t>カツドウ</t>
    </rPh>
    <rPh sb="6" eb="8">
      <t>ジッセキ</t>
    </rPh>
    <rPh sb="9" eb="10">
      <t>フ</t>
    </rPh>
    <rPh sb="12" eb="14">
      <t>ミコ</t>
    </rPh>
    <rPh sb="15" eb="16">
      <t>ドオ</t>
    </rPh>
    <rPh sb="21" eb="23">
      <t>ミア</t>
    </rPh>
    <rPh sb="36" eb="38">
      <t>ネンド</t>
    </rPh>
    <rPh sb="39" eb="41">
      <t>ケンシュウ</t>
    </rPh>
    <rPh sb="41" eb="43">
      <t>カイスウ</t>
    </rPh>
    <rPh sb="43" eb="45">
      <t>ゲンショウ</t>
    </rPh>
    <rPh sb="46" eb="48">
      <t>ケイエイ</t>
    </rPh>
    <rPh sb="48" eb="50">
      <t>カンリ</t>
    </rPh>
    <rPh sb="58" eb="60">
      <t>カンリ</t>
    </rPh>
    <rPh sb="64" eb="66">
      <t>トウゴウ</t>
    </rPh>
    <phoneticPr fontId="5"/>
  </si>
  <si>
    <t>-</t>
    <phoneticPr fontId="5"/>
  </si>
  <si>
    <t>○成果目標である受講者数は維持されている。また、福祉事務所における社会福祉主事任用資格の保有状況（査察指導員70％、現業員68％、平成21年福祉事務所現況調査）等を踏まえると、引き続き実施することで事業の目的を十分に果たす必要がある。
○福祉人材確保指針の内容をふまえ、事業目的である社会福祉事業従事者の資質の向上に取り組んでいる。</t>
    <phoneticPr fontId="5"/>
  </si>
  <si>
    <t>○社会福祉関係職員の資質の向上という事業目的を踏まえ、研修内容等を精査し、効率性を図った上で概算要求に向けて検討。</t>
    <rPh sb="1" eb="3">
      <t>シャカイ</t>
    </rPh>
    <rPh sb="3" eb="5">
      <t>フクシ</t>
    </rPh>
    <rPh sb="5" eb="7">
      <t>カンケイ</t>
    </rPh>
    <rPh sb="7" eb="9">
      <t>ショクイン</t>
    </rPh>
    <rPh sb="10" eb="12">
      <t>シシツ</t>
    </rPh>
    <rPh sb="13" eb="15">
      <t>コウジョウ</t>
    </rPh>
    <rPh sb="18" eb="20">
      <t>ジギョウ</t>
    </rPh>
    <rPh sb="20" eb="22">
      <t>モクテキ</t>
    </rPh>
    <rPh sb="23" eb="24">
      <t>フ</t>
    </rPh>
    <rPh sb="27" eb="29">
      <t>ケンシュウ</t>
    </rPh>
    <rPh sb="29" eb="31">
      <t>ナイヨウ</t>
    </rPh>
    <rPh sb="31" eb="32">
      <t>トウ</t>
    </rPh>
    <rPh sb="33" eb="35">
      <t>セイサ</t>
    </rPh>
    <rPh sb="37" eb="40">
      <t>コウリツセイ</t>
    </rPh>
    <rPh sb="41" eb="42">
      <t>ハカ</t>
    </rPh>
    <rPh sb="44" eb="45">
      <t>ウエ</t>
    </rPh>
    <rPh sb="46" eb="48">
      <t>ガイサン</t>
    </rPh>
    <rPh sb="48" eb="50">
      <t>ヨウキュウ</t>
    </rPh>
    <rPh sb="51" eb="52">
      <t>ム</t>
    </rPh>
    <rPh sb="54" eb="56">
      <t>ケントウ</t>
    </rPh>
    <phoneticPr fontId="3"/>
  </si>
  <si>
    <t>点検対象外</t>
    <rPh sb="0" eb="2">
      <t>テンケン</t>
    </rPh>
    <rPh sb="2" eb="5">
      <t>タイショウガイ</t>
    </rPh>
    <phoneticPr fontId="5"/>
  </si>
  <si>
    <t>442</t>
    <phoneticPr fontId="5"/>
  </si>
  <si>
    <t>406</t>
    <phoneticPr fontId="5"/>
  </si>
  <si>
    <t>354</t>
    <phoneticPr fontId="5"/>
  </si>
  <si>
    <t>712</t>
    <phoneticPr fontId="5"/>
  </si>
  <si>
    <t>712</t>
    <phoneticPr fontId="5"/>
  </si>
  <si>
    <t>728</t>
    <phoneticPr fontId="5"/>
  </si>
  <si>
    <t>696</t>
    <phoneticPr fontId="5"/>
  </si>
  <si>
    <t>0698</t>
    <phoneticPr fontId="5"/>
  </si>
  <si>
    <t>人件費</t>
    <rPh sb="0" eb="3">
      <t>ジンケンヒ</t>
    </rPh>
    <phoneticPr fontId="5"/>
  </si>
  <si>
    <t>事業費</t>
    <rPh sb="0" eb="3">
      <t>ジギョウヒ</t>
    </rPh>
    <phoneticPr fontId="5"/>
  </si>
  <si>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5"/>
  </si>
  <si>
    <t>雑役務費、印刷製本費　等</t>
    <rPh sb="0" eb="1">
      <t>ザツ</t>
    </rPh>
    <rPh sb="1" eb="3">
      <t>エキム</t>
    </rPh>
    <rPh sb="3" eb="4">
      <t>ヒ</t>
    </rPh>
    <rPh sb="5" eb="7">
      <t>インサツ</t>
    </rPh>
    <rPh sb="7" eb="9">
      <t>セイホン</t>
    </rPh>
    <rPh sb="9" eb="10">
      <t>ヒ</t>
    </rPh>
    <rPh sb="11" eb="12">
      <t>トウ</t>
    </rPh>
    <phoneticPr fontId="5"/>
  </si>
  <si>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5"/>
  </si>
  <si>
    <t>社会福祉法人 全国社会福祉協議会</t>
  </si>
  <si>
    <t>社会福祉職員研修センターでの研修事業</t>
  </si>
  <si>
    <t>補助金等交付</t>
  </si>
  <si>
    <t>-</t>
    <phoneticPr fontId="5"/>
  </si>
  <si>
    <t>-</t>
    <phoneticPr fontId="5"/>
  </si>
  <si>
    <t>-</t>
    <phoneticPr fontId="5"/>
  </si>
  <si>
    <t>-</t>
    <phoneticPr fontId="5"/>
  </si>
  <si>
    <t>30,074,000
/1,880</t>
    <phoneticPr fontId="5"/>
  </si>
  <si>
    <t>30,151,000
/1,880</t>
    <phoneticPr fontId="5"/>
  </si>
  <si>
    <t>-</t>
    <phoneticPr fontId="5"/>
  </si>
  <si>
    <t>-</t>
    <phoneticPr fontId="5"/>
  </si>
  <si>
    <t>-</t>
    <phoneticPr fontId="5"/>
  </si>
  <si>
    <t>-</t>
    <phoneticPr fontId="5"/>
  </si>
  <si>
    <t>-</t>
    <phoneticPr fontId="5"/>
  </si>
  <si>
    <t>社会福祉関係職員の資質の向上に資するため、引き続き必要な予算額を確保し、適正な執行に努めること。</t>
    <rPh sb="15" eb="16">
      <t>シ</t>
    </rPh>
    <phoneticPr fontId="5"/>
  </si>
  <si>
    <t>宇野　禎晃</t>
    <rPh sb="0" eb="2">
      <t>ウノ</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</si>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</sst>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154460</xdr:colOff>
      <xdr:row>741</xdr:row>
      <xdr:rowOff>115845</xdr:rowOff>
    </xdr:from>
    <xdr:to>
      <xdr:col>36</xdr:col>
      <xdr:colOff>163985</xdr:colOff>
      <xdr:row>775</xdr:row>
      <xdr:rowOff>76715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5811" y="43274392"/>
          <a:ext cx="4952228" cy="3050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4" zoomScaleNormal="75" zoomScaleSheetLayoutView="74"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708</v>
      </c>
      <c r="AT2" s="947"/>
      <c r="AU2" s="947"/>
      <c r="AV2" s="52" t="str">
        <f>IF(AW2="", "", "-")</f>
        <v/>
      </c>
      <c r="AW2" s="918"/>
      <c r="AX2" s="918"/>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571</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150</v>
      </c>
      <c r="H5" s="847"/>
      <c r="I5" s="847"/>
      <c r="J5" s="847"/>
      <c r="K5" s="847"/>
      <c r="L5" s="847"/>
      <c r="M5" s="848" t="s">
        <v>66</v>
      </c>
      <c r="N5" s="849"/>
      <c r="O5" s="849"/>
      <c r="P5" s="849"/>
      <c r="Q5" s="849"/>
      <c r="R5" s="850"/>
      <c r="S5" s="851" t="s">
        <v>131</v>
      </c>
      <c r="T5" s="847"/>
      <c r="U5" s="847"/>
      <c r="V5" s="847"/>
      <c r="W5" s="847"/>
      <c r="X5" s="852"/>
      <c r="Y5" s="705" t="s">
        <v>3</v>
      </c>
      <c r="Z5" s="543"/>
      <c r="AA5" s="543"/>
      <c r="AB5" s="543"/>
      <c r="AC5" s="543"/>
      <c r="AD5" s="544"/>
      <c r="AE5" s="706" t="s">
        <v>573</v>
      </c>
      <c r="AF5" s="706"/>
      <c r="AG5" s="706"/>
      <c r="AH5" s="706"/>
      <c r="AI5" s="706"/>
      <c r="AJ5" s="706"/>
      <c r="AK5" s="706"/>
      <c r="AL5" s="706"/>
      <c r="AM5" s="706"/>
      <c r="AN5" s="706"/>
      <c r="AO5" s="706"/>
      <c r="AP5" s="707"/>
      <c r="AQ5" s="708" t="s">
        <v>662</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7.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9" t="s">
        <v>516</v>
      </c>
      <c r="Z7" s="443"/>
      <c r="AA7" s="443"/>
      <c r="AB7" s="443"/>
      <c r="AC7" s="443"/>
      <c r="AD7" s="930"/>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高齢社会対策</v>
      </c>
      <c r="H8" s="727"/>
      <c r="I8" s="727"/>
      <c r="J8" s="727"/>
      <c r="K8" s="727"/>
      <c r="L8" s="727"/>
      <c r="M8" s="727"/>
      <c r="N8" s="727"/>
      <c r="O8" s="727"/>
      <c r="P8" s="727"/>
      <c r="Q8" s="727"/>
      <c r="R8" s="727"/>
      <c r="S8" s="727"/>
      <c r="T8" s="727"/>
      <c r="U8" s="727"/>
      <c r="V8" s="727"/>
      <c r="W8" s="727"/>
      <c r="X8" s="949"/>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579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36</v>
      </c>
      <c r="Q13" s="665"/>
      <c r="R13" s="665"/>
      <c r="S13" s="665"/>
      <c r="T13" s="665"/>
      <c r="U13" s="665"/>
      <c r="V13" s="666"/>
      <c r="W13" s="664">
        <v>29.832999999999998</v>
      </c>
      <c r="X13" s="665"/>
      <c r="Y13" s="665"/>
      <c r="Z13" s="665"/>
      <c r="AA13" s="665"/>
      <c r="AB13" s="665"/>
      <c r="AC13" s="666"/>
      <c r="AD13" s="664">
        <v>29.986999999999998</v>
      </c>
      <c r="AE13" s="665"/>
      <c r="AF13" s="665"/>
      <c r="AG13" s="665"/>
      <c r="AH13" s="665"/>
      <c r="AI13" s="665"/>
      <c r="AJ13" s="666"/>
      <c r="AK13" s="664">
        <v>30.151</v>
      </c>
      <c r="AL13" s="665"/>
      <c r="AM13" s="665"/>
      <c r="AN13" s="665"/>
      <c r="AO13" s="665"/>
      <c r="AP13" s="665"/>
      <c r="AQ13" s="666"/>
      <c r="AR13" s="926">
        <v>30.096</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v>0.2</v>
      </c>
      <c r="Q14" s="665"/>
      <c r="R14" s="665"/>
      <c r="S14" s="665"/>
      <c r="T14" s="665"/>
      <c r="U14" s="665"/>
      <c r="V14" s="666"/>
      <c r="W14" s="664">
        <v>0.14399999999999999</v>
      </c>
      <c r="X14" s="665"/>
      <c r="Y14" s="665"/>
      <c r="Z14" s="665"/>
      <c r="AA14" s="665"/>
      <c r="AB14" s="665"/>
      <c r="AC14" s="666"/>
      <c r="AD14" s="664">
        <v>0.09</v>
      </c>
      <c r="AE14" s="665"/>
      <c r="AF14" s="665"/>
      <c r="AG14" s="665"/>
      <c r="AH14" s="665"/>
      <c r="AI14" s="665"/>
      <c r="AJ14" s="666"/>
      <c r="AK14" s="664" t="s">
        <v>650</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580</v>
      </c>
      <c r="Q15" s="665"/>
      <c r="R15" s="665"/>
      <c r="S15" s="665"/>
      <c r="T15" s="665"/>
      <c r="U15" s="665"/>
      <c r="V15" s="666"/>
      <c r="W15" s="664" t="s">
        <v>582</v>
      </c>
      <c r="X15" s="665"/>
      <c r="Y15" s="665"/>
      <c r="Z15" s="665"/>
      <c r="AA15" s="665"/>
      <c r="AB15" s="665"/>
      <c r="AC15" s="666"/>
      <c r="AD15" s="664" t="s">
        <v>582</v>
      </c>
      <c r="AE15" s="665"/>
      <c r="AF15" s="665"/>
      <c r="AG15" s="665"/>
      <c r="AH15" s="665"/>
      <c r="AI15" s="665"/>
      <c r="AJ15" s="666"/>
      <c r="AK15" s="664" t="s">
        <v>651</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581</v>
      </c>
      <c r="Q16" s="665"/>
      <c r="R16" s="665"/>
      <c r="S16" s="665"/>
      <c r="T16" s="665"/>
      <c r="U16" s="665"/>
      <c r="V16" s="666"/>
      <c r="W16" s="664" t="s">
        <v>583</v>
      </c>
      <c r="X16" s="665"/>
      <c r="Y16" s="665"/>
      <c r="Z16" s="665"/>
      <c r="AA16" s="665"/>
      <c r="AB16" s="665"/>
      <c r="AC16" s="666"/>
      <c r="AD16" s="664" t="s">
        <v>581</v>
      </c>
      <c r="AE16" s="665"/>
      <c r="AF16" s="665"/>
      <c r="AG16" s="665"/>
      <c r="AH16" s="665"/>
      <c r="AI16" s="665"/>
      <c r="AJ16" s="666"/>
      <c r="AK16" s="664" t="s">
        <v>652</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581</v>
      </c>
      <c r="Q17" s="665"/>
      <c r="R17" s="665"/>
      <c r="S17" s="665"/>
      <c r="T17" s="665"/>
      <c r="U17" s="665"/>
      <c r="V17" s="666"/>
      <c r="W17" s="664" t="s">
        <v>581</v>
      </c>
      <c r="X17" s="665"/>
      <c r="Y17" s="665"/>
      <c r="Z17" s="665"/>
      <c r="AA17" s="665"/>
      <c r="AB17" s="665"/>
      <c r="AC17" s="666"/>
      <c r="AD17" s="664" t="s">
        <v>581</v>
      </c>
      <c r="AE17" s="665"/>
      <c r="AF17" s="665"/>
      <c r="AG17" s="665"/>
      <c r="AH17" s="665"/>
      <c r="AI17" s="665"/>
      <c r="AJ17" s="666"/>
      <c r="AK17" s="664" t="s">
        <v>651</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36.200000000000003</v>
      </c>
      <c r="Q18" s="886"/>
      <c r="R18" s="886"/>
      <c r="S18" s="886"/>
      <c r="T18" s="886"/>
      <c r="U18" s="886"/>
      <c r="V18" s="887"/>
      <c r="W18" s="885">
        <f>SUM(W13:AC17)</f>
        <v>29.976999999999997</v>
      </c>
      <c r="X18" s="886"/>
      <c r="Y18" s="886"/>
      <c r="Z18" s="886"/>
      <c r="AA18" s="886"/>
      <c r="AB18" s="886"/>
      <c r="AC18" s="887"/>
      <c r="AD18" s="885">
        <f>SUM(AD13:AJ17)</f>
        <v>30.076999999999998</v>
      </c>
      <c r="AE18" s="886"/>
      <c r="AF18" s="886"/>
      <c r="AG18" s="886"/>
      <c r="AH18" s="886"/>
      <c r="AI18" s="886"/>
      <c r="AJ18" s="887"/>
      <c r="AK18" s="885">
        <f>SUM(AK13:AQ17)</f>
        <v>30.151</v>
      </c>
      <c r="AL18" s="886"/>
      <c r="AM18" s="886"/>
      <c r="AN18" s="886"/>
      <c r="AO18" s="886"/>
      <c r="AP18" s="886"/>
      <c r="AQ18" s="887"/>
      <c r="AR18" s="885">
        <f>SUM(AR13:AX17)</f>
        <v>30.096</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33.200000000000003</v>
      </c>
      <c r="Q19" s="665"/>
      <c r="R19" s="665"/>
      <c r="S19" s="665"/>
      <c r="T19" s="665"/>
      <c r="U19" s="665"/>
      <c r="V19" s="666"/>
      <c r="W19" s="664">
        <v>30</v>
      </c>
      <c r="X19" s="665"/>
      <c r="Y19" s="665"/>
      <c r="Z19" s="665"/>
      <c r="AA19" s="665"/>
      <c r="AB19" s="665"/>
      <c r="AC19" s="666"/>
      <c r="AD19" s="664">
        <v>30.074000000000002</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3" t="s">
        <v>10</v>
      </c>
      <c r="H20" s="884"/>
      <c r="I20" s="884"/>
      <c r="J20" s="884"/>
      <c r="K20" s="884"/>
      <c r="L20" s="884"/>
      <c r="M20" s="884"/>
      <c r="N20" s="884"/>
      <c r="O20" s="884"/>
      <c r="P20" s="318">
        <f>IF(P18=0, "-", SUM(P19)/P18)</f>
        <v>0.91712707182320441</v>
      </c>
      <c r="Q20" s="318"/>
      <c r="R20" s="318"/>
      <c r="S20" s="318"/>
      <c r="T20" s="318"/>
      <c r="U20" s="318"/>
      <c r="V20" s="318"/>
      <c r="W20" s="318">
        <f t="shared" ref="W20" si="0">IF(W18=0, "-", SUM(W19)/W18)</f>
        <v>1.0007672548954198</v>
      </c>
      <c r="X20" s="318"/>
      <c r="Y20" s="318"/>
      <c r="Z20" s="318"/>
      <c r="AA20" s="318"/>
      <c r="AB20" s="318"/>
      <c r="AC20" s="318"/>
      <c r="AD20" s="318">
        <f t="shared" ref="AD20" si="1">IF(AD18=0, "-", SUM(AD19)/AD18)</f>
        <v>0.99990025600957555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f>IF(P19=0, "-", SUM(P19)/SUM(P13,P14))</f>
        <v>0.91712707182320441</v>
      </c>
      <c r="Q21" s="318"/>
      <c r="R21" s="318"/>
      <c r="S21" s="318"/>
      <c r="T21" s="318"/>
      <c r="U21" s="318"/>
      <c r="V21" s="318"/>
      <c r="W21" s="318">
        <f t="shared" ref="W21" si="2">IF(W19=0, "-", SUM(W19)/SUM(W13,W14))</f>
        <v>1.0007672548954198</v>
      </c>
      <c r="X21" s="318"/>
      <c r="Y21" s="318"/>
      <c r="Z21" s="318"/>
      <c r="AA21" s="318"/>
      <c r="AB21" s="318"/>
      <c r="AC21" s="318"/>
      <c r="AD21" s="318">
        <f t="shared" ref="AD21" si="3">IF(AD19=0, "-", SUM(AD19)/SUM(AD13,AD14))</f>
        <v>0.99990025600957555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560</v>
      </c>
      <c r="B22" s="972"/>
      <c r="C22" s="972"/>
      <c r="D22" s="972"/>
      <c r="E22" s="972"/>
      <c r="F22" s="973"/>
      <c r="G22" s="958" t="s">
        <v>457</v>
      </c>
      <c r="H22" s="222"/>
      <c r="I22" s="222"/>
      <c r="J22" s="222"/>
      <c r="K22" s="222"/>
      <c r="L22" s="222"/>
      <c r="M22" s="222"/>
      <c r="N22" s="222"/>
      <c r="O22" s="223"/>
      <c r="P22" s="943" t="s">
        <v>521</v>
      </c>
      <c r="Q22" s="222"/>
      <c r="R22" s="222"/>
      <c r="S22" s="222"/>
      <c r="T22" s="222"/>
      <c r="U22" s="222"/>
      <c r="V22" s="223"/>
      <c r="W22" s="943" t="s">
        <v>517</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585</v>
      </c>
      <c r="H23" s="960"/>
      <c r="I23" s="960"/>
      <c r="J23" s="960"/>
      <c r="K23" s="960"/>
      <c r="L23" s="960"/>
      <c r="M23" s="960"/>
      <c r="N23" s="960"/>
      <c r="O23" s="961"/>
      <c r="P23" s="926">
        <v>30.151</v>
      </c>
      <c r="Q23" s="927"/>
      <c r="R23" s="927"/>
      <c r="S23" s="927"/>
      <c r="T23" s="927"/>
      <c r="U23" s="927"/>
      <c r="V23" s="944"/>
      <c r="W23" s="926">
        <v>30.096</v>
      </c>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4"/>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4"/>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4"/>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4">
        <f>AK13</f>
        <v>30.151</v>
      </c>
      <c r="Q29" s="665"/>
      <c r="R29" s="665"/>
      <c r="S29" s="665"/>
      <c r="T29" s="665"/>
      <c r="U29" s="665"/>
      <c r="V29" s="666"/>
      <c r="W29" s="940">
        <f>AR13</f>
        <v>30.096</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536</v>
      </c>
      <c r="AF30" s="866"/>
      <c r="AG30" s="866"/>
      <c r="AH30" s="867"/>
      <c r="AI30" s="865" t="s">
        <v>533</v>
      </c>
      <c r="AJ30" s="866"/>
      <c r="AK30" s="866"/>
      <c r="AL30" s="867"/>
      <c r="AM30" s="922" t="s">
        <v>528</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653</v>
      </c>
      <c r="AR31" s="200"/>
      <c r="AS31" s="133" t="s">
        <v>355</v>
      </c>
      <c r="AT31" s="134"/>
      <c r="AU31" s="199">
        <v>31</v>
      </c>
      <c r="AV31" s="199"/>
      <c r="AW31" s="398" t="s">
        <v>300</v>
      </c>
      <c r="AX31" s="399"/>
    </row>
    <row r="32" spans="1:50" ht="23.25" customHeight="1" x14ac:dyDescent="0.15">
      <c r="A32" s="403"/>
      <c r="B32" s="401"/>
      <c r="C32" s="401"/>
      <c r="D32" s="401"/>
      <c r="E32" s="401"/>
      <c r="F32" s="402"/>
      <c r="G32" s="567" t="s">
        <v>586</v>
      </c>
      <c r="H32" s="568"/>
      <c r="I32" s="568"/>
      <c r="J32" s="568"/>
      <c r="K32" s="568"/>
      <c r="L32" s="568"/>
      <c r="M32" s="568"/>
      <c r="N32" s="568"/>
      <c r="O32" s="569"/>
      <c r="P32" s="105" t="s">
        <v>587</v>
      </c>
      <c r="Q32" s="105"/>
      <c r="R32" s="105"/>
      <c r="S32" s="105"/>
      <c r="T32" s="105"/>
      <c r="U32" s="105"/>
      <c r="V32" s="105"/>
      <c r="W32" s="105"/>
      <c r="X32" s="106"/>
      <c r="Y32" s="471" t="s">
        <v>12</v>
      </c>
      <c r="Z32" s="531"/>
      <c r="AA32" s="532"/>
      <c r="AB32" s="461" t="s">
        <v>589</v>
      </c>
      <c r="AC32" s="461"/>
      <c r="AD32" s="461"/>
      <c r="AE32" s="218">
        <v>1834</v>
      </c>
      <c r="AF32" s="219"/>
      <c r="AG32" s="219"/>
      <c r="AH32" s="219"/>
      <c r="AI32" s="218">
        <v>1700</v>
      </c>
      <c r="AJ32" s="219"/>
      <c r="AK32" s="219"/>
      <c r="AL32" s="219"/>
      <c r="AM32" s="218">
        <f>1560+110+93+117</f>
        <v>1880</v>
      </c>
      <c r="AN32" s="219"/>
      <c r="AO32" s="219"/>
      <c r="AP32" s="219"/>
      <c r="AQ32" s="340" t="s">
        <v>581</v>
      </c>
      <c r="AR32" s="207"/>
      <c r="AS32" s="207"/>
      <c r="AT32" s="341"/>
      <c r="AU32" s="219" t="s">
        <v>581</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589</v>
      </c>
      <c r="AC33" s="523"/>
      <c r="AD33" s="523"/>
      <c r="AE33" s="218">
        <v>1746</v>
      </c>
      <c r="AF33" s="219"/>
      <c r="AG33" s="219"/>
      <c r="AH33" s="219"/>
      <c r="AI33" s="218">
        <v>1834</v>
      </c>
      <c r="AJ33" s="219"/>
      <c r="AK33" s="219"/>
      <c r="AL33" s="219"/>
      <c r="AM33" s="218">
        <v>1700</v>
      </c>
      <c r="AN33" s="219"/>
      <c r="AO33" s="219"/>
      <c r="AP33" s="219"/>
      <c r="AQ33" s="340" t="s">
        <v>581</v>
      </c>
      <c r="AR33" s="207"/>
      <c r="AS33" s="207"/>
      <c r="AT33" s="341"/>
      <c r="AU33" s="219">
        <v>1880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105</v>
      </c>
      <c r="AF34" s="219"/>
      <c r="AG34" s="219"/>
      <c r="AH34" s="219"/>
      <c r="AI34" s="218">
        <v>92.7</v>
      </c>
      <c r="AJ34" s="219"/>
      <c r="AK34" s="219"/>
      <c r="AL34" s="219"/>
      <c r="AM34" s="218">
        <v>106</v>
      </c>
      <c r="AN34" s="219"/>
      <c r="AO34" s="219"/>
      <c r="AP34" s="219"/>
      <c r="AQ34" s="340" t="s">
        <v>588</v>
      </c>
      <c r="AR34" s="207"/>
      <c r="AS34" s="207"/>
      <c r="AT34" s="341"/>
      <c r="AU34" s="219" t="s">
        <v>581</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4"/>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16</v>
      </c>
      <c r="AF101" s="219"/>
      <c r="AG101" s="219"/>
      <c r="AH101" s="220"/>
      <c r="AI101" s="218">
        <v>15</v>
      </c>
      <c r="AJ101" s="219"/>
      <c r="AK101" s="219"/>
      <c r="AL101" s="220"/>
      <c r="AM101" s="218">
        <v>16</v>
      </c>
      <c r="AN101" s="219"/>
      <c r="AO101" s="219"/>
      <c r="AP101" s="220"/>
      <c r="AQ101" s="218">
        <v>16</v>
      </c>
      <c r="AR101" s="219"/>
      <c r="AS101" s="219"/>
      <c r="AT101" s="220"/>
      <c r="AU101" s="218" t="s">
        <v>593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16</v>
      </c>
      <c r="AF102" s="418"/>
      <c r="AG102" s="418"/>
      <c r="AH102" s="418"/>
      <c r="AI102" s="418">
        <v>15</v>
      </c>
      <c r="AJ102" s="418"/>
      <c r="AK102" s="418"/>
      <c r="AL102" s="418"/>
      <c r="AM102" s="418">
        <v>16</v>
      </c>
      <c r="AN102" s="418"/>
      <c r="AO102" s="418"/>
      <c r="AP102" s="418"/>
      <c r="AQ102" s="273">
        <v>16</v>
      </c>
      <c r="AR102" s="274"/>
      <c r="AS102" s="274"/>
      <c r="AT102" s="319"/>
      <c r="AU102" s="273" t="s">
        <v>582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7" t="s">
        <v>523</v>
      </c>
      <c r="AR115" s="598"/>
      <c r="AS115" s="598"/>
      <c r="AT115" s="598"/>
      <c r="AU115" s="598"/>
      <c r="AV115" s="598"/>
      <c r="AW115" s="598"/>
      <c r="AX115" s="599"/>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595</v>
      </c>
      <c r="AC116" s="546"/>
      <c r="AD116" s="547"/>
      <c r="AE116" s="418">
        <v>18094</v>
      </c>
      <c r="AF116" s="418"/>
      <c r="AG116" s="418"/>
      <c r="AH116" s="418"/>
      <c r="AI116" s="418">
        <v>17634</v>
      </c>
      <c r="AJ116" s="418"/>
      <c r="AK116" s="418"/>
      <c r="AL116" s="418"/>
      <c r="AM116" s="418">
        <v>15997</v>
      </c>
      <c r="AN116" s="418"/>
      <c r="AO116" s="418"/>
      <c r="AP116" s="418"/>
      <c r="AQ116" s="218">
        <v>16038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601" t="s">
        <v>597</v>
      </c>
      <c r="AF117" s="554"/>
      <c r="AG117" s="554"/>
      <c r="AH117" s="554"/>
      <c r="AI117" s="594" t="s">
        <v>598</v>
      </c>
      <c r="AJ117" s="595"/>
      <c r="AK117" s="595"/>
      <c r="AL117" s="596"/>
      <c r="AM117" s="601" t="s">
        <v>654</v>
      </c>
      <c r="AN117" s="554"/>
      <c r="AO117" s="554"/>
      <c r="AP117" s="554"/>
      <c r="AQ117" s="601" t="s">
        <v>655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7" t="s">
        <v>523</v>
      </c>
      <c r="AR118" s="598"/>
      <c r="AS118" s="598"/>
      <c r="AT118" s="598"/>
      <c r="AU118" s="598"/>
      <c r="AV118" s="598"/>
      <c r="AW118" s="598"/>
      <c r="AX118" s="599"/>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7" t="s">
        <v>523</v>
      </c>
      <c r="AR121" s="598"/>
      <c r="AS121" s="598"/>
      <c r="AT121" s="598"/>
      <c r="AU121" s="598"/>
      <c r="AV121" s="598"/>
      <c r="AW121" s="598"/>
      <c r="AX121" s="599"/>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7" t="s">
        <v>523</v>
      </c>
      <c r="AR124" s="598"/>
      <c r="AS124" s="598"/>
      <c r="AT124" s="598"/>
      <c r="AU124" s="598"/>
      <c r="AV124" s="598"/>
      <c r="AW124" s="598"/>
      <c r="AX124" s="599"/>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536</v>
      </c>
      <c r="AF127" s="416"/>
      <c r="AG127" s="416"/>
      <c r="AH127" s="417"/>
      <c r="AI127" s="415" t="s">
        <v>533</v>
      </c>
      <c r="AJ127" s="416"/>
      <c r="AK127" s="416"/>
      <c r="AL127" s="417"/>
      <c r="AM127" s="415" t="s">
        <v>528</v>
      </c>
      <c r="AN127" s="416"/>
      <c r="AO127" s="416"/>
      <c r="AP127" s="417"/>
      <c r="AQ127" s="597" t="s">
        <v>523</v>
      </c>
      <c r="AR127" s="598"/>
      <c r="AS127" s="598"/>
      <c r="AT127" s="598"/>
      <c r="AU127" s="598"/>
      <c r="AV127" s="598"/>
      <c r="AW127" s="598"/>
      <c r="AX127" s="599"/>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t="s">
        <v>581</v>
      </c>
      <c r="AF134" s="207"/>
      <c r="AG134" s="207"/>
      <c r="AH134" s="207"/>
      <c r="AI134" s="206" t="s">
        <v>581</v>
      </c>
      <c r="AJ134" s="207"/>
      <c r="AK134" s="207"/>
      <c r="AL134" s="207"/>
      <c r="AM134" s="206" t="s">
        <v>581</v>
      </c>
      <c r="AN134" s="207"/>
      <c r="AO134" s="207"/>
      <c r="AP134" s="207"/>
      <c r="AQ134" s="206" t="s">
        <v>582</v>
      </c>
      <c r="AR134" s="207"/>
      <c r="AS134" s="207"/>
      <c r="AT134" s="207"/>
      <c r="AU134" s="206" t="s">
        <v>602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603</v>
      </c>
      <c r="AF135" s="207"/>
      <c r="AG135" s="207"/>
      <c r="AH135" s="207"/>
      <c r="AI135" s="206" t="s">
        <v>604</v>
      </c>
      <c r="AJ135" s="207"/>
      <c r="AK135" s="207"/>
      <c r="AL135" s="207"/>
      <c r="AM135" s="206" t="s">
        <v>605</v>
      </c>
      <c r="AN135" s="207"/>
      <c r="AO135" s="207"/>
      <c r="AP135" s="207"/>
      <c r="AQ135" s="206" t="s">
        <v>582</v>
      </c>
      <c r="AR135" s="207"/>
      <c r="AS135" s="207"/>
      <c r="AT135" s="207"/>
      <c r="AU135" s="206" t="s">
        <v>581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582</v>
      </c>
      <c r="AC154" s="142"/>
      <c r="AD154" s="142"/>
      <c r="AE154" s="147" t="s">
        <v>584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8"/>
      <c r="E430" s="174" t="s">
        <v>546</v>
      </c>
      <c r="F430" s="905"/>
      <c r="G430" s="906" t="s">
        <v>374</v>
      </c>
      <c r="H430" s="123"/>
      <c r="I430" s="123"/>
      <c r="J430" s="907" t="s">
        <v>575</v>
      </c>
      <c r="K430" s="908"/>
      <c r="L430" s="908"/>
      <c r="M430" s="908"/>
      <c r="N430" s="908"/>
      <c r="O430" s="908"/>
      <c r="P430" s="908"/>
      <c r="Q430" s="908"/>
      <c r="R430" s="908"/>
      <c r="S430" s="908"/>
      <c r="T430" s="909"/>
      <c r="U430" s="591" t="s">
        <v>581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609</v>
      </c>
      <c r="AF432" s="200"/>
      <c r="AG432" s="133" t="s">
        <v>355</v>
      </c>
      <c r="AH432" s="134"/>
      <c r="AI432" s="156"/>
      <c r="AJ432" s="156"/>
      <c r="AK432" s="156"/>
      <c r="AL432" s="154"/>
      <c r="AM432" s="156"/>
      <c r="AN432" s="156"/>
      <c r="AO432" s="156"/>
      <c r="AP432" s="154"/>
      <c r="AQ432" s="593" t="s">
        <v>588</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582</v>
      </c>
      <c r="AF433" s="207"/>
      <c r="AG433" s="207"/>
      <c r="AH433" s="207"/>
      <c r="AI433" s="340" t="s">
        <v>608</v>
      </c>
      <c r="AJ433" s="207"/>
      <c r="AK433" s="207"/>
      <c r="AL433" s="207"/>
      <c r="AM433" s="340" t="s">
        <v>582</v>
      </c>
      <c r="AN433" s="207"/>
      <c r="AO433" s="207"/>
      <c r="AP433" s="341"/>
      <c r="AQ433" s="340" t="s">
        <v>609</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581</v>
      </c>
      <c r="AF434" s="207"/>
      <c r="AG434" s="207"/>
      <c r="AH434" s="341"/>
      <c r="AI434" s="340" t="s">
        <v>581</v>
      </c>
      <c r="AJ434" s="207"/>
      <c r="AK434" s="207"/>
      <c r="AL434" s="207"/>
      <c r="AM434" s="340" t="s">
        <v>584</v>
      </c>
      <c r="AN434" s="207"/>
      <c r="AO434" s="207"/>
      <c r="AP434" s="341"/>
      <c r="AQ434" s="340" t="s">
        <v>609</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581</v>
      </c>
      <c r="AF435" s="207"/>
      <c r="AG435" s="207"/>
      <c r="AH435" s="341"/>
      <c r="AI435" s="340" t="s">
        <v>581</v>
      </c>
      <c r="AJ435" s="207"/>
      <c r="AK435" s="207"/>
      <c r="AL435" s="207"/>
      <c r="AM435" s="340" t="s">
        <v>610</v>
      </c>
      <c r="AN435" s="207"/>
      <c r="AO435" s="207"/>
      <c r="AP435" s="341"/>
      <c r="AQ435" s="340" t="s">
        <v>611</v>
      </c>
      <c r="AR435" s="207"/>
      <c r="AS435" s="207"/>
      <c r="AT435" s="341"/>
      <c r="AU435" s="207" t="s">
        <v>609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614</v>
      </c>
      <c r="AF457" s="200"/>
      <c r="AG457" s="133" t="s">
        <v>355</v>
      </c>
      <c r="AH457" s="134"/>
      <c r="AI457" s="156"/>
      <c r="AJ457" s="156"/>
      <c r="AK457" s="156"/>
      <c r="AL457" s="154"/>
      <c r="AM457" s="156"/>
      <c r="AN457" s="156"/>
      <c r="AO457" s="156"/>
      <c r="AP457" s="154"/>
      <c r="AQ457" s="593" t="s">
        <v>584</v>
      </c>
      <c r="AR457" s="200"/>
      <c r="AS457" s="133" t="s">
        <v>355</v>
      </c>
      <c r="AT457" s="134"/>
      <c r="AU457" s="200" t="s">
        <v>607</v>
      </c>
      <c r="AV457" s="200"/>
      <c r="AW457" s="133" t="s">
        <v>300</v>
      </c>
      <c r="AX457" s="195"/>
    </row>
    <row r="458" spans="1:50" ht="23.25" customHeight="1" x14ac:dyDescent="0.15">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581</v>
      </c>
      <c r="AF458" s="207"/>
      <c r="AG458" s="207"/>
      <c r="AH458" s="207"/>
      <c r="AI458" s="340" t="s">
        <v>582</v>
      </c>
      <c r="AJ458" s="207"/>
      <c r="AK458" s="207"/>
      <c r="AL458" s="207"/>
      <c r="AM458" s="340" t="s">
        <v>581</v>
      </c>
      <c r="AN458" s="207"/>
      <c r="AO458" s="207"/>
      <c r="AP458" s="341"/>
      <c r="AQ458" s="340" t="s">
        <v>581</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613</v>
      </c>
      <c r="AF459" s="207"/>
      <c r="AG459" s="207"/>
      <c r="AH459" s="341"/>
      <c r="AI459" s="340" t="s">
        <v>613</v>
      </c>
      <c r="AJ459" s="207"/>
      <c r="AK459" s="207"/>
      <c r="AL459" s="207"/>
      <c r="AM459" s="340" t="s">
        <v>608</v>
      </c>
      <c r="AN459" s="207"/>
      <c r="AO459" s="207"/>
      <c r="AP459" s="341"/>
      <c r="AQ459" s="340" t="s">
        <v>608</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584</v>
      </c>
      <c r="AF460" s="207"/>
      <c r="AG460" s="207"/>
      <c r="AH460" s="341"/>
      <c r="AI460" s="340" t="s">
        <v>614</v>
      </c>
      <c r="AJ460" s="207"/>
      <c r="AK460" s="207"/>
      <c r="AL460" s="207"/>
      <c r="AM460" s="340" t="s">
        <v>581</v>
      </c>
      <c r="AN460" s="207"/>
      <c r="AO460" s="207"/>
      <c r="AP460" s="341"/>
      <c r="AQ460" s="340" t="s">
        <v>582</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656</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27"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574</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574</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574</v>
      </c>
      <c r="AE704" s="790"/>
      <c r="AF704" s="790"/>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574</v>
      </c>
      <c r="AE705" s="722"/>
      <c r="AF705" s="722"/>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617</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617</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574</v>
      </c>
      <c r="AE708" s="612"/>
      <c r="AF708" s="612"/>
      <c r="AG708" s="749" t="s">
        <v>620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574</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9" t="s">
        <v>619</v>
      </c>
      <c r="AE712" s="790"/>
      <c r="AF712" s="790"/>
      <c r="AG712" s="817" t="s">
        <v>624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619</v>
      </c>
      <c r="AE713" s="329"/>
      <c r="AF713" s="670"/>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574</v>
      </c>
      <c r="AE714" s="815"/>
      <c r="AF714" s="816"/>
      <c r="AG714" s="743" t="s">
        <v>626</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574</v>
      </c>
      <c r="AE715" s="612"/>
      <c r="AF715" s="663"/>
      <c r="AG715" s="749" t="s">
        <v>627</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574</v>
      </c>
      <c r="AE716" s="634"/>
      <c r="AF716" s="634"/>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619</v>
      </c>
      <c r="AE719" s="612"/>
      <c r="AF719" s="612"/>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t="s">
        <v>630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9"/>
      <c r="C726" s="822" t="s">
        <v>53</v>
      </c>
      <c r="D726" s="844"/>
      <c r="E726" s="844"/>
      <c r="F726" s="845"/>
      <c r="G726" s="580" t="s">
        <v>631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5" t="s">
        <v>57</v>
      </c>
      <c r="D727" s="756"/>
      <c r="E727" s="756"/>
      <c r="F727" s="757"/>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633</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661</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4" t="s">
        <v>663</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8" t="s">
        <v>550</v>
      </c>
      <c r="B737" s="210"/>
      <c r="C737" s="210"/>
      <c r="D737" s="211"/>
      <c r="E737" s="997" t="s">
        <v>634</v>
      </c>
      <c r="F737" s="997"/>
      <c r="G737" s="997"/>
      <c r="H737" s="997"/>
      <c r="I737" s="997"/>
      <c r="J737" s="997"/>
      <c r="K737" s="997"/>
      <c r="L737" s="997"/>
      <c r="M737" s="997"/>
      <c r="N737" s="365" t="s">
        <v>543</v>
      </c>
      <c r="O737" s="365"/>
      <c r="P737" s="365"/>
      <c r="Q737" s="365"/>
      <c r="R737" s="997" t="s">
        <v>635</v>
      </c>
      <c r="S737" s="997"/>
      <c r="T737" s="997"/>
      <c r="U737" s="997"/>
      <c r="V737" s="997"/>
      <c r="W737" s="997"/>
      <c r="X737" s="997"/>
      <c r="Y737" s="997"/>
      <c r="Z737" s="997"/>
      <c r="AA737" s="365" t="s">
        <v>542</v>
      </c>
      <c r="AB737" s="365"/>
      <c r="AC737" s="365"/>
      <c r="AD737" s="365"/>
      <c r="AE737" s="997" t="s">
        <v>636</v>
      </c>
      <c r="AF737" s="997"/>
      <c r="AG737" s="997"/>
      <c r="AH737" s="997"/>
      <c r="AI737" s="997"/>
      <c r="AJ737" s="997"/>
      <c r="AK737" s="997"/>
      <c r="AL737" s="997"/>
      <c r="AM737" s="997"/>
      <c r="AN737" s="365" t="s">
        <v>541</v>
      </c>
      <c r="AO737" s="365"/>
      <c r="AP737" s="365"/>
      <c r="AQ737" s="365"/>
      <c r="AR737" s="989" t="s">
        <v>637</v>
      </c>
      <c r="AS737" s="990"/>
      <c r="AT737" s="990"/>
      <c r="AU737" s="990"/>
      <c r="AV737" s="990"/>
      <c r="AW737" s="990"/>
      <c r="AX737" s="991"/>
      <c r="AY737" s="89"/>
      <c r="AZ737" s="89"/>
    </row>
    <row r="738" spans="1:52" ht="24.75" customHeight="1" x14ac:dyDescent="0.15">
      <c r="A738" s="998" t="s">
        <v>540</v>
      </c>
      <c r="B738" s="210"/>
      <c r="C738" s="210"/>
      <c r="D738" s="211"/>
      <c r="E738" s="997" t="s">
        <v>638</v>
      </c>
      <c r="F738" s="997"/>
      <c r="G738" s="997"/>
      <c r="H738" s="997"/>
      <c r="I738" s="997"/>
      <c r="J738" s="997"/>
      <c r="K738" s="997"/>
      <c r="L738" s="997"/>
      <c r="M738" s="997"/>
      <c r="N738" s="365" t="s">
        <v>539</v>
      </c>
      <c r="O738" s="365"/>
      <c r="P738" s="365"/>
      <c r="Q738" s="365"/>
      <c r="R738" s="997" t="s">
        <v>639</v>
      </c>
      <c r="S738" s="997"/>
      <c r="T738" s="997"/>
      <c r="U738" s="997"/>
      <c r="V738" s="997"/>
      <c r="W738" s="997"/>
      <c r="X738" s="997"/>
      <c r="Y738" s="997"/>
      <c r="Z738" s="997"/>
      <c r="AA738" s="365" t="s">
        <v>538</v>
      </c>
      <c r="AB738" s="365"/>
      <c r="AC738" s="365"/>
      <c r="AD738" s="365"/>
      <c r="AE738" s="997" t="s">
        <v>640</v>
      </c>
      <c r="AF738" s="997"/>
      <c r="AG738" s="997"/>
      <c r="AH738" s="997"/>
      <c r="AI738" s="997"/>
      <c r="AJ738" s="997"/>
      <c r="AK738" s="997"/>
      <c r="AL738" s="997"/>
      <c r="AM738" s="997"/>
      <c r="AN738" s="365" t="s">
        <v>534</v>
      </c>
      <c r="AO738" s="365"/>
      <c r="AP738" s="365"/>
      <c r="AQ738" s="365"/>
      <c r="AR738" s="989" t="s">
        <v>641</v>
      </c>
      <c r="AS738" s="990"/>
      <c r="AT738" s="990"/>
      <c r="AU738" s="990"/>
      <c r="AV738" s="990"/>
      <c r="AW738" s="990"/>
      <c r="AX738" s="991"/>
    </row>
    <row r="739" spans="1:52" ht="24.75" customHeight="1" thickBot="1" x14ac:dyDescent="0.2">
      <c r="A739" s="999" t="s">
        <v>530</v>
      </c>
      <c r="B739" s="1000"/>
      <c r="C739" s="1000"/>
      <c r="D739" s="1001"/>
      <c r="E739" s="1002" t="s">
        <v>571</v>
      </c>
      <c r="F739" s="992"/>
      <c r="G739" s="992"/>
      <c r="H739" s="93" t="str">
        <f>IF(E739="", "", "(")</f>
        <v>(</v>
      </c>
      <c r="I739" s="992"/>
      <c r="J739" s="992"/>
      <c r="K739" s="93" t="str">
        <f>IF(OR(I739="　", I739=""), "", "-")</f>
        <v/>
      </c>
      <c r="L739" s="993">
        <v>697</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602" t="s">
        <v>646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642</v>
      </c>
      <c r="H781" s="678"/>
      <c r="I781" s="678"/>
      <c r="J781" s="678"/>
      <c r="K781" s="679"/>
      <c r="L781" s="671" t="s">
        <v>644</v>
      </c>
      <c r="M781" s="672"/>
      <c r="N781" s="672"/>
      <c r="O781" s="672"/>
      <c r="P781" s="672"/>
      <c r="Q781" s="672"/>
      <c r="R781" s="672"/>
      <c r="S781" s="672"/>
      <c r="T781" s="672"/>
      <c r="U781" s="672"/>
      <c r="V781" s="672"/>
      <c r="W781" s="672"/>
      <c r="X781" s="673"/>
      <c r="Y781" s="388">
        <v>23.245999999999999</v>
      </c>
      <c r="Z781" s="389"/>
      <c r="AA781" s="389"/>
      <c r="AB781" s="812"/>
      <c r="AC781" s="677"/>
      <c r="AD781" s="678"/>
      <c r="AE781" s="678"/>
      <c r="AF781" s="678"/>
      <c r="AG781" s="679"/>
      <c r="AH781" s="671"/>
      <c r="AI781" s="672"/>
      <c r="AJ781" s="672"/>
      <c r="AK781" s="672"/>
      <c r="AL781" s="672"/>
      <c r="AM781" s="672"/>
      <c r="AN781" s="672"/>
      <c r="AO781" s="672"/>
      <c r="AP781" s="672"/>
      <c r="AQ781" s="672"/>
      <c r="AR781" s="672"/>
      <c r="AS781" s="672"/>
      <c r="AT781" s="673"/>
      <c r="AU781" s="388"/>
      <c r="AV781" s="389"/>
      <c r="AW781" s="389"/>
      <c r="AX781" s="390"/>
    </row>
    <row r="782" spans="1:50" ht="24.75" customHeight="1" x14ac:dyDescent="0.15">
      <c r="A782" s="638"/>
      <c r="B782" s="639"/>
      <c r="C782" s="639"/>
      <c r="D782" s="639"/>
      <c r="E782" s="639"/>
      <c r="F782" s="640"/>
      <c r="G782" s="613" t="s">
        <v>643</v>
      </c>
      <c r="H782" s="614"/>
      <c r="I782" s="614"/>
      <c r="J782" s="614"/>
      <c r="K782" s="615"/>
      <c r="L782" s="605" t="s">
        <v>645</v>
      </c>
      <c r="M782" s="606"/>
      <c r="N782" s="606"/>
      <c r="O782" s="606"/>
      <c r="P782" s="606"/>
      <c r="Q782" s="606"/>
      <c r="R782" s="606"/>
      <c r="S782" s="606"/>
      <c r="T782" s="606"/>
      <c r="U782" s="606"/>
      <c r="V782" s="606"/>
      <c r="W782" s="606"/>
      <c r="X782" s="607"/>
      <c r="Y782" s="608">
        <v>6.8280000000000003</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30.073999999999998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2"/>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2"/>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647</v>
      </c>
      <c r="D837" s="347"/>
      <c r="E837" s="347"/>
      <c r="F837" s="347"/>
      <c r="G837" s="347"/>
      <c r="H837" s="347"/>
      <c r="I837" s="347"/>
      <c r="J837" s="348">
        <v>2010005001032</v>
      </c>
      <c r="K837" s="349"/>
      <c r="L837" s="349"/>
      <c r="M837" s="349"/>
      <c r="N837" s="349"/>
      <c r="O837" s="349"/>
      <c r="P837" s="350" t="s">
        <v>648</v>
      </c>
      <c r="Q837" s="350"/>
      <c r="R837" s="350"/>
      <c r="S837" s="350"/>
      <c r="T837" s="350"/>
      <c r="U837" s="350"/>
      <c r="V837" s="350"/>
      <c r="W837" s="350"/>
      <c r="X837" s="350"/>
      <c r="Y837" s="351">
        <v>30.1</v>
      </c>
      <c r="Z837" s="352"/>
      <c r="AA837" s="352"/>
      <c r="AB837" s="353"/>
      <c r="AC837" s="363" t="s">
        <v>649</v>
      </c>
      <c r="AD837" s="371"/>
      <c r="AE837" s="371"/>
      <c r="AF837" s="371"/>
      <c r="AG837" s="371"/>
      <c r="AH837" s="372" t="s">
        <v>575</v>
      </c>
      <c r="AI837" s="373"/>
      <c r="AJ837" s="373"/>
      <c r="AK837" s="373"/>
      <c r="AL837" s="357" t="s">
        <v>575</v>
      </c>
      <c r="AM837" s="358"/>
      <c r="AN837" s="358"/>
      <c r="AO837" s="359"/>
      <c r="AP837" s="360" t="s">
        <v>575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657</v>
      </c>
      <c r="F1102" s="375"/>
      <c r="G1102" s="375"/>
      <c r="H1102" s="375"/>
      <c r="I1102" s="375"/>
      <c r="J1102" s="348" t="s">
        <v>650</v>
      </c>
      <c r="K1102" s="349"/>
      <c r="L1102" s="349"/>
      <c r="M1102" s="349"/>
      <c r="N1102" s="349"/>
      <c r="O1102" s="349"/>
      <c r="P1102" s="362" t="s">
        <v>650</v>
      </c>
      <c r="Q1102" s="350"/>
      <c r="R1102" s="350"/>
      <c r="S1102" s="350"/>
      <c r="T1102" s="350"/>
      <c r="U1102" s="350"/>
      <c r="V1102" s="350"/>
      <c r="W1102" s="350"/>
      <c r="X1102" s="350"/>
      <c r="Y1102" s="351" t="s">
        <v>651</v>
      </c>
      <c r="Z1102" s="352"/>
      <c r="AA1102" s="352"/>
      <c r="AB1102" s="353"/>
      <c r="AC1102" s="354"/>
      <c r="AD1102" s="354"/>
      <c r="AE1102" s="354"/>
      <c r="AF1102" s="354"/>
      <c r="AG1102" s="354"/>
      <c r="AH1102" s="355" t="s">
        <v>658</v>
      </c>
      <c r="AI1102" s="356"/>
      <c r="AJ1102" s="356"/>
      <c r="AK1102" s="356"/>
      <c r="AL1102" s="357" t="s">
        <v>659</v>
      </c>
      <c r="AM1102" s="358"/>
      <c r="AN1102" s="358"/>
      <c r="AO1102" s="359"/>
      <c r="AP1102" s="360" t="s">
        <v>660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7">
      <formula>IF(RIGHT(TEXT(P14,"0.#"),1)=".",FALSE,TRUE)</formula>
    </cfRule>
    <cfRule type="expression" dxfId="2808" priority="14038">
      <formula>IF(RIGHT(TEXT(P14,"0.#"),1)=".",TRUE,FALSE)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8">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1102" max="49" man="1"/>
  </rowBreaks>
  <colBreaks count="1" manualBreakCount="1">
    <brk id="6" max="110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6"/>
      <c r="AA2" s="837"/>
      <c r="AB2" s="1033" t="s">
        <v>11</v>
      </c>
      <c r="AC2" s="1034"/>
      <c r="AD2" s="1035"/>
      <c r="AE2" s="1039" t="s">
        <v>557</v>
      </c>
      <c r="AF2" s="1039"/>
      <c r="AG2" s="1039"/>
      <c r="AH2" s="1039"/>
      <c r="AI2" s="1039" t="s">
        <v>554</v>
      </c>
      <c r="AJ2" s="1039"/>
      <c r="AK2" s="1039"/>
      <c r="AL2" s="1039"/>
      <c r="AM2" s="1039" t="s">
        <v>528</v>
      </c>
      <c r="AN2" s="1039"/>
      <c r="AO2" s="1039"/>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6"/>
      <c r="AA9" s="837"/>
      <c r="AB9" s="1033" t="s">
        <v>11</v>
      </c>
      <c r="AC9" s="1034"/>
      <c r="AD9" s="1035"/>
      <c r="AE9" s="1039" t="s">
        <v>558</v>
      </c>
      <c r="AF9" s="1039"/>
      <c r="AG9" s="1039"/>
      <c r="AH9" s="1039"/>
      <c r="AI9" s="1039" t="s">
        <v>554</v>
      </c>
      <c r="AJ9" s="1039"/>
      <c r="AK9" s="1039"/>
      <c r="AL9" s="1039"/>
      <c r="AM9" s="1039" t="s">
        <v>528</v>
      </c>
      <c r="AN9" s="1039"/>
      <c r="AO9" s="1039"/>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6"/>
      <c r="AA16" s="837"/>
      <c r="AB16" s="1033" t="s">
        <v>11</v>
      </c>
      <c r="AC16" s="1034"/>
      <c r="AD16" s="1035"/>
      <c r="AE16" s="1039" t="s">
        <v>557</v>
      </c>
      <c r="AF16" s="1039"/>
      <c r="AG16" s="1039"/>
      <c r="AH16" s="1039"/>
      <c r="AI16" s="1039" t="s">
        <v>555</v>
      </c>
      <c r="AJ16" s="1039"/>
      <c r="AK16" s="1039"/>
      <c r="AL16" s="1039"/>
      <c r="AM16" s="1039" t="s">
        <v>528</v>
      </c>
      <c r="AN16" s="1039"/>
      <c r="AO16" s="1039"/>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6"/>
      <c r="AA23" s="837"/>
      <c r="AB23" s="1033" t="s">
        <v>11</v>
      </c>
      <c r="AC23" s="1034"/>
      <c r="AD23" s="1035"/>
      <c r="AE23" s="1039" t="s">
        <v>559</v>
      </c>
      <c r="AF23" s="1039"/>
      <c r="AG23" s="1039"/>
      <c r="AH23" s="1039"/>
      <c r="AI23" s="1039" t="s">
        <v>554</v>
      </c>
      <c r="AJ23" s="1039"/>
      <c r="AK23" s="1039"/>
      <c r="AL23" s="1039"/>
      <c r="AM23" s="1039" t="s">
        <v>528</v>
      </c>
      <c r="AN23" s="1039"/>
      <c r="AO23" s="1039"/>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6"/>
      <c r="AA30" s="837"/>
      <c r="AB30" s="1033" t="s">
        <v>11</v>
      </c>
      <c r="AC30" s="1034"/>
      <c r="AD30" s="1035"/>
      <c r="AE30" s="1039" t="s">
        <v>557</v>
      </c>
      <c r="AF30" s="1039"/>
      <c r="AG30" s="1039"/>
      <c r="AH30" s="1039"/>
      <c r="AI30" s="1039" t="s">
        <v>554</v>
      </c>
      <c r="AJ30" s="1039"/>
      <c r="AK30" s="1039"/>
      <c r="AL30" s="1039"/>
      <c r="AM30" s="1039" t="s">
        <v>552</v>
      </c>
      <c r="AN30" s="1039"/>
      <c r="AO30" s="1039"/>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6"/>
      <c r="AA37" s="837"/>
      <c r="AB37" s="1033" t="s">
        <v>11</v>
      </c>
      <c r="AC37" s="1034"/>
      <c r="AD37" s="1035"/>
      <c r="AE37" s="1039" t="s">
        <v>559</v>
      </c>
      <c r="AF37" s="1039"/>
      <c r="AG37" s="1039"/>
      <c r="AH37" s="1039"/>
      <c r="AI37" s="1039" t="s">
        <v>556</v>
      </c>
      <c r="AJ37" s="1039"/>
      <c r="AK37" s="1039"/>
      <c r="AL37" s="1039"/>
      <c r="AM37" s="1039" t="s">
        <v>553</v>
      </c>
      <c r="AN37" s="1039"/>
      <c r="AO37" s="1039"/>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6"/>
      <c r="AA44" s="837"/>
      <c r="AB44" s="1033" t="s">
        <v>11</v>
      </c>
      <c r="AC44" s="1034"/>
      <c r="AD44" s="1035"/>
      <c r="AE44" s="1039" t="s">
        <v>557</v>
      </c>
      <c r="AF44" s="1039"/>
      <c r="AG44" s="1039"/>
      <c r="AH44" s="1039"/>
      <c r="AI44" s="1039" t="s">
        <v>554</v>
      </c>
      <c r="AJ44" s="1039"/>
      <c r="AK44" s="1039"/>
      <c r="AL44" s="1039"/>
      <c r="AM44" s="1039" t="s">
        <v>528</v>
      </c>
      <c r="AN44" s="1039"/>
      <c r="AO44" s="1039"/>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6"/>
      <c r="AA51" s="837"/>
      <c r="AB51" s="560" t="s">
        <v>11</v>
      </c>
      <c r="AC51" s="1034"/>
      <c r="AD51" s="1035"/>
      <c r="AE51" s="1039" t="s">
        <v>557</v>
      </c>
      <c r="AF51" s="1039"/>
      <c r="AG51" s="1039"/>
      <c r="AH51" s="1039"/>
      <c r="AI51" s="1039" t="s">
        <v>554</v>
      </c>
      <c r="AJ51" s="1039"/>
      <c r="AK51" s="1039"/>
      <c r="AL51" s="1039"/>
      <c r="AM51" s="1039" t="s">
        <v>528</v>
      </c>
      <c r="AN51" s="1039"/>
      <c r="AO51" s="1039"/>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6"/>
      <c r="AA58" s="837"/>
      <c r="AB58" s="1033" t="s">
        <v>11</v>
      </c>
      <c r="AC58" s="1034"/>
      <c r="AD58" s="1035"/>
      <c r="AE58" s="1039" t="s">
        <v>557</v>
      </c>
      <c r="AF58" s="1039"/>
      <c r="AG58" s="1039"/>
      <c r="AH58" s="1039"/>
      <c r="AI58" s="1039" t="s">
        <v>554</v>
      </c>
      <c r="AJ58" s="1039"/>
      <c r="AK58" s="1039"/>
      <c r="AL58" s="1039"/>
      <c r="AM58" s="1039" t="s">
        <v>528</v>
      </c>
      <c r="AN58" s="1039"/>
      <c r="AO58" s="1039"/>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6"/>
      <c r="AA65" s="837"/>
      <c r="AB65" s="1033" t="s">
        <v>11</v>
      </c>
      <c r="AC65" s="1034"/>
      <c r="AD65" s="1035"/>
      <c r="AE65" s="1039" t="s">
        <v>557</v>
      </c>
      <c r="AF65" s="1039"/>
      <c r="AG65" s="1039"/>
      <c r="AH65" s="1039"/>
      <c r="AI65" s="1039" t="s">
        <v>554</v>
      </c>
      <c r="AJ65" s="1039"/>
      <c r="AK65" s="1039"/>
      <c r="AL65" s="1039"/>
      <c r="AM65" s="1039" t="s">
        <v>528</v>
      </c>
      <c r="AN65" s="1039"/>
      <c r="AO65" s="1039"/>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2"/>
      <c r="B14" s="1053"/>
      <c r="C14" s="1053"/>
      <c r="D14" s="1053"/>
      <c r="E14" s="1053"/>
      <c r="F14" s="105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2"/>
      <c r="B15" s="1053"/>
      <c r="C15" s="1053"/>
      <c r="D15" s="1053"/>
      <c r="E15" s="1053"/>
      <c r="F15" s="1054"/>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2"/>
      <c r="B16" s="1053"/>
      <c r="C16" s="1053"/>
      <c r="D16" s="1053"/>
      <c r="E16" s="1053"/>
      <c r="F16" s="105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2"/>
      <c r="B27" s="1053"/>
      <c r="C27" s="1053"/>
      <c r="D27" s="1053"/>
      <c r="E27" s="1053"/>
      <c r="F27" s="105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2"/>
      <c r="B28" s="1053"/>
      <c r="C28" s="1053"/>
      <c r="D28" s="1053"/>
      <c r="E28" s="1053"/>
      <c r="F28" s="1054"/>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2"/>
      <c r="B29" s="1053"/>
      <c r="C29" s="1053"/>
      <c r="D29" s="1053"/>
      <c r="E29" s="1053"/>
      <c r="F29" s="105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2"/>
      <c r="B40" s="1053"/>
      <c r="C40" s="1053"/>
      <c r="D40" s="1053"/>
      <c r="E40" s="1053"/>
      <c r="F40" s="105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2"/>
      <c r="B41" s="1053"/>
      <c r="C41" s="1053"/>
      <c r="D41" s="1053"/>
      <c r="E41" s="1053"/>
      <c r="F41" s="1054"/>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2"/>
      <c r="B42" s="1053"/>
      <c r="C42" s="1053"/>
      <c r="D42" s="1053"/>
      <c r="E42" s="1053"/>
      <c r="F42" s="105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2"/>
      <c r="B56" s="1053"/>
      <c r="C56" s="1053"/>
      <c r="D56" s="1053"/>
      <c r="E56" s="1053"/>
      <c r="F56" s="105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2"/>
      <c r="B67" s="1053"/>
      <c r="C67" s="1053"/>
      <c r="D67" s="1053"/>
      <c r="E67" s="1053"/>
      <c r="F67" s="105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2"/>
      <c r="B68" s="1053"/>
      <c r="C68" s="1053"/>
      <c r="D68" s="1053"/>
      <c r="E68" s="1053"/>
      <c r="F68" s="1054"/>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2"/>
      <c r="B69" s="1053"/>
      <c r="C69" s="1053"/>
      <c r="D69" s="1053"/>
      <c r="E69" s="1053"/>
      <c r="F69" s="105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2"/>
      <c r="B80" s="1053"/>
      <c r="C80" s="1053"/>
      <c r="D80" s="1053"/>
      <c r="E80" s="1053"/>
      <c r="F80" s="105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2"/>
      <c r="B81" s="1053"/>
      <c r="C81" s="1053"/>
      <c r="D81" s="1053"/>
      <c r="E81" s="1053"/>
      <c r="F81" s="1054"/>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2"/>
      <c r="B82" s="1053"/>
      <c r="C82" s="1053"/>
      <c r="D82" s="1053"/>
      <c r="E82" s="1053"/>
      <c r="F82" s="105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2"/>
      <c r="B93" s="1053"/>
      <c r="C93" s="1053"/>
      <c r="D93" s="1053"/>
      <c r="E93" s="1053"/>
      <c r="F93" s="105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2"/>
      <c r="B94" s="1053"/>
      <c r="C94" s="1053"/>
      <c r="D94" s="1053"/>
      <c r="E94" s="1053"/>
      <c r="F94" s="1054"/>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2"/>
      <c r="B95" s="1053"/>
      <c r="C95" s="1053"/>
      <c r="D95" s="1053"/>
      <c r="E95" s="1053"/>
      <c r="F95" s="105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2"/>
      <c r="B109" s="1053"/>
      <c r="C109" s="1053"/>
      <c r="D109" s="1053"/>
      <c r="E109" s="1053"/>
      <c r="F109" s="105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2"/>
      <c r="B120" s="1053"/>
      <c r="C120" s="1053"/>
      <c r="D120" s="1053"/>
      <c r="E120" s="1053"/>
      <c r="F120" s="105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2"/>
      <c r="B121" s="1053"/>
      <c r="C121" s="1053"/>
      <c r="D121" s="1053"/>
      <c r="E121" s="1053"/>
      <c r="F121" s="1054"/>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2"/>
      <c r="B122" s="1053"/>
      <c r="C122" s="1053"/>
      <c r="D122" s="1053"/>
      <c r="E122" s="1053"/>
      <c r="F122" s="105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2"/>
      <c r="B133" s="1053"/>
      <c r="C133" s="1053"/>
      <c r="D133" s="1053"/>
      <c r="E133" s="1053"/>
      <c r="F133" s="105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2"/>
      <c r="B134" s="1053"/>
      <c r="C134" s="1053"/>
      <c r="D134" s="1053"/>
      <c r="E134" s="1053"/>
      <c r="F134" s="1054"/>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2"/>
      <c r="B135" s="1053"/>
      <c r="C135" s="1053"/>
      <c r="D135" s="1053"/>
      <c r="E135" s="1053"/>
      <c r="F135" s="105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2"/>
      <c r="B146" s="1053"/>
      <c r="C146" s="1053"/>
      <c r="D146" s="1053"/>
      <c r="E146" s="1053"/>
      <c r="F146" s="105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2"/>
      <c r="B147" s="1053"/>
      <c r="C147" s="1053"/>
      <c r="D147" s="1053"/>
      <c r="E147" s="1053"/>
      <c r="F147" s="1054"/>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2"/>
      <c r="B148" s="1053"/>
      <c r="C148" s="1053"/>
      <c r="D148" s="1053"/>
      <c r="E148" s="1053"/>
      <c r="F148" s="105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2"/>
      <c r="B162" s="1053"/>
      <c r="C162" s="1053"/>
      <c r="D162" s="1053"/>
      <c r="E162" s="1053"/>
      <c r="F162" s="105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2"/>
      <c r="B173" s="1053"/>
      <c r="C173" s="1053"/>
      <c r="D173" s="1053"/>
      <c r="E173" s="1053"/>
      <c r="F173" s="105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2"/>
      <c r="B174" s="1053"/>
      <c r="C174" s="1053"/>
      <c r="D174" s="1053"/>
      <c r="E174" s="1053"/>
      <c r="F174" s="1054"/>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2"/>
      <c r="B175" s="1053"/>
      <c r="C175" s="1053"/>
      <c r="D175" s="1053"/>
      <c r="E175" s="1053"/>
      <c r="F175" s="105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2"/>
      <c r="B186" s="1053"/>
      <c r="C186" s="1053"/>
      <c r="D186" s="1053"/>
      <c r="E186" s="1053"/>
      <c r="F186" s="105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2"/>
      <c r="B187" s="1053"/>
      <c r="C187" s="1053"/>
      <c r="D187" s="1053"/>
      <c r="E187" s="1053"/>
      <c r="F187" s="1054"/>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2"/>
      <c r="B188" s="1053"/>
      <c r="C188" s="1053"/>
      <c r="D188" s="1053"/>
      <c r="E188" s="1053"/>
      <c r="F188" s="105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2"/>
      <c r="B199" s="1053"/>
      <c r="C199" s="1053"/>
      <c r="D199" s="1053"/>
      <c r="E199" s="1053"/>
      <c r="F199" s="105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2"/>
      <c r="B200" s="1053"/>
      <c r="C200" s="1053"/>
      <c r="D200" s="1053"/>
      <c r="E200" s="1053"/>
      <c r="F200" s="1054"/>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2"/>
      <c r="B201" s="1053"/>
      <c r="C201" s="1053"/>
      <c r="D201" s="1053"/>
      <c r="E201" s="1053"/>
      <c r="F201" s="105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2"/>
      <c r="B215" s="1053"/>
      <c r="C215" s="1053"/>
      <c r="D215" s="1053"/>
      <c r="E215" s="1053"/>
      <c r="F215" s="105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2"/>
      <c r="B226" s="1053"/>
      <c r="C226" s="1053"/>
      <c r="D226" s="1053"/>
      <c r="E226" s="1053"/>
      <c r="F226" s="105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2"/>
      <c r="B227" s="1053"/>
      <c r="C227" s="1053"/>
      <c r="D227" s="1053"/>
      <c r="E227" s="1053"/>
      <c r="F227" s="1054"/>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2"/>
      <c r="B228" s="1053"/>
      <c r="C228" s="1053"/>
      <c r="D228" s="1053"/>
      <c r="E228" s="1053"/>
      <c r="F228" s="105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2"/>
      <c r="B239" s="1053"/>
      <c r="C239" s="1053"/>
      <c r="D239" s="1053"/>
      <c r="E239" s="1053"/>
      <c r="F239" s="105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2"/>
      <c r="B240" s="1053"/>
      <c r="C240" s="1053"/>
      <c r="D240" s="1053"/>
      <c r="E240" s="1053"/>
      <c r="F240" s="1054"/>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2"/>
      <c r="B241" s="1053"/>
      <c r="C241" s="1053"/>
      <c r="D241" s="1053"/>
      <c r="E241" s="1053"/>
      <c r="F241" s="105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2"/>
      <c r="B252" s="1053"/>
      <c r="C252" s="1053"/>
      <c r="D252" s="1053"/>
      <c r="E252" s="1053"/>
      <c r="F252" s="105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2"/>
      <c r="B253" s="1053"/>
      <c r="C253" s="1053"/>
      <c r="D253" s="1053"/>
      <c r="E253" s="1053"/>
      <c r="F253" s="1054"/>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2"/>
      <c r="B254" s="1053"/>
      <c r="C254" s="1053"/>
      <c r="D254" s="1053"/>
      <c r="E254" s="1053"/>
      <c r="F254" s="105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2019-05-28T09:07:44Z</cp:lastPrinted>
  <dcterms:created xsi:type="dcterms:W3CDTF">2012-03-13T00:50:25Z</dcterms:created>
  <dcterms:modified xsi:type="dcterms:W3CDTF">2019-08-23T04:56:55Z</dcterms:modified>
</cp:coreProperties>
</file>