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vr00101\svr04101\04.企画課\300.中期計画関連\330.行政事業レビュー\100.H31年度\16最終公表版の確認依頼\02 その他の補助金\"/>
    </mc:Choice>
  </mc:AlternateContent>
  <bookViews>
    <workbookView xWindow="0" yWindow="60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<sst xmlns="http://schemas.openxmlformats.org/spreadsheetml/2006/main" count="2901" uniqueCount="651">
  <si>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</si>
  <si>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</si>
  <si>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</si>
  <si>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</si>
  <si>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</si>
  <si>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</si>
  <si>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</si>
  <si>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</si>
  <si>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</si>
  <si>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</si>
  <si>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</si>
  <si>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</si>
  <si>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</si>
  <si>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</si>
  <si>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</si>
  <si>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</si>
  <si>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</si>
  <si>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</si>
  <si>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</si>
  <si>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</si>
  <si>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</si>
  <si>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</si>
  <si>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</si>
  <si>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</si>
  <si>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</si>
  <si>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</si>
  <si>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</si>
  <si>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</si>
  <si>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</si>
  <si>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</si>
  <si>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</si>
  <si>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</si>
  <si>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</si>
  <si>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</si>
  <si>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</si>
  <si>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</si>
  <si>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</si>
  <si>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</si>
  <si>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</si>
  <si>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</si>
  <si>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</si>
  <si>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</si>
  <si>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</si>
  <si>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</si>
  <si>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</si>
  <si>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</si>
  <si>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</si>
  <si>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</si>
  <si>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</si>
  <si>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</si>
  <si>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</si>
  <si>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</si>
  <si>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</si>
  <si>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</si>
  <si>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</si>
  <si>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</si>
  <si>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</si>
  <si>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</si>
  <si>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</si>
  <si>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</si>
  <si>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</si>
  <si>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</si>
  <si>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</si>
  <si>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</si>
  <si>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</si>
  <si>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</si>
  <si>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</si>
  <si>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</si>
  <si>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</si>
  <si>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</si>
  <si>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</si>
  <si>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</si>
  <si>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</si>
  <si>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</si>
  <si>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</si>
  <si>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</si>
  <si>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</si>
  <si>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</si>
  <si>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</si>
  <si>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</si>
  <si>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</si>
  <si>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</si>
  <si>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</si>
  <si>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</si>
  <si>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</si>
  <si>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</si>
  <si>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</si>
  <si>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</si>
  <si>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</si>
  <si>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</si>
  <si>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</si>
  <si>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</si>
  <si>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</si>
  <si>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</si>
  <si>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</si>
  <si>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</si>
  <si>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</si>
  <si>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</si>
  <si>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</si>
  <si>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</si>
  <si>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</si>
  <si>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</si>
  <si>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</si>
  <si>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</si>
  <si>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</si>
  <si>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</si>
  <si>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</si>
  <si>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</si>
  <si>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</si>
  <si>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</si>
  <si>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</si>
  <si>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</si>
  <si>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</si>
  <si>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</si>
  <si>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</si>
  <si>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</si>
  <si>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</si>
  <si>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</si>
  <si>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</si>
  <si>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</si>
  <si>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</si>
  <si>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</si>
  <si>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</si>
  <si>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</si>
  <si>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</si>
  <si>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</si>
  <si>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</si>
  <si>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</si>
  <si>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</si>
  <si>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</si>
  <si>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</si>
  <si>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</si>
  <si>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</si>
  <si>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</si>
  <si>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</si>
  <si>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</si>
  <si>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</si>
  <si>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</si>
  <si>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</si>
  <si>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</si>
  <si>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</si>
  <si>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</si>
  <si>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</si>
  <si>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</si>
  <si>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</si>
  <si>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</si>
  <si>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</si>
  <si>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</si>
  <si>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</si>
  <si>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</si>
  <si>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</si>
  <si>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</si>
  <si>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</si>
  <si>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</si>
  <si>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</si>
  <si>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</si>
  <si>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</si>
  <si>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</si>
  <si>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</si>
  <si>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</si>
  <si>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</si>
  <si>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</si>
  <si>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</si>
  <si>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</si>
  <si>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</si>
  <si>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</si>
  <si>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</si>
  <si>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</si>
  <si>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</si>
  <si>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</si>
  <si>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</si>
  <si>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</si>
  <si>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</si>
  <si>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</si>
  <si>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</si>
  <si>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</si>
  <si>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</si>
  <si>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</si>
  <si>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</si>
  <si>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</si>
  <si>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</si>
  <si>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</si>
  <si>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</si>
  <si>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</si>
  <si>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</si>
  <si>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</si>
  <si>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</si>
  <si>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</si>
  <si>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</si>
  <si>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</si>
  <si>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</si>
  <si>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</si>
  <si>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</si>
  <si>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</si>
  <si>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</si>
  <si>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</si>
  <si>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</si>
  <si>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</si>
  <si>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</si>
  <si>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</si>
  <si>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</si>
  <si>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</si>
  <si>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</si>
  <si>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</si>
  <si>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</si>
  <si>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</si>
  <si>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</si>
  <si>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</si>
  <si>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</si>
  <si>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</si>
  <si>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</si>
  <si>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</si>
  <si>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</si>
  <si>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</si>
  <si>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</si>
  <si>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</si>
  <si>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</si>
  <si>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</si>
  <si>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</si>
  <si>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</si>
  <si>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</si>
  <si>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</si>
  <si>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</si>
  <si>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</si>
  <si>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</si>
  <si>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</si>
  <si>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</si>
  <si>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</si>
  <si>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</si>
  <si>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</si>
  <si>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</si>
  <si>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</si>
  <si>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</si>
  <si>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</si>
  <si>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</si>
  <si>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</si>
  <si>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</si>
  <si>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</si>
  <si>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</si>
  <si>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</si>
  <si>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</si>
  <si>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</si>
  <si>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</si>
  <si>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</si>
  <si>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</si>
  <si>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</si>
  <si>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</si>
  <si>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</si>
  <si>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</si>
  <si>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</si>
  <si>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</si>
  <si>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</si>
  <si>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</si>
  <si>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</si>
  <si>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</si>
  <si>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</si>
  <si>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</si>
  <si>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</si>
  <si>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</si>
  <si>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</si>
  <si>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</si>
  <si>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</si>
  <si>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</si>
  <si>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</si>
  <si>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</si>
  <si>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</si>
  <si>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</si>
  <si>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</si>
  <si>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</si>
  <si>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</si>
  <si>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</si>
  <si>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</si>
  <si>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</si>
  <si>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</si>
  <si>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</si>
  <si>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</si>
  <si>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</si>
  <si>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</si>
  <si>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</si>
  <si>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</si>
  <si>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</si>
  <si>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</si>
  <si>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</si>
  <si>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</si>
  <si>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</si>
  <si>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</si>
  <si>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</si>
  <si>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</si>
  <si>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</si>
  <si>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</si>
  <si>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</si>
  <si>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</si>
  <si>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</si>
  <si>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</si>
  <si>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</si>
  <si>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</si>
  <si>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</si>
  <si>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</si>
  <si>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</si>
  <si>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</si>
  <si>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</si>
  <si>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</si>
  <si>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</si>
  <si>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</si>
  <si>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</si>
  <si>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</si>
  <si>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</si>
  <si>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</si>
  <si>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</si>
  <si>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</si>
  <si>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</si>
  <si>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</si>
  <si>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</si>
  <si>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</si>
  <si>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</si>
  <si>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</si>
  <si>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</si>
  <si>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</si>
  <si>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</si>
  <si>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</si>
  <si>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</si>
  <si>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</si>
  <si>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</si>
  <si>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</si>
  <si>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</si>
  <si>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</si>
  <si>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</si>
  <si>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</si>
  <si>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</si>
  <si>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</si>
  <si>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</si>
  <si>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</si>
  <si>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</si>
  <si>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</si>
  <si>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</si>
  <si>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</si>
  <si>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</si>
  <si>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</si>
  <si>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</si>
  <si>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</si>
  <si>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</si>
  <si>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</si>
  <si>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</si>
  <si>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</si>
  <si>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</si>
  <si>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</si>
  <si>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</si>
  <si>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</si>
  <si>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</si>
  <si>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</si>
  <si>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</si>
  <si>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</si>
  <si>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</si>
  <si>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</si>
  <si>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</si>
  <si>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</si>
  <si>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</si>
  <si>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</si>
  <si>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</si>
  <si>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</si>
  <si>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</si>
  <si>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</si>
  <si>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</si>
  <si>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</si>
  <si>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</si>
  <si>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</si>
  <si>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</si>
  <si>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</si>
  <si>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</si>
  <si>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</si>
  <si>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</si>
  <si>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</si>
  <si>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</si>
  <si>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</si>
  <si>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</si>
  <si>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</si>
  <si>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</si>
  <si>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</si>
  <si>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</si>
  <si>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</si>
  <si>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</si>
  <si>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</si>
  <si>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</si>
  <si>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</si>
  <si>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</si>
  <si>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</si>
  <si>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</si>
  <si>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</si>
  <si>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</si>
  <si>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</si>
  <si>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</si>
  <si>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</si>
  <si>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</si>
  <si>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</si>
  <si>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</si>
  <si>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</si>
  <si>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</si>
  <si>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</si>
  <si>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</si>
  <si>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</si>
  <si>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</si>
  <si>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</si>
  <si>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</si>
  <si>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</si>
  <si>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</si>
  <si>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</si>
  <si>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</si>
  <si>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</si>
  <si>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</si>
  <si>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</si>
  <si>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</si>
  <si>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</si>
  <si>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</si>
  <si>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</si>
  <si>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</si>
  <si>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</si>
  <si>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</si>
  <si>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</si>
  <si>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</si>
  <si>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</si>
  <si>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</si>
  <si>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</si>
  <si>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</si>
  <si>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</si>
  <si>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</si>
  <si>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</si>
  <si>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</si>
  <si>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</si>
  <si>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</si>
  <si>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</si>
  <si>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</si>
  <si>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</si>
  <si>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</si>
  <si>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</si>
  <si>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</si>
  <si>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</si>
  <si>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</si>
  <si>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</si>
  <si>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</si>
  <si>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</si>
  <si>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</si>
  <si>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</si>
  <si>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</si>
  <si>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</si>
  <si>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</si>
  <si>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</si>
  <si>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</si>
  <si>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</si>
  <si>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</si>
  <si>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</si>
  <si>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</si>
  <si>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</si>
  <si>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</si>
  <si>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</si>
  <si>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</si>
  <si>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</si>
  <si>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</si>
  <si>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</si>
  <si>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</si>
  <si>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</si>
  <si>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</si>
  <si>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</si>
  <si>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</si>
  <si>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</si>
  <si>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</si>
  <si>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</si>
  <si>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</si>
  <si>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</si>
  <si>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</si>
  <si>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</si>
  <si>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</si>
  <si>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</si>
  <si>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</si>
  <si>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</si>
  <si>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</si>
  <si>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</si>
  <si>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</si>
  <si>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</si>
  <si>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</si>
  <si>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</si>
  <si>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</si>
  <si>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</si>
  <si>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</si>
  <si>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</si>
  <si>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</si>
  <si>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</si>
  <si>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</si>
  <si>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</si>
  <si>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</si>
  <si>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</si>
  <si>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</si>
  <si>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</si>
  <si>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</si>
  <si>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</si>
  <si>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</si>
  <si>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</si>
  <si>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</si>
  <si>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</si>
  <si>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</si>
  <si>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</si>
  <si>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</si>
  <si>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</si>
  <si>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</si>
  <si>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</si>
  <si>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</si>
  <si>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</si>
  <si>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</si>
  <si>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</si>
  <si>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</si>
  <si>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</si>
  <si>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</si>
  <si>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</si>
  <si>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</si>
  <si>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</si>
  <si>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</si>
  <si>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</si>
  <si>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</si>
  <si>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</si>
  <si>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</si>
  <si>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</si>
  <si>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</si>
  <si>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</si>
  <si>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</si>
  <si>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</si>
  <si>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</si>
  <si>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</si>
  <si>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</si>
  <si>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</si>
  <si>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</si>
  <si>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</si>
  <si>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</si>
  <si>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</si>
  <si>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</si>
  <si>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</si>
  <si>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</si>
  <si>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</si>
  <si>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</si>
  <si>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</si>
  <si>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</si>
  <si>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</si>
  <si>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</si>
  <si>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</si>
  <si>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</si>
  <si>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</si>
  <si>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</si>
  <si>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</si>
  <si>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</si>
  <si>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</si>
  <si>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</si>
  <si>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</si>
  <si>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</si>
  <si>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</si>
  <si>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</si>
  <si>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</si>
  <si>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</si>
  <si>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</si>
  <si>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</si>
  <si>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</si>
  <si>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</si>
  <si>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</si>
  <si>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</si>
  <si>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</si>
  <si>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</si>
  <si>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</si>
  <si>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</si>
  <si>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</si>
  <si>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</si>
  <si>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</si>
  <si>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</si>
  <si>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</si>
  <si>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社会福祉事業施設等貸付事業利子補給金</t>
  </si>
  <si>
    <t>社会福祉事業施設等貸付事業利子補給金</t>
    <phoneticPr fontId="5"/>
  </si>
  <si>
    <t>昭和４０年度</t>
    <rPh sb="0" eb="2">
      <t>ショウワ</t>
    </rPh>
    <rPh sb="4" eb="5">
      <t>ネン</t>
    </rPh>
    <rPh sb="5" eb="6">
      <t>ド</t>
    </rPh>
    <phoneticPr fontId="5"/>
  </si>
  <si>
    <t>終了予定なし</t>
    <rPh sb="0" eb="2">
      <t>シュウリョウ</t>
    </rPh>
    <rPh sb="2" eb="4">
      <t>ヨテイ</t>
    </rPh>
    <phoneticPr fontId="5"/>
  </si>
  <si>
    <t>社会・援護局</t>
    <rPh sb="0" eb="2">
      <t>シャカイ</t>
    </rPh>
    <rPh sb="3" eb="5">
      <t>エンゴ</t>
    </rPh>
    <rPh sb="5" eb="6">
      <t>キョク</t>
    </rPh>
    <phoneticPr fontId="5"/>
  </si>
  <si>
    <t>福祉基盤課</t>
    <rPh sb="0" eb="2">
      <t>フクシ</t>
    </rPh>
    <rPh sb="2" eb="5">
      <t>キバンカ</t>
    </rPh>
    <phoneticPr fontId="5"/>
  </si>
  <si>
    <t>独立行政法人福祉医療機構法第12条第1項1～3号及び5～6号</t>
  </si>
  <si>
    <t>　国の政策に即して社会福祉事業者や医療事業者等が行う民間の社会福祉施設及び医療施設等の整備に対して、建築資金等を長期・固定・低利で資金を提供することにより、社会に欠かせない福祉・医療サービスを安定的・効率的に提供する基盤整備に資するものである。</t>
  </si>
  <si>
    <t>　社会福祉施設や医療施設は、介護報酬、診療報酬等の公定価格に依存した収益構造にあり、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予算措置により補給しているものである（定額補助）。</t>
  </si>
  <si>
    <t>○</t>
  </si>
  <si>
    <t>厚生労働省</t>
    <rPh sb="0" eb="2">
      <t>コウセイ</t>
    </rPh>
    <rPh sb="2" eb="5">
      <t>ロウドウショウ</t>
    </rPh>
    <phoneticPr fontId="5"/>
  </si>
  <si>
    <t>-</t>
  </si>
  <si>
    <t>今後リスク管理債権化する恐れのある貸付先（イエローゾーン先）に係る実地調査等の実施先数</t>
    <phoneticPr fontId="5"/>
  </si>
  <si>
    <t>-</t>
    <phoneticPr fontId="5"/>
  </si>
  <si>
    <t>-</t>
    <phoneticPr fontId="5"/>
  </si>
  <si>
    <t>-</t>
    <phoneticPr fontId="5"/>
  </si>
  <si>
    <t>-</t>
    <phoneticPr fontId="5"/>
  </si>
  <si>
    <t>-</t>
    <phoneticPr fontId="5"/>
  </si>
  <si>
    <t>件</t>
    <rPh sb="0" eb="1">
      <t>ケン</t>
    </rPh>
    <phoneticPr fontId="5"/>
  </si>
  <si>
    <t>独立行政法人福祉医療機構中期計画（H30.3.30）</t>
    <rPh sb="12" eb="14">
      <t>チュウキ</t>
    </rPh>
    <rPh sb="14" eb="16">
      <t>ケイカク</t>
    </rPh>
    <phoneticPr fontId="5"/>
  </si>
  <si>
    <t>貸付契約額</t>
    <rPh sb="0" eb="2">
      <t>カシツケ</t>
    </rPh>
    <rPh sb="2" eb="5">
      <t>ケイヤクガク</t>
    </rPh>
    <phoneticPr fontId="5"/>
  </si>
  <si>
    <t>億円</t>
    <rPh sb="0" eb="2">
      <t>オクエン</t>
    </rPh>
    <phoneticPr fontId="5"/>
  </si>
  <si>
    <t>単位あたりコスト=X／Y*Z
X:「実績額」
Y:「貸付金残高」
Z:「単位（１億円）」　　　　　　　　　　　　　　</t>
  </si>
  <si>
    <t>円</t>
    <rPh sb="0" eb="1">
      <t>エン</t>
    </rPh>
    <phoneticPr fontId="5"/>
  </si>
  <si>
    <t>　　　X/Y*Z</t>
  </si>
  <si>
    <t>3,751,000,000
/3,399,400,000,000*100,000,000</t>
    <phoneticPr fontId="5"/>
  </si>
  <si>
    <t>3,617,000,000
/3,437,100,000,000*100,000,000</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</si>
  <si>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</si>
  <si>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福祉・介護人材の養成確保を推進すること等により、福祉サービスの質の向上を図ること（施策目標Ⅷ-2-1）</t>
  </si>
  <si>
    <t>-</t>
    <phoneticPr fontId="5"/>
  </si>
  <si>
    <t>-</t>
    <phoneticPr fontId="5"/>
  </si>
  <si>
    <t>-</t>
    <phoneticPr fontId="5"/>
  </si>
  <si>
    <t>-</t>
    <phoneticPr fontId="5"/>
  </si>
  <si>
    <t>社会福祉施設や医療施設は、介護報酬、診療報酬等の公定価格に依存した収益構造にあり、高齢者等の支援が必要な者が入所している。
施設の整備に対して建築資金等を固定金利で提供することで、社会に欠かせない福祉・医療サービスを安定的・効率的に提供することができるため、本事業は優先度の高いものと考えている。</t>
  </si>
  <si>
    <t>‐</t>
  </si>
  <si>
    <t>無</t>
  </si>
  <si>
    <t>やむを得ない支払利息と利息収入の収益差や貸倒引当金等について国が負担しているものであり、受益者との負担関係は妥当である。</t>
    <phoneticPr fontId="5"/>
  </si>
  <si>
    <t>国の政策推進のため金利引下を行っているものであり、受益者との負担関係を考慮すると妥当である。</t>
    <phoneticPr fontId="5"/>
  </si>
  <si>
    <t>やむを得ない支払利息と利息収入の収益差や貸倒引当金等について国が負担しているものである。</t>
  </si>
  <si>
    <t>成果実績は成果目標を達成している。</t>
    <phoneticPr fontId="5"/>
  </si>
  <si>
    <t>やむを得ない支払利息と利息収入の収益差や貸倒引当金等について、利子補給金で充当するより他に実効性の高い手段がないため、代替手段は考えられない。</t>
    <phoneticPr fontId="5"/>
  </si>
  <si>
    <t>概ね見込みどおりの実績をあげている。</t>
    <phoneticPr fontId="5"/>
  </si>
  <si>
    <t>　社会福祉事業施設等貸付事業利子補給金は、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である。
　一方、独立行政法人福祉医療機構運営費交付金は貸付業務に係る経費等であり、明確に用途が分けられている。</t>
    <phoneticPr fontId="5"/>
  </si>
  <si>
    <t>厚生労働省</t>
  </si>
  <si>
    <t>独立行政法人福祉医療機構運営費交付金</t>
    <phoneticPr fontId="5"/>
  </si>
  <si>
    <t>・貸付金利について、福祉医療政策の変更、緊急措置等やむを得ない事情により国が認めたものを除き、現中期目標期間中の新規契約分の利差益が確保されるよう、適切な利子補給金を計上している。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phoneticPr fontId="5"/>
  </si>
  <si>
    <t>点検対象外</t>
    <phoneticPr fontId="5"/>
  </si>
  <si>
    <t>444</t>
    <phoneticPr fontId="5"/>
  </si>
  <si>
    <t>402</t>
    <phoneticPr fontId="5"/>
  </si>
  <si>
    <t>350</t>
    <phoneticPr fontId="5"/>
  </si>
  <si>
    <t>708</t>
    <phoneticPr fontId="5"/>
  </si>
  <si>
    <t>724</t>
    <phoneticPr fontId="5"/>
  </si>
  <si>
    <t>692</t>
    <phoneticPr fontId="5"/>
  </si>
  <si>
    <t>694</t>
    <phoneticPr fontId="5"/>
  </si>
  <si>
    <t>借入金利息・債券利息</t>
    <rPh sb="0" eb="3">
      <t>カリイレキン</t>
    </rPh>
    <rPh sb="3" eb="5">
      <t>リソク</t>
    </rPh>
    <rPh sb="6" eb="8">
      <t>サイケン</t>
    </rPh>
    <rPh sb="8" eb="10">
      <t>リソク</t>
    </rPh>
    <phoneticPr fontId="5"/>
  </si>
  <si>
    <t>貸倒引当金繰入</t>
  </si>
  <si>
    <t>支払手数料</t>
  </si>
  <si>
    <t>債券発行諸費</t>
  </si>
  <si>
    <t>福祉医療貸付事業における貸付財源調達のために借り入れる財政融資資金借入金等及び発行する財投機関債に係る利息支払と貸付金利息収入との損益差</t>
  </si>
  <si>
    <t>福祉医療貸付事業における貸付金に対する貸倒引当金への繰り入れに要する費用</t>
  </si>
  <si>
    <t>福祉医療貸付事業（代理貸付業務）における代理店（民間金融機関）への支払手数料</t>
  </si>
  <si>
    <t>福祉医療貸付事業における貸付財源調達のために発行する財投機関債に係る受託手数料（財投機関債発行の際の入金手続き業務に係る手数料）、販売引受手数料（財投機関債を投資家へ販売する業務に係る手数料）、幹事手数料（新規債券発行にあたり幹事を務める証券会社に支払う幹事手数料）、新規記録手数料（債券の発行から償還までの銘柄情報管理に係る手数料）、償還金手数料（債券の償還に伴う事務手続きに係る手数料）、支払利息手数料（発行した債券の利払い事務手続きに係る手数料）</t>
  </si>
  <si>
    <t>（独）福祉医療機構</t>
    <phoneticPr fontId="5"/>
  </si>
  <si>
    <t>民間の社会福祉施設及び医療施設等の整備に対して、建築資金等を長期・固定・低利で資金を提供</t>
    <phoneticPr fontId="5"/>
  </si>
  <si>
    <t>補助金等交付</t>
  </si>
  <si>
    <t>-</t>
    <phoneticPr fontId="5"/>
  </si>
  <si>
    <t>平成２９年度予算額の縮減を図り（▲134百万円）、平成３０年度予算額についても所要額の精査を行った（▲101百万円）。
今後も引き続き、適正な事業実施に努めるとともに、リスク管理債権の状況把握とその発生原因等の分析を行い、適切な予算額の算出に努める。</t>
    <phoneticPr fontId="5"/>
  </si>
  <si>
    <t>3,516,000,000
/3,359,200,000,000*100,000,000</t>
    <phoneticPr fontId="5"/>
  </si>
  <si>
    <t>正常先及び要注意先のうち今後リスク管理債権化する恐れのある貸付先（イエローゾーン先）に係る実地調査等を毎年度55貸付先以上に実施する。</t>
    <phoneticPr fontId="5"/>
  </si>
  <si>
    <t>・独立行政法人福祉医療機構中期計画（H30.3.30）
・社会福祉事業施設等貸付事業利子補給金交付要綱</t>
    <phoneticPr fontId="5"/>
  </si>
  <si>
    <t>社会福祉施設や医療施設は、介護報酬、診療報酬等の公定価格に依存した収益構造にあるが、社会的に弱い居住者等を擁するため、施設の整備に対して建設資金の融資が必要になる。そこで建設資金を固定金利で提供できるよう、金利変動により資金調達金利を上回る金利差が生じた場合の不足相当額、借入金利息と貸付金利息の差額補填等を予算措置により補給することを通じて、福祉・医療サービスを安定的・効率的に提供する基盤整備に寄与している。</t>
    <rPh sb="85" eb="87">
      <t>ケンセツ</t>
    </rPh>
    <rPh sb="87" eb="89">
      <t>シキン</t>
    </rPh>
    <phoneticPr fontId="5"/>
  </si>
  <si>
    <t>本事業は社会福祉施設及び医療施設等の整備に対して、建築資金等を長期・固定・低利で提供することにより、社会に欠かせない福祉・医療サービスの安定的・効率的な提供に資するものであり、社会のニーズは高いと考えている。</t>
    <phoneticPr fontId="5"/>
  </si>
  <si>
    <t>本事業は社会福祉施設及び医療施設等の整備に対して、建築資金等を長期・固定・低利で提供することにより、社会に欠かせない福祉・医療サービスの安定的・効率的な提供に資するものであり、国が行う必要がある。</t>
    <phoneticPr fontId="5"/>
  </si>
  <si>
    <t>-</t>
    <phoneticPr fontId="5"/>
  </si>
  <si>
    <t>-</t>
    <phoneticPr fontId="5"/>
  </si>
  <si>
    <t>-</t>
    <phoneticPr fontId="5"/>
  </si>
  <si>
    <t>福祉・医療サービスを安定的・効率的に提供する基盤整備に資するため、引き続き、必要な予算額を確保し、適正な執行に努めること。</t>
    <phoneticPr fontId="5"/>
  </si>
  <si>
    <t>宇野　禎晃</t>
    <rPh sb="0" eb="2">
      <t>ウノ</t>
    </rPh>
    <rPh sb="3" eb="5">
      <t>ヨシテル</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</si>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</sst>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163286</xdr:colOff>
      <xdr:row>740</xdr:row>
      <xdr:rowOff>258536</xdr:rowOff>
    </xdr:from>
    <xdr:to>
      <xdr:col>30</xdr:col>
      <xdr:colOff>56876</xdr:colOff>
      <xdr:row>743</xdr:row>
      <xdr:rowOff>2030</xdr:rowOff>
    </xdr:to>
    <xdr:sp macro="" textlink="">
      <xdr:nvSpPr>
        <xdr:cNvPr id="12" name="正方形/長方形 11"/>
        <xdr:cNvSpPr/>
      </xdr:nvSpPr>
      <xdr:spPr>
        <a:xfrm>
          <a:off x="4055664" y="43568968"/>
          <a:ext cx="1561753" cy="82471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3,516</a:t>
          </a:r>
          <a:r>
            <a:rPr kumimoji="1" lang="ja-JP" altLang="en-US" sz="1400">
              <a:solidFill>
                <a:sysClr val="windowText" lastClr="000000"/>
              </a:solidFill>
            </a:rPr>
            <a:t>百万円　</a:t>
          </a:r>
          <a:endParaRPr kumimoji="1" lang="ja-JP" altLang="en-US" sz="1400"/>
        </a:p>
      </xdr:txBody>
    </xdr:sp>
    <xdr:clientData/>
  </xdr:twoCellAnchor>
  <xdr:twoCellAnchor>
    <xdr:from>
      <xdr:col>18</xdr:col>
      <xdr:colOff>68035</xdr:colOff>
      <xdr:row>743</xdr:row>
      <xdr:rowOff>54429</xdr:rowOff>
    </xdr:from>
    <xdr:to>
      <xdr:col>34</xdr:col>
      <xdr:colOff>67844</xdr:colOff>
      <xdr:row>746</xdr:row>
      <xdr:rowOff>25508</xdr:rowOff>
    </xdr:to>
    <xdr:sp macro="" textlink="">
      <xdr:nvSpPr>
        <xdr:cNvPr id="13" name="大かっこ 12"/>
        <xdr:cNvSpPr/>
      </xdr:nvSpPr>
      <xdr:spPr>
        <a:xfrm>
          <a:off x="3359875" y="44783829"/>
          <a:ext cx="2925889" cy="10378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貸付事業に要する資金の借入金利息と事業者に貸付けた貸付金の利息収入との差額補填等に要する費用を補助</a:t>
          </a:r>
          <a:endParaRPr kumimoji="1" lang="en-US" altLang="ja-JP" sz="1200"/>
        </a:p>
      </xdr:txBody>
    </xdr:sp>
    <xdr:clientData/>
  </xdr:twoCellAnchor>
  <xdr:twoCellAnchor>
    <xdr:from>
      <xdr:col>26</xdr:col>
      <xdr:colOff>13607</xdr:colOff>
      <xdr:row>746</xdr:row>
      <xdr:rowOff>40822</xdr:rowOff>
    </xdr:from>
    <xdr:to>
      <xdr:col>26</xdr:col>
      <xdr:colOff>13607</xdr:colOff>
      <xdr:row>747</xdr:row>
      <xdr:rowOff>155036</xdr:rowOff>
    </xdr:to>
    <xdr:cxnSp macro="">
      <xdr:nvCxnSpPr>
        <xdr:cNvPr id="14" name="直線矢印コネクタ 13"/>
        <xdr:cNvCxnSpPr>
          <a:cxnSpLocks noChangeShapeType="1"/>
        </xdr:cNvCxnSpPr>
      </xdr:nvCxnSpPr>
      <xdr:spPr bwMode="auto">
        <a:xfrm flipH="1">
          <a:off x="4768487" y="45837022"/>
          <a:ext cx="0" cy="46473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27214</xdr:colOff>
      <xdr:row>749</xdr:row>
      <xdr:rowOff>149680</xdr:rowOff>
    </xdr:from>
    <xdr:to>
      <xdr:col>31</xdr:col>
      <xdr:colOff>90848</xdr:colOff>
      <xdr:row>751</xdr:row>
      <xdr:rowOff>219798</xdr:rowOff>
    </xdr:to>
    <xdr:sp macro="" textlink="">
      <xdr:nvSpPr>
        <xdr:cNvPr id="15" name="正方形/長方形 14"/>
        <xdr:cNvSpPr/>
      </xdr:nvSpPr>
      <xdr:spPr>
        <a:xfrm>
          <a:off x="3867694" y="47012680"/>
          <a:ext cx="1892434" cy="78639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（独）福祉医療機構</a:t>
          </a:r>
          <a:endParaRPr kumimoji="1" lang="en-US" altLang="ja-JP" sz="1400">
            <a:solidFill>
              <a:sysClr val="windowText" lastClr="000000"/>
            </a:solidFill>
          </a:endParaRPr>
        </a:p>
        <a:p>
          <a:pPr algn="ctr"/>
          <a:r>
            <a:rPr kumimoji="1" lang="en-US" altLang="ja-JP" sz="1400">
              <a:solidFill>
                <a:sysClr val="windowText" lastClr="000000"/>
              </a:solidFill>
              <a:latin typeface="+mn-lt"/>
              <a:ea typeface="+mn-ea"/>
              <a:cs typeface="+mn-cs"/>
            </a:rPr>
            <a:t>3,516</a:t>
          </a:r>
          <a:r>
            <a:rPr kumimoji="1" lang="ja-JP" altLang="en-US" sz="1400">
              <a:solidFill>
                <a:sysClr val="windowText" lastClr="000000"/>
              </a:solidFill>
              <a:latin typeface="+mn-lt"/>
              <a:ea typeface="+mn-ea"/>
              <a:cs typeface="+mn-cs"/>
            </a:rPr>
            <a:t>百万円</a:t>
          </a:r>
          <a:r>
            <a:rPr kumimoji="1" lang="ja-JP" altLang="en-US" sz="1200">
              <a:solidFill>
                <a:srgbClr val="FF0000"/>
              </a:solidFill>
            </a:rPr>
            <a:t>　</a:t>
          </a:r>
        </a:p>
      </xdr:txBody>
    </xdr:sp>
    <xdr:clientData/>
  </xdr:twoCellAnchor>
  <xdr:twoCellAnchor>
    <xdr:from>
      <xdr:col>16</xdr:col>
      <xdr:colOff>136071</xdr:colOff>
      <xdr:row>751</xdr:row>
      <xdr:rowOff>285750</xdr:rowOff>
    </xdr:from>
    <xdr:to>
      <xdr:col>36</xdr:col>
      <xdr:colOff>63221</xdr:colOff>
      <xdr:row>752</xdr:row>
      <xdr:rowOff>288073</xdr:rowOff>
    </xdr:to>
    <xdr:sp macro="" textlink="">
      <xdr:nvSpPr>
        <xdr:cNvPr id="16" name="大かっこ 15"/>
        <xdr:cNvSpPr/>
      </xdr:nvSpPr>
      <xdr:spPr>
        <a:xfrm>
          <a:off x="3062151" y="47865030"/>
          <a:ext cx="3584750" cy="3604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財政融資資金等の資金調達による利息支払等</a:t>
          </a:r>
          <a:endParaRPr kumimoji="1" lang="en-US" altLang="ja-JP" sz="1200"/>
        </a:p>
      </xdr:txBody>
    </xdr:sp>
    <xdr:clientData/>
  </xdr:twoCellAnchor>
  <xdr:twoCellAnchor>
    <xdr:from>
      <xdr:col>26</xdr:col>
      <xdr:colOff>13607</xdr:colOff>
      <xdr:row>753</xdr:row>
      <xdr:rowOff>54428</xdr:rowOff>
    </xdr:from>
    <xdr:to>
      <xdr:col>26</xdr:col>
      <xdr:colOff>13607</xdr:colOff>
      <xdr:row>754</xdr:row>
      <xdr:rowOff>168642</xdr:rowOff>
    </xdr:to>
    <xdr:cxnSp macro="">
      <xdr:nvCxnSpPr>
        <xdr:cNvPr id="17" name="直線矢印コネクタ 7"/>
        <xdr:cNvCxnSpPr>
          <a:cxnSpLocks noChangeShapeType="1"/>
        </xdr:cNvCxnSpPr>
      </xdr:nvCxnSpPr>
      <xdr:spPr bwMode="auto">
        <a:xfrm>
          <a:off x="4768487" y="48342368"/>
          <a:ext cx="0" cy="47235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13607</xdr:colOff>
      <xdr:row>754</xdr:row>
      <xdr:rowOff>149680</xdr:rowOff>
    </xdr:from>
    <xdr:to>
      <xdr:col>30</xdr:col>
      <xdr:colOff>67278</xdr:colOff>
      <xdr:row>755</xdr:row>
      <xdr:rowOff>178763</xdr:rowOff>
    </xdr:to>
    <xdr:sp macro="" textlink="">
      <xdr:nvSpPr>
        <xdr:cNvPr id="18" name="テキスト ボックス 17"/>
        <xdr:cNvSpPr txBox="1">
          <a:spLocks noChangeArrowheads="1"/>
        </xdr:cNvSpPr>
      </xdr:nvSpPr>
      <xdr:spPr bwMode="auto">
        <a:xfrm>
          <a:off x="4036967" y="48795760"/>
          <a:ext cx="1516711" cy="387223"/>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利息支払等</a:t>
          </a:r>
          <a:r>
            <a:rPr lang="en-US" altLang="ja-JP" sz="1400" b="0" i="0" strike="noStrike">
              <a:solidFill>
                <a:srgbClr val="000000"/>
              </a:solidFill>
              <a:latin typeface="ＭＳ Ｐゴシック"/>
              <a:ea typeface="ＭＳ Ｐゴシック"/>
            </a:rPr>
            <a:t>】</a:t>
          </a:r>
        </a:p>
      </xdr:txBody>
    </xdr:sp>
    <xdr:clientData/>
  </xdr:twoCellAnchor>
  <xdr:twoCellAnchor>
    <xdr:from>
      <xdr:col>20</xdr:col>
      <xdr:colOff>122465</xdr:colOff>
      <xdr:row>755</xdr:row>
      <xdr:rowOff>244930</xdr:rowOff>
    </xdr:from>
    <xdr:to>
      <xdr:col>31</xdr:col>
      <xdr:colOff>163395</xdr:colOff>
      <xdr:row>756</xdr:row>
      <xdr:rowOff>435003</xdr:rowOff>
    </xdr:to>
    <xdr:sp macro="" textlink="">
      <xdr:nvSpPr>
        <xdr:cNvPr id="19" name="円/楕円 8"/>
        <xdr:cNvSpPr>
          <a:spLocks noChangeArrowheads="1"/>
        </xdr:cNvSpPr>
      </xdr:nvSpPr>
      <xdr:spPr bwMode="auto">
        <a:xfrm>
          <a:off x="3780065" y="49249150"/>
          <a:ext cx="2052610" cy="548213"/>
        </a:xfrm>
        <a:prstGeom prst="ellipse">
          <a:avLst/>
        </a:prstGeom>
        <a:solidFill>
          <a:sysClr val="window" lastClr="FFFFFF"/>
        </a:solidFill>
        <a:ln w="12700" algn="ctr">
          <a:solidFill>
            <a:srgbClr val="000000"/>
          </a:solidFill>
          <a:round/>
          <a:headEnd/>
          <a:tailEnd/>
        </a:ln>
      </xdr:spPr>
      <xdr:txBody>
        <a:bodyPr vertOverflow="clip" wrap="square" lIns="91440" tIns="45720" rIns="91440" bIns="45720" anchor="ctr" upright="1"/>
        <a:lstStyle/>
        <a:p>
          <a:pPr algn="ctr" rtl="0">
            <a:defRPr sz="1000"/>
          </a:pPr>
          <a:r>
            <a:rPr lang="ja-JP" altLang="en-US" sz="1400" b="0" i="0" strike="noStrike">
              <a:solidFill>
                <a:srgbClr val="000000"/>
              </a:solidFill>
              <a:latin typeface="ＭＳ Ｐゴシック"/>
              <a:ea typeface="ＭＳ Ｐゴシック"/>
            </a:rPr>
            <a:t>財政融資資金等</a:t>
          </a:r>
        </a:p>
      </xdr:txBody>
    </xdr:sp>
    <xdr:clientData/>
  </xdr:twoCellAnchor>
  <xdr:twoCellAnchor>
    <xdr:from>
      <xdr:col>21</xdr:col>
      <xdr:colOff>176893</xdr:colOff>
      <xdr:row>747</xdr:row>
      <xdr:rowOff>272143</xdr:rowOff>
    </xdr:from>
    <xdr:to>
      <xdr:col>30</xdr:col>
      <xdr:colOff>26457</xdr:colOff>
      <xdr:row>748</xdr:row>
      <xdr:rowOff>301226</xdr:rowOff>
    </xdr:to>
    <xdr:sp macro="" textlink="">
      <xdr:nvSpPr>
        <xdr:cNvPr id="20" name="テキスト ボックス 19"/>
        <xdr:cNvSpPr txBox="1">
          <a:spLocks noChangeArrowheads="1"/>
        </xdr:cNvSpPr>
      </xdr:nvSpPr>
      <xdr:spPr bwMode="auto">
        <a:xfrm>
          <a:off x="4017373" y="46418863"/>
          <a:ext cx="1495484" cy="387223"/>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補助金等交付</a:t>
          </a:r>
          <a:r>
            <a:rPr lang="en-US" altLang="ja-JP" sz="14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74" zoomScaleNormal="75" zoomScaleSheetLayoutView="74" zoomScalePageLayoutView="85" workbookViewId="0">
      <selection activeCell="AU101" sqref="AU101:AX10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705</v>
      </c>
      <c r="AT2" s="220"/>
      <c r="AU2" s="220"/>
      <c r="AV2" s="52" t="str">
        <f>IF(AW2="", "", "-")</f>
        <v/>
      </c>
      <c r="AW2" s="397"/>
      <c r="AX2" s="397"/>
    </row>
    <row r="3" spans="1:50" ht="21" customHeight="1" thickBot="1" x14ac:dyDescent="0.25">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580</v>
      </c>
      <c r="AK3" s="526"/>
      <c r="AL3" s="526"/>
      <c r="AM3" s="526"/>
      <c r="AN3" s="526"/>
      <c r="AO3" s="526"/>
      <c r="AP3" s="526"/>
      <c r="AQ3" s="526"/>
      <c r="AR3" s="526"/>
      <c r="AS3" s="526"/>
      <c r="AT3" s="526"/>
      <c r="AU3" s="526"/>
      <c r="AV3" s="526"/>
      <c r="AW3" s="526"/>
      <c r="AX3" s="24" t="s">
        <v>65</v>
      </c>
    </row>
    <row r="4" spans="1:50" ht="24.75" customHeight="1" x14ac:dyDescent="0.2">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9" t="s">
        <v>572</v>
      </c>
      <c r="H5" s="560"/>
      <c r="I5" s="560"/>
      <c r="J5" s="560"/>
      <c r="K5" s="560"/>
      <c r="L5" s="560"/>
      <c r="M5" s="561" t="s">
        <v>66</v>
      </c>
      <c r="N5" s="562"/>
      <c r="O5" s="562"/>
      <c r="P5" s="562"/>
      <c r="Q5" s="562"/>
      <c r="R5" s="563"/>
      <c r="S5" s="564" t="s">
        <v>573</v>
      </c>
      <c r="T5" s="560"/>
      <c r="U5" s="560"/>
      <c r="V5" s="560"/>
      <c r="W5" s="560"/>
      <c r="X5" s="565"/>
      <c r="Y5" s="715" t="s">
        <v>3</v>
      </c>
      <c r="Z5" s="716"/>
      <c r="AA5" s="716"/>
      <c r="AB5" s="716"/>
      <c r="AC5" s="716"/>
      <c r="AD5" s="717"/>
      <c r="AE5" s="718" t="s">
        <v>575</v>
      </c>
      <c r="AF5" s="718"/>
      <c r="AG5" s="718"/>
      <c r="AH5" s="718"/>
      <c r="AI5" s="718"/>
      <c r="AJ5" s="718"/>
      <c r="AK5" s="718"/>
      <c r="AL5" s="718"/>
      <c r="AM5" s="718"/>
      <c r="AN5" s="718"/>
      <c r="AO5" s="718"/>
      <c r="AP5" s="719"/>
      <c r="AQ5" s="720" t="s">
        <v>647</v>
      </c>
      <c r="AR5" s="721"/>
      <c r="AS5" s="721"/>
      <c r="AT5" s="721"/>
      <c r="AU5" s="721"/>
      <c r="AV5" s="721"/>
      <c r="AW5" s="721"/>
      <c r="AX5" s="722"/>
    </row>
    <row r="6" spans="1:50" ht="39" customHeight="1" x14ac:dyDescent="0.2">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639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2">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0" t="s">
        <v>30</v>
      </c>
      <c r="B10" s="741"/>
      <c r="C10" s="741"/>
      <c r="D10" s="741"/>
      <c r="E10" s="741"/>
      <c r="F10" s="741"/>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2">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2">
      <c r="A13" s="142"/>
      <c r="B13" s="143"/>
      <c r="C13" s="143"/>
      <c r="D13" s="143"/>
      <c r="E13" s="143"/>
      <c r="F13" s="144"/>
      <c r="G13" s="743" t="s">
        <v>6</v>
      </c>
      <c r="H13" s="744"/>
      <c r="I13" s="636" t="s">
        <v>7</v>
      </c>
      <c r="J13" s="637"/>
      <c r="K13" s="637"/>
      <c r="L13" s="637"/>
      <c r="M13" s="637"/>
      <c r="N13" s="637"/>
      <c r="O13" s="638"/>
      <c r="P13" s="108">
        <v>3751</v>
      </c>
      <c r="Q13" s="109"/>
      <c r="R13" s="109"/>
      <c r="S13" s="109"/>
      <c r="T13" s="109"/>
      <c r="U13" s="109"/>
      <c r="V13" s="110"/>
      <c r="W13" s="108">
        <v>3617</v>
      </c>
      <c r="X13" s="109"/>
      <c r="Y13" s="109"/>
      <c r="Z13" s="109"/>
      <c r="AA13" s="109"/>
      <c r="AB13" s="109"/>
      <c r="AC13" s="110"/>
      <c r="AD13" s="108">
        <v>3516</v>
      </c>
      <c r="AE13" s="109"/>
      <c r="AF13" s="109"/>
      <c r="AG13" s="109"/>
      <c r="AH13" s="109"/>
      <c r="AI13" s="109"/>
      <c r="AJ13" s="110"/>
      <c r="AK13" s="108">
        <v>3516</v>
      </c>
      <c r="AL13" s="109"/>
      <c r="AM13" s="109"/>
      <c r="AN13" s="109"/>
      <c r="AO13" s="109"/>
      <c r="AP13" s="109"/>
      <c r="AQ13" s="110"/>
      <c r="AR13" s="105">
        <v>3516</v>
      </c>
      <c r="AS13" s="106"/>
      <c r="AT13" s="106"/>
      <c r="AU13" s="106"/>
      <c r="AV13" s="106"/>
      <c r="AW13" s="106"/>
      <c r="AX13" s="394"/>
    </row>
    <row r="14" spans="1:50" ht="21" customHeight="1" x14ac:dyDescent="0.2">
      <c r="A14" s="142"/>
      <c r="B14" s="143"/>
      <c r="C14" s="143"/>
      <c r="D14" s="143"/>
      <c r="E14" s="143"/>
      <c r="F14" s="144"/>
      <c r="G14" s="745"/>
      <c r="H14" s="746"/>
      <c r="I14" s="576" t="s">
        <v>8</v>
      </c>
      <c r="J14" s="630"/>
      <c r="K14" s="630"/>
      <c r="L14" s="630"/>
      <c r="M14" s="630"/>
      <c r="N14" s="630"/>
      <c r="O14" s="631"/>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3"/>
      <c r="AS14" s="663"/>
      <c r="AT14" s="663"/>
      <c r="AU14" s="663"/>
      <c r="AV14" s="663"/>
      <c r="AW14" s="663"/>
      <c r="AX14" s="664"/>
    </row>
    <row r="15" spans="1:50" ht="21" customHeight="1" x14ac:dyDescent="0.2">
      <c r="A15" s="142"/>
      <c r="B15" s="143"/>
      <c r="C15" s="143"/>
      <c r="D15" s="143"/>
      <c r="E15" s="143"/>
      <c r="F15" s="144"/>
      <c r="G15" s="745"/>
      <c r="H15" s="746"/>
      <c r="I15" s="576" t="s">
        <v>51</v>
      </c>
      <c r="J15" s="577"/>
      <c r="K15" s="577"/>
      <c r="L15" s="577"/>
      <c r="M15" s="577"/>
      <c r="N15" s="577"/>
      <c r="O15" s="578"/>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t="s">
        <v>648</v>
      </c>
      <c r="AS15" s="109"/>
      <c r="AT15" s="109"/>
      <c r="AU15" s="109"/>
      <c r="AV15" s="109"/>
      <c r="AW15" s="109"/>
      <c r="AX15" s="629"/>
    </row>
    <row r="16" spans="1:50" ht="21" customHeight="1" x14ac:dyDescent="0.2">
      <c r="A16" s="142"/>
      <c r="B16" s="143"/>
      <c r="C16" s="143"/>
      <c r="D16" s="143"/>
      <c r="E16" s="143"/>
      <c r="F16" s="144"/>
      <c r="G16" s="745"/>
      <c r="H16" s="746"/>
      <c r="I16" s="576" t="s">
        <v>52</v>
      </c>
      <c r="J16" s="577"/>
      <c r="K16" s="577"/>
      <c r="L16" s="577"/>
      <c r="M16" s="577"/>
      <c r="N16" s="577"/>
      <c r="O16" s="578"/>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6"/>
      <c r="AS16" s="677"/>
      <c r="AT16" s="677"/>
      <c r="AU16" s="677"/>
      <c r="AV16" s="677"/>
      <c r="AW16" s="677"/>
      <c r="AX16" s="678"/>
    </row>
    <row r="17" spans="1:50" ht="24.75" customHeight="1" x14ac:dyDescent="0.2">
      <c r="A17" s="142"/>
      <c r="B17" s="143"/>
      <c r="C17" s="143"/>
      <c r="D17" s="143"/>
      <c r="E17" s="143"/>
      <c r="F17" s="144"/>
      <c r="G17" s="745"/>
      <c r="H17" s="746"/>
      <c r="I17" s="576" t="s">
        <v>50</v>
      </c>
      <c r="J17" s="630"/>
      <c r="K17" s="630"/>
      <c r="L17" s="630"/>
      <c r="M17" s="630"/>
      <c r="N17" s="630"/>
      <c r="O17" s="631"/>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7"/>
      <c r="H18" s="748"/>
      <c r="I18" s="735" t="s">
        <v>20</v>
      </c>
      <c r="J18" s="736"/>
      <c r="K18" s="736"/>
      <c r="L18" s="736"/>
      <c r="M18" s="736"/>
      <c r="N18" s="736"/>
      <c r="O18" s="737"/>
      <c r="P18" s="114">
        <f>SUM(P13:V17)</f>
        <v>3751</v>
      </c>
      <c r="Q18" s="115"/>
      <c r="R18" s="115"/>
      <c r="S18" s="115"/>
      <c r="T18" s="115"/>
      <c r="U18" s="115"/>
      <c r="V18" s="116"/>
      <c r="W18" s="114">
        <f>SUM(W13:AC17)</f>
        <v>3617</v>
      </c>
      <c r="X18" s="115"/>
      <c r="Y18" s="115"/>
      <c r="Z18" s="115"/>
      <c r="AA18" s="115"/>
      <c r="AB18" s="115"/>
      <c r="AC18" s="116"/>
      <c r="AD18" s="114">
        <f>SUM(AD13:AJ17)</f>
        <v>3516</v>
      </c>
      <c r="AE18" s="115"/>
      <c r="AF18" s="115"/>
      <c r="AG18" s="115"/>
      <c r="AH18" s="115"/>
      <c r="AI18" s="115"/>
      <c r="AJ18" s="116"/>
      <c r="AK18" s="114">
        <f>SUM(AK13:AQ17)</f>
        <v>3516</v>
      </c>
      <c r="AL18" s="115"/>
      <c r="AM18" s="115"/>
      <c r="AN18" s="115"/>
      <c r="AO18" s="115"/>
      <c r="AP18" s="115"/>
      <c r="AQ18" s="116"/>
      <c r="AR18" s="114">
        <f>SUM(AR13:AX17)</f>
        <v>3516</v>
      </c>
      <c r="AS18" s="115"/>
      <c r="AT18" s="115"/>
      <c r="AU18" s="115"/>
      <c r="AV18" s="115"/>
      <c r="AW18" s="115"/>
      <c r="AX18" s="538"/>
    </row>
    <row r="19" spans="1:50" ht="24.75" customHeight="1" x14ac:dyDescent="0.2">
      <c r="A19" s="142"/>
      <c r="B19" s="143"/>
      <c r="C19" s="143"/>
      <c r="D19" s="143"/>
      <c r="E19" s="143"/>
      <c r="F19" s="144"/>
      <c r="G19" s="536" t="s">
        <v>9</v>
      </c>
      <c r="H19" s="537"/>
      <c r="I19" s="537"/>
      <c r="J19" s="537"/>
      <c r="K19" s="537"/>
      <c r="L19" s="537"/>
      <c r="M19" s="537"/>
      <c r="N19" s="537"/>
      <c r="O19" s="537"/>
      <c r="P19" s="108">
        <v>3751</v>
      </c>
      <c r="Q19" s="109"/>
      <c r="R19" s="109"/>
      <c r="S19" s="109"/>
      <c r="T19" s="109"/>
      <c r="U19" s="109"/>
      <c r="V19" s="110"/>
      <c r="W19" s="108">
        <v>3617</v>
      </c>
      <c r="X19" s="109"/>
      <c r="Y19" s="109"/>
      <c r="Z19" s="109"/>
      <c r="AA19" s="109"/>
      <c r="AB19" s="109"/>
      <c r="AC19" s="110"/>
      <c r="AD19" s="108">
        <v>3516</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2">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5"/>
      <c r="B21" s="146"/>
      <c r="C21" s="146"/>
      <c r="D21" s="146"/>
      <c r="E21" s="146"/>
      <c r="F21" s="147"/>
      <c r="G21" s="927" t="s">
        <v>478</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570</v>
      </c>
      <c r="H23" s="187"/>
      <c r="I23" s="187"/>
      <c r="J23" s="187"/>
      <c r="K23" s="187"/>
      <c r="L23" s="187"/>
      <c r="M23" s="187"/>
      <c r="N23" s="187"/>
      <c r="O23" s="188"/>
      <c r="P23" s="105">
        <v>3516</v>
      </c>
      <c r="Q23" s="106"/>
      <c r="R23" s="106"/>
      <c r="S23" s="106"/>
      <c r="T23" s="106"/>
      <c r="U23" s="106"/>
      <c r="V23" s="107"/>
      <c r="W23" s="105">
        <v>3516</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3516</v>
      </c>
      <c r="Q29" s="109"/>
      <c r="R29" s="109"/>
      <c r="S29" s="109"/>
      <c r="T29" s="109"/>
      <c r="U29" s="109"/>
      <c r="V29" s="110"/>
      <c r="W29" s="227">
        <f>AR13</f>
        <v>3516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2">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583</v>
      </c>
      <c r="AR31" s="136"/>
      <c r="AS31" s="137" t="s">
        <v>355</v>
      </c>
      <c r="AT31" s="172"/>
      <c r="AU31" s="271">
        <v>34</v>
      </c>
      <c r="AV31" s="271"/>
      <c r="AW31" s="379" t="s">
        <v>300</v>
      </c>
      <c r="AX31" s="380"/>
    </row>
    <row r="32" spans="1:50" ht="23.25" customHeight="1" x14ac:dyDescent="0.2">
      <c r="A32" s="516"/>
      <c r="B32" s="514"/>
      <c r="C32" s="514"/>
      <c r="D32" s="514"/>
      <c r="E32" s="514"/>
      <c r="F32" s="515"/>
      <c r="G32" s="541" t="s">
        <v>638</v>
      </c>
      <c r="H32" s="542"/>
      <c r="I32" s="542"/>
      <c r="J32" s="542"/>
      <c r="K32" s="542"/>
      <c r="L32" s="542"/>
      <c r="M32" s="542"/>
      <c r="N32" s="542"/>
      <c r="O32" s="543"/>
      <c r="P32" s="161" t="s">
        <v>582</v>
      </c>
      <c r="Q32" s="161"/>
      <c r="R32" s="161"/>
      <c r="S32" s="161"/>
      <c r="T32" s="161"/>
      <c r="U32" s="161"/>
      <c r="V32" s="161"/>
      <c r="W32" s="161"/>
      <c r="X32" s="231"/>
      <c r="Y32" s="338" t="s">
        <v>12</v>
      </c>
      <c r="Z32" s="550"/>
      <c r="AA32" s="551"/>
      <c r="AB32" s="552" t="s">
        <v>588</v>
      </c>
      <c r="AC32" s="552"/>
      <c r="AD32" s="552"/>
      <c r="AE32" s="364" t="s">
        <v>583</v>
      </c>
      <c r="AF32" s="365"/>
      <c r="AG32" s="365"/>
      <c r="AH32" s="365"/>
      <c r="AI32" s="364" t="s">
        <v>583</v>
      </c>
      <c r="AJ32" s="365"/>
      <c r="AK32" s="365"/>
      <c r="AL32" s="365"/>
      <c r="AM32" s="364">
        <v>74</v>
      </c>
      <c r="AN32" s="365"/>
      <c r="AO32" s="365"/>
      <c r="AP32" s="365"/>
      <c r="AQ32" s="111" t="s">
        <v>583</v>
      </c>
      <c r="AR32" s="112"/>
      <c r="AS32" s="112"/>
      <c r="AT32" s="113"/>
      <c r="AU32" s="365" t="s">
        <v>586</v>
      </c>
      <c r="AV32" s="365"/>
      <c r="AW32" s="365"/>
      <c r="AX32" s="367"/>
    </row>
    <row r="33" spans="1:50" ht="23.25" customHeight="1" x14ac:dyDescent="0.2">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588</v>
      </c>
      <c r="AC33" s="523"/>
      <c r="AD33" s="523"/>
      <c r="AE33" s="364" t="s">
        <v>584</v>
      </c>
      <c r="AF33" s="365"/>
      <c r="AG33" s="365"/>
      <c r="AH33" s="365"/>
      <c r="AI33" s="364" t="s">
        <v>583</v>
      </c>
      <c r="AJ33" s="365"/>
      <c r="AK33" s="365"/>
      <c r="AL33" s="365"/>
      <c r="AM33" s="364">
        <v>55</v>
      </c>
      <c r="AN33" s="365"/>
      <c r="AO33" s="365"/>
      <c r="AP33" s="365"/>
      <c r="AQ33" s="111" t="s">
        <v>583</v>
      </c>
      <c r="AR33" s="112"/>
      <c r="AS33" s="112"/>
      <c r="AT33" s="113"/>
      <c r="AU33" s="365">
        <v>55</v>
      </c>
      <c r="AV33" s="365"/>
      <c r="AW33" s="365"/>
      <c r="AX33" s="367"/>
    </row>
    <row r="34" spans="1:50" ht="41.4" customHeight="1" x14ac:dyDescent="0.2">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t="s">
        <v>583</v>
      </c>
      <c r="AF34" s="365"/>
      <c r="AG34" s="365"/>
      <c r="AH34" s="365"/>
      <c r="AI34" s="364" t="s">
        <v>583</v>
      </c>
      <c r="AJ34" s="365"/>
      <c r="AK34" s="365"/>
      <c r="AL34" s="365"/>
      <c r="AM34" s="364">
        <v>134.5</v>
      </c>
      <c r="AN34" s="365"/>
      <c r="AO34" s="365"/>
      <c r="AP34" s="365"/>
      <c r="AQ34" s="111" t="s">
        <v>585</v>
      </c>
      <c r="AR34" s="112"/>
      <c r="AS34" s="112"/>
      <c r="AT34" s="113"/>
      <c r="AU34" s="365" t="s">
        <v>587</v>
      </c>
      <c r="AV34" s="365"/>
      <c r="AW34" s="365"/>
      <c r="AX34" s="367"/>
    </row>
    <row r="35" spans="1:50" ht="23.25" customHeight="1" x14ac:dyDescent="0.2">
      <c r="A35" s="898" t="s">
        <v>506</v>
      </c>
      <c r="B35" s="899"/>
      <c r="C35" s="899"/>
      <c r="D35" s="899"/>
      <c r="E35" s="899"/>
      <c r="F35" s="900"/>
      <c r="G35" s="904" t="s">
        <v>589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2">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2">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2">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2">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2">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2">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2">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2">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2">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2">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2">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2">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2">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2">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2">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2">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2">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2">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2">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2">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2">
      <c r="A101" s="492"/>
      <c r="B101" s="493"/>
      <c r="C101" s="493"/>
      <c r="D101" s="493"/>
      <c r="E101" s="493"/>
      <c r="F101" s="494"/>
      <c r="G101" s="161" t="s">
        <v>590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591</v>
      </c>
      <c r="AC101" s="552"/>
      <c r="AD101" s="552"/>
      <c r="AE101" s="364">
        <v>3029</v>
      </c>
      <c r="AF101" s="365"/>
      <c r="AG101" s="365"/>
      <c r="AH101" s="366"/>
      <c r="AI101" s="364">
        <v>3232</v>
      </c>
      <c r="AJ101" s="365"/>
      <c r="AK101" s="365"/>
      <c r="AL101" s="366"/>
      <c r="AM101" s="364">
        <v>2110</v>
      </c>
      <c r="AN101" s="365"/>
      <c r="AO101" s="365"/>
      <c r="AP101" s="366"/>
      <c r="AQ101" s="364" t="s">
        <v>583</v>
      </c>
      <c r="AR101" s="365"/>
      <c r="AS101" s="365"/>
      <c r="AT101" s="366"/>
      <c r="AU101" s="364" t="s">
        <v>583</v>
      </c>
      <c r="AV101" s="365"/>
      <c r="AW101" s="365"/>
      <c r="AX101" s="366"/>
    </row>
    <row r="102" spans="1:60" ht="23.25" customHeight="1" x14ac:dyDescent="0.2">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591</v>
      </c>
      <c r="AC102" s="552"/>
      <c r="AD102" s="552"/>
      <c r="AE102" s="358">
        <v>4216</v>
      </c>
      <c r="AF102" s="358"/>
      <c r="AG102" s="358"/>
      <c r="AH102" s="358"/>
      <c r="AI102" s="358">
        <v>4096</v>
      </c>
      <c r="AJ102" s="358"/>
      <c r="AK102" s="358"/>
      <c r="AL102" s="358"/>
      <c r="AM102" s="358">
        <v>3649</v>
      </c>
      <c r="AN102" s="358"/>
      <c r="AO102" s="358"/>
      <c r="AP102" s="358"/>
      <c r="AQ102" s="815">
        <v>3206</v>
      </c>
      <c r="AR102" s="816"/>
      <c r="AS102" s="816"/>
      <c r="AT102" s="817"/>
      <c r="AU102" s="815" t="s">
        <v>650</v>
      </c>
      <c r="AV102" s="816"/>
      <c r="AW102" s="816"/>
      <c r="AX102" s="817"/>
    </row>
    <row r="103" spans="1:60" ht="31.5" hidden="1" customHeight="1" x14ac:dyDescent="0.2">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2">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2">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2">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2">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2">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2">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2">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2">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110343</v>
      </c>
      <c r="AF116" s="358"/>
      <c r="AG116" s="358"/>
      <c r="AH116" s="358"/>
      <c r="AI116" s="358">
        <v>105234</v>
      </c>
      <c r="AJ116" s="358"/>
      <c r="AK116" s="358"/>
      <c r="AL116" s="358"/>
      <c r="AM116" s="358">
        <v>104667</v>
      </c>
      <c r="AN116" s="358"/>
      <c r="AO116" s="358"/>
      <c r="AP116" s="358"/>
      <c r="AQ116" s="364"/>
      <c r="AR116" s="365"/>
      <c r="AS116" s="365"/>
      <c r="AT116" s="365"/>
      <c r="AU116" s="365"/>
      <c r="AV116" s="365"/>
      <c r="AW116" s="365"/>
      <c r="AX116" s="367"/>
    </row>
    <row r="117" spans="1:50" ht="65.400000000000006"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458" t="s">
        <v>595</v>
      </c>
      <c r="AF117" s="306"/>
      <c r="AG117" s="306"/>
      <c r="AH117" s="306"/>
      <c r="AI117" s="458" t="s">
        <v>596</v>
      </c>
      <c r="AJ117" s="306"/>
      <c r="AK117" s="306"/>
      <c r="AL117" s="306"/>
      <c r="AM117" s="458" t="s">
        <v>637</v>
      </c>
      <c r="AN117" s="306"/>
      <c r="AO117" s="306"/>
      <c r="AP117" s="306"/>
      <c r="AQ117" s="306"/>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4" t="s">
        <v>566</v>
      </c>
      <c r="B130" s="992"/>
      <c r="C130" s="991" t="s">
        <v>358</v>
      </c>
      <c r="D130" s="992"/>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5"/>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2">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t="s">
        <v>583</v>
      </c>
      <c r="AV133" s="136"/>
      <c r="AW133" s="137" t="s">
        <v>300</v>
      </c>
      <c r="AX133" s="138"/>
    </row>
    <row r="134" spans="1:50" ht="39.75" customHeight="1" x14ac:dyDescent="0.2">
      <c r="A134" s="995"/>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t="s">
        <v>583</v>
      </c>
      <c r="AF134" s="112"/>
      <c r="AG134" s="112"/>
      <c r="AH134" s="112"/>
      <c r="AI134" s="266" t="s">
        <v>583</v>
      </c>
      <c r="AJ134" s="112"/>
      <c r="AK134" s="112"/>
      <c r="AL134" s="112"/>
      <c r="AM134" s="266" t="s">
        <v>583</v>
      </c>
      <c r="AN134" s="112"/>
      <c r="AO134" s="112"/>
      <c r="AP134" s="112"/>
      <c r="AQ134" s="266" t="s">
        <v>583</v>
      </c>
      <c r="AR134" s="112"/>
      <c r="AS134" s="112"/>
      <c r="AT134" s="112"/>
      <c r="AU134" s="266" t="s">
        <v>583</v>
      </c>
      <c r="AV134" s="112"/>
      <c r="AW134" s="112"/>
      <c r="AX134" s="222"/>
    </row>
    <row r="135" spans="1:50" ht="39.75" customHeight="1" x14ac:dyDescent="0.2">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583</v>
      </c>
      <c r="AF135" s="112"/>
      <c r="AG135" s="112"/>
      <c r="AH135" s="112"/>
      <c r="AI135" s="266" t="s">
        <v>583</v>
      </c>
      <c r="AJ135" s="112"/>
      <c r="AK135" s="112"/>
      <c r="AL135" s="112"/>
      <c r="AM135" s="266" t="s">
        <v>583</v>
      </c>
      <c r="AN135" s="112"/>
      <c r="AO135" s="112"/>
      <c r="AP135" s="112"/>
      <c r="AQ135" s="266" t="s">
        <v>583</v>
      </c>
      <c r="AR135" s="112"/>
      <c r="AS135" s="112"/>
      <c r="AT135" s="112"/>
      <c r="AU135" s="266" t="s">
        <v>583</v>
      </c>
      <c r="AV135" s="112"/>
      <c r="AW135" s="112"/>
      <c r="AX135" s="222"/>
    </row>
    <row r="136" spans="1:50" ht="18.75" hidden="1" customHeight="1" x14ac:dyDescent="0.2">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2">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2">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2">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2">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2">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5"/>
      <c r="B154" s="252"/>
      <c r="C154" s="251"/>
      <c r="D154" s="252"/>
      <c r="E154" s="251"/>
      <c r="F154" s="314"/>
      <c r="G154" s="230" t="s">
        <v>585</v>
      </c>
      <c r="H154" s="161"/>
      <c r="I154" s="161"/>
      <c r="J154" s="161"/>
      <c r="K154" s="161"/>
      <c r="L154" s="161"/>
      <c r="M154" s="161"/>
      <c r="N154" s="161"/>
      <c r="O154" s="161"/>
      <c r="P154" s="231"/>
      <c r="Q154" s="160" t="s">
        <v>583</v>
      </c>
      <c r="R154" s="161"/>
      <c r="S154" s="161"/>
      <c r="T154" s="161"/>
      <c r="U154" s="161"/>
      <c r="V154" s="161"/>
      <c r="W154" s="161"/>
      <c r="X154" s="161"/>
      <c r="Y154" s="161"/>
      <c r="Z154" s="161"/>
      <c r="AA154" s="924"/>
      <c r="AB154" s="255"/>
      <c r="AC154" s="256"/>
      <c r="AD154" s="256"/>
      <c r="AE154" s="261" t="s">
        <v>583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583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5"/>
      <c r="B188" s="252"/>
      <c r="C188" s="251"/>
      <c r="D188" s="252"/>
      <c r="E188" s="160" t="s">
        <v>640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1.4" customHeigh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2">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2">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2">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2">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2">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2">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2">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2">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2">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2">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2">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2">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2">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2">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2">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2">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2">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2">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2">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2">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2">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2">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2">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2">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5"/>
      <c r="B430" s="252"/>
      <c r="C430" s="249" t="s">
        <v>562</v>
      </c>
      <c r="D430" s="250"/>
      <c r="E430" s="238" t="s">
        <v>546</v>
      </c>
      <c r="F430" s="448"/>
      <c r="G430" s="240" t="s">
        <v>374</v>
      </c>
      <c r="H430" s="158"/>
      <c r="I430" s="158"/>
      <c r="J430" s="241" t="s">
        <v>581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2">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583</v>
      </c>
      <c r="AF432" s="136"/>
      <c r="AG432" s="137" t="s">
        <v>355</v>
      </c>
      <c r="AH432" s="172"/>
      <c r="AI432" s="182"/>
      <c r="AJ432" s="182"/>
      <c r="AK432" s="182"/>
      <c r="AL432" s="177"/>
      <c r="AM432" s="182"/>
      <c r="AN432" s="182"/>
      <c r="AO432" s="182"/>
      <c r="AP432" s="177"/>
      <c r="AQ432" s="217" t="s">
        <v>583</v>
      </c>
      <c r="AR432" s="136"/>
      <c r="AS432" s="137" t="s">
        <v>355</v>
      </c>
      <c r="AT432" s="172"/>
      <c r="AU432" s="136" t="s">
        <v>600</v>
      </c>
      <c r="AV432" s="136"/>
      <c r="AW432" s="137" t="s">
        <v>300</v>
      </c>
      <c r="AX432" s="138"/>
    </row>
    <row r="433" spans="1:50" ht="23.25" customHeight="1" x14ac:dyDescent="0.2">
      <c r="A433" s="995"/>
      <c r="B433" s="252"/>
      <c r="C433" s="251"/>
      <c r="D433" s="252"/>
      <c r="E433" s="166"/>
      <c r="F433" s="167"/>
      <c r="G433" s="230" t="s">
        <v>583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599</v>
      </c>
      <c r="AF433" s="112"/>
      <c r="AG433" s="112"/>
      <c r="AH433" s="112"/>
      <c r="AI433" s="111" t="s">
        <v>585</v>
      </c>
      <c r="AJ433" s="112"/>
      <c r="AK433" s="112"/>
      <c r="AL433" s="112"/>
      <c r="AM433" s="111" t="s">
        <v>583</v>
      </c>
      <c r="AN433" s="112"/>
      <c r="AO433" s="112"/>
      <c r="AP433" s="113"/>
      <c r="AQ433" s="111" t="s">
        <v>585</v>
      </c>
      <c r="AR433" s="112"/>
      <c r="AS433" s="112"/>
      <c r="AT433" s="113"/>
      <c r="AU433" s="112" t="s">
        <v>583</v>
      </c>
      <c r="AV433" s="112"/>
      <c r="AW433" s="112"/>
      <c r="AX433" s="222"/>
    </row>
    <row r="434" spans="1:50" ht="23.25" customHeight="1" x14ac:dyDescent="0.2">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583</v>
      </c>
      <c r="AC434" s="221"/>
      <c r="AD434" s="221"/>
      <c r="AE434" s="111" t="s">
        <v>583</v>
      </c>
      <c r="AF434" s="112"/>
      <c r="AG434" s="112"/>
      <c r="AH434" s="113"/>
      <c r="AI434" s="111" t="s">
        <v>583</v>
      </c>
      <c r="AJ434" s="112"/>
      <c r="AK434" s="112"/>
      <c r="AL434" s="112"/>
      <c r="AM434" s="111" t="s">
        <v>583</v>
      </c>
      <c r="AN434" s="112"/>
      <c r="AO434" s="112"/>
      <c r="AP434" s="113"/>
      <c r="AQ434" s="111" t="s">
        <v>583</v>
      </c>
      <c r="AR434" s="112"/>
      <c r="AS434" s="112"/>
      <c r="AT434" s="113"/>
      <c r="AU434" s="112" t="s">
        <v>583</v>
      </c>
      <c r="AV434" s="112"/>
      <c r="AW434" s="112"/>
      <c r="AX434" s="222"/>
    </row>
    <row r="435" spans="1:50" ht="23.25" customHeight="1" x14ac:dyDescent="0.2">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583</v>
      </c>
      <c r="AJ435" s="112"/>
      <c r="AK435" s="112"/>
      <c r="AL435" s="112"/>
      <c r="AM435" s="111" t="s">
        <v>583</v>
      </c>
      <c r="AN435" s="112"/>
      <c r="AO435" s="112"/>
      <c r="AP435" s="113"/>
      <c r="AQ435" s="111" t="s">
        <v>583</v>
      </c>
      <c r="AR435" s="112"/>
      <c r="AS435" s="112"/>
      <c r="AT435" s="113"/>
      <c r="AU435" s="112" t="s">
        <v>583</v>
      </c>
      <c r="AV435" s="112"/>
      <c r="AW435" s="112"/>
      <c r="AX435" s="222"/>
    </row>
    <row r="436" spans="1:50" ht="18.75" hidden="1" customHeight="1" x14ac:dyDescent="0.2">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2">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2">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2">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2">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2">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7" t="s">
        <v>583</v>
      </c>
      <c r="AR457" s="136"/>
      <c r="AS457" s="137" t="s">
        <v>355</v>
      </c>
      <c r="AT457" s="172"/>
      <c r="AU457" s="136" t="s">
        <v>583</v>
      </c>
      <c r="AV457" s="136"/>
      <c r="AW457" s="137" t="s">
        <v>300</v>
      </c>
      <c r="AX457" s="138"/>
    </row>
    <row r="458" spans="1:50" ht="23.25" customHeight="1" x14ac:dyDescent="0.2">
      <c r="A458" s="995"/>
      <c r="B458" s="252"/>
      <c r="C458" s="251"/>
      <c r="D458" s="252"/>
      <c r="E458" s="166"/>
      <c r="F458" s="167"/>
      <c r="G458" s="230" t="s">
        <v>583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583</v>
      </c>
      <c r="AC458" s="133"/>
      <c r="AD458" s="133"/>
      <c r="AE458" s="111" t="s">
        <v>583</v>
      </c>
      <c r="AF458" s="112"/>
      <c r="AG458" s="112"/>
      <c r="AH458" s="112"/>
      <c r="AI458" s="111" t="s">
        <v>585</v>
      </c>
      <c r="AJ458" s="112"/>
      <c r="AK458" s="112"/>
      <c r="AL458" s="112"/>
      <c r="AM458" s="111" t="s">
        <v>583</v>
      </c>
      <c r="AN458" s="112"/>
      <c r="AO458" s="112"/>
      <c r="AP458" s="113"/>
      <c r="AQ458" s="111" t="s">
        <v>583</v>
      </c>
      <c r="AR458" s="112"/>
      <c r="AS458" s="112"/>
      <c r="AT458" s="113"/>
      <c r="AU458" s="112" t="s">
        <v>601</v>
      </c>
      <c r="AV458" s="112"/>
      <c r="AW458" s="112"/>
      <c r="AX458" s="222"/>
    </row>
    <row r="459" spans="1:50" ht="23.25" customHeight="1" x14ac:dyDescent="0.2">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586</v>
      </c>
      <c r="AC459" s="221"/>
      <c r="AD459" s="221"/>
      <c r="AE459" s="111" t="s">
        <v>583</v>
      </c>
      <c r="AF459" s="112"/>
      <c r="AG459" s="112"/>
      <c r="AH459" s="113"/>
      <c r="AI459" s="111" t="s">
        <v>583</v>
      </c>
      <c r="AJ459" s="112"/>
      <c r="AK459" s="112"/>
      <c r="AL459" s="112"/>
      <c r="AM459" s="111" t="s">
        <v>583</v>
      </c>
      <c r="AN459" s="112"/>
      <c r="AO459" s="112"/>
      <c r="AP459" s="113"/>
      <c r="AQ459" s="111" t="s">
        <v>583</v>
      </c>
      <c r="AR459" s="112"/>
      <c r="AS459" s="112"/>
      <c r="AT459" s="113"/>
      <c r="AU459" s="112" t="s">
        <v>583</v>
      </c>
      <c r="AV459" s="112"/>
      <c r="AW459" s="112"/>
      <c r="AX459" s="222"/>
    </row>
    <row r="460" spans="1:50" ht="23.25" customHeight="1" x14ac:dyDescent="0.2">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583</v>
      </c>
      <c r="AJ460" s="112"/>
      <c r="AK460" s="112"/>
      <c r="AL460" s="112"/>
      <c r="AM460" s="111" t="s">
        <v>583</v>
      </c>
      <c r="AN460" s="112"/>
      <c r="AO460" s="112"/>
      <c r="AP460" s="113"/>
      <c r="AQ460" s="111" t="s">
        <v>583</v>
      </c>
      <c r="AR460" s="112"/>
      <c r="AS460" s="112"/>
      <c r="AT460" s="113"/>
      <c r="AU460" s="112" t="s">
        <v>583</v>
      </c>
      <c r="AV460" s="112"/>
      <c r="AW460" s="112"/>
      <c r="AX460" s="222"/>
    </row>
    <row r="461" spans="1:50" ht="18.600000000000001" hidden="1" customHeight="1" x14ac:dyDescent="0.2">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2">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2">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2">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2">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5"/>
      <c r="B482" s="252"/>
      <c r="C482" s="251"/>
      <c r="D482" s="252"/>
      <c r="E482" s="160" t="s">
        <v>602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2">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2">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2">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2">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2">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2">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2">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2">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2">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2">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2">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2">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2">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2">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2">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2">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2">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2">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2">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2">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2">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2">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2">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2">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2">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2">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2">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2">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2">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2">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2">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2">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2">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2">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2">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2">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2">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2">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2">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2">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5.2" customHeight="1" x14ac:dyDescent="0.2">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579</v>
      </c>
      <c r="AE702" s="897"/>
      <c r="AF702" s="897"/>
      <c r="AG702" s="886" t="s">
        <v>641</v>
      </c>
      <c r="AH702" s="887"/>
      <c r="AI702" s="887"/>
      <c r="AJ702" s="887"/>
      <c r="AK702" s="887"/>
      <c r="AL702" s="887"/>
      <c r="AM702" s="887"/>
      <c r="AN702" s="887"/>
      <c r="AO702" s="887"/>
      <c r="AP702" s="887"/>
      <c r="AQ702" s="887"/>
      <c r="AR702" s="887"/>
      <c r="AS702" s="887"/>
      <c r="AT702" s="887"/>
      <c r="AU702" s="887"/>
      <c r="AV702" s="887"/>
      <c r="AW702" s="887"/>
      <c r="AX702" s="888"/>
    </row>
    <row r="703" spans="1:50" ht="85.2"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579</v>
      </c>
      <c r="AE703" s="155"/>
      <c r="AF703" s="155"/>
      <c r="AG703" s="665" t="s">
        <v>642</v>
      </c>
      <c r="AH703" s="666"/>
      <c r="AI703" s="666"/>
      <c r="AJ703" s="666"/>
      <c r="AK703" s="666"/>
      <c r="AL703" s="666"/>
      <c r="AM703" s="666"/>
      <c r="AN703" s="666"/>
      <c r="AO703" s="666"/>
      <c r="AP703" s="666"/>
      <c r="AQ703" s="666"/>
      <c r="AR703" s="666"/>
      <c r="AS703" s="666"/>
      <c r="AT703" s="666"/>
      <c r="AU703" s="666"/>
      <c r="AV703" s="666"/>
      <c r="AW703" s="666"/>
      <c r="AX703" s="667"/>
    </row>
    <row r="704" spans="1:50" ht="105.6" customHeight="1" x14ac:dyDescent="0.2">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579</v>
      </c>
      <c r="AE704" s="587"/>
      <c r="AF704" s="587"/>
      <c r="AG704" s="428" t="s">
        <v>603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604</v>
      </c>
      <c r="AE705" s="734"/>
      <c r="AF705" s="734"/>
      <c r="AG705" s="160" t="s">
        <v>583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605</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47.4" customHeight="1" x14ac:dyDescent="0.2">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579</v>
      </c>
      <c r="AE708" s="669"/>
      <c r="AF708" s="669"/>
      <c r="AG708" s="527" t="s">
        <v>606</v>
      </c>
      <c r="AH708" s="528"/>
      <c r="AI708" s="528"/>
      <c r="AJ708" s="528"/>
      <c r="AK708" s="528"/>
      <c r="AL708" s="528"/>
      <c r="AM708" s="528"/>
      <c r="AN708" s="528"/>
      <c r="AO708" s="528"/>
      <c r="AP708" s="528"/>
      <c r="AQ708" s="528"/>
      <c r="AR708" s="528"/>
      <c r="AS708" s="528"/>
      <c r="AT708" s="528"/>
      <c r="AU708" s="528"/>
      <c r="AV708" s="528"/>
      <c r="AW708" s="528"/>
      <c r="AX708" s="529"/>
    </row>
    <row r="709" spans="1:50" ht="34.950000000000003" customHeight="1" x14ac:dyDescent="0.2">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579</v>
      </c>
      <c r="AE709" s="155"/>
      <c r="AF709" s="155"/>
      <c r="AG709" s="665" t="s">
        <v>607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604</v>
      </c>
      <c r="AE710" s="155"/>
      <c r="AF710" s="155"/>
      <c r="AG710" s="665" t="s">
        <v>583</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2">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579</v>
      </c>
      <c r="AE711" s="155"/>
      <c r="AF711" s="155"/>
      <c r="AG711" s="665" t="s">
        <v>608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2">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604</v>
      </c>
      <c r="AE712" s="587"/>
      <c r="AF712" s="587"/>
      <c r="AG712" s="595" t="s">
        <v>583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65" t="s">
        <v>583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2">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604</v>
      </c>
      <c r="AE714" s="593"/>
      <c r="AF714" s="594"/>
      <c r="AG714" s="690" t="s">
        <v>583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579</v>
      </c>
      <c r="AE715" s="669"/>
      <c r="AF715" s="778"/>
      <c r="AG715" s="527" t="s">
        <v>609</v>
      </c>
      <c r="AH715" s="528"/>
      <c r="AI715" s="528"/>
      <c r="AJ715" s="528"/>
      <c r="AK715" s="528"/>
      <c r="AL715" s="528"/>
      <c r="AM715" s="528"/>
      <c r="AN715" s="528"/>
      <c r="AO715" s="528"/>
      <c r="AP715" s="528"/>
      <c r="AQ715" s="528"/>
      <c r="AR715" s="528"/>
      <c r="AS715" s="528"/>
      <c r="AT715" s="528"/>
      <c r="AU715" s="528"/>
      <c r="AV715" s="528"/>
      <c r="AW715" s="528"/>
      <c r="AX715" s="529"/>
    </row>
    <row r="716" spans="1:50" ht="60.6" customHeight="1" x14ac:dyDescent="0.2">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579</v>
      </c>
      <c r="AE716" s="760"/>
      <c r="AF716" s="760"/>
      <c r="AG716" s="665" t="s">
        <v>610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2">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579</v>
      </c>
      <c r="AE717" s="155"/>
      <c r="AF717" s="155"/>
      <c r="AG717" s="665" t="s">
        <v>611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2">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604</v>
      </c>
      <c r="AE718" s="155"/>
      <c r="AF718" s="155"/>
      <c r="AG718" s="163" t="s">
        <v>585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579</v>
      </c>
      <c r="AE719" s="669"/>
      <c r="AF719" s="669"/>
      <c r="AG719" s="160" t="s">
        <v>612</v>
      </c>
      <c r="AH719" s="161"/>
      <c r="AI719" s="161"/>
      <c r="AJ719" s="161"/>
      <c r="AK719" s="161"/>
      <c r="AL719" s="161"/>
      <c r="AM719" s="161"/>
      <c r="AN719" s="161"/>
      <c r="AO719" s="161"/>
      <c r="AP719" s="161"/>
      <c r="AQ719" s="161"/>
      <c r="AR719" s="161"/>
      <c r="AS719" s="161"/>
      <c r="AT719" s="161"/>
      <c r="AU719" s="161"/>
      <c r="AV719" s="161"/>
      <c r="AW719" s="161"/>
      <c r="AX719" s="162"/>
    </row>
    <row r="720" spans="1:50" ht="19.95" customHeight="1" x14ac:dyDescent="0.2">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57" customHeight="1" x14ac:dyDescent="0.2">
      <c r="A721" s="651"/>
      <c r="B721" s="652"/>
      <c r="C721" s="918" t="s">
        <v>613</v>
      </c>
      <c r="D721" s="919"/>
      <c r="E721" s="919"/>
      <c r="F721" s="920"/>
      <c r="G721" s="938"/>
      <c r="H721" s="939"/>
      <c r="I721" s="83" t="str">
        <f>IF(OR(G721="　", G721=""), "", "-")</f>
        <v/>
      </c>
      <c r="J721" s="917">
        <v>713</v>
      </c>
      <c r="K721" s="917"/>
      <c r="L721" s="83" t="str">
        <f>IF(M721="","","-")</f>
        <v/>
      </c>
      <c r="M721" s="84"/>
      <c r="N721" s="914" t="s">
        <v>614</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2">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2">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2">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16.95" hidden="1" customHeight="1" x14ac:dyDescent="0.2">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103.95" customHeight="1" x14ac:dyDescent="0.2">
      <c r="A726" s="622" t="s">
        <v>48</v>
      </c>
      <c r="B726" s="623"/>
      <c r="C726" s="443" t="s">
        <v>53</v>
      </c>
      <c r="D726" s="582"/>
      <c r="E726" s="582"/>
      <c r="F726" s="583"/>
      <c r="G726" s="798" t="s">
        <v>615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4"/>
      <c r="B727" s="625"/>
      <c r="C727" s="696" t="s">
        <v>57</v>
      </c>
      <c r="D727" s="697"/>
      <c r="E727" s="697"/>
      <c r="F727" s="698"/>
      <c r="G727" s="796" t="s">
        <v>636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5">
      <c r="A729" s="766" t="s">
        <v>616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5">
      <c r="A731" s="619" t="s">
        <v>257</v>
      </c>
      <c r="B731" s="620"/>
      <c r="C731" s="620"/>
      <c r="D731" s="620"/>
      <c r="E731" s="621"/>
      <c r="F731" s="681" t="s">
        <v>646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5">
      <c r="A733" s="750" t="s">
        <v>257</v>
      </c>
      <c r="B733" s="751"/>
      <c r="C733" s="751"/>
      <c r="D733" s="751"/>
      <c r="E733" s="752"/>
      <c r="F733" s="767" t="s">
        <v>649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23" t="s">
        <v>550</v>
      </c>
      <c r="B737" s="124"/>
      <c r="C737" s="124"/>
      <c r="D737" s="125"/>
      <c r="E737" s="122" t="s">
        <v>617</v>
      </c>
      <c r="F737" s="122"/>
      <c r="G737" s="122"/>
      <c r="H737" s="122"/>
      <c r="I737" s="122"/>
      <c r="J737" s="122"/>
      <c r="K737" s="122"/>
      <c r="L737" s="122"/>
      <c r="M737" s="122"/>
      <c r="N737" s="101" t="s">
        <v>543</v>
      </c>
      <c r="O737" s="101"/>
      <c r="P737" s="101"/>
      <c r="Q737" s="101"/>
      <c r="R737" s="122" t="s">
        <v>618</v>
      </c>
      <c r="S737" s="122"/>
      <c r="T737" s="122"/>
      <c r="U737" s="122"/>
      <c r="V737" s="122"/>
      <c r="W737" s="122"/>
      <c r="X737" s="122"/>
      <c r="Y737" s="122"/>
      <c r="Z737" s="122"/>
      <c r="AA737" s="101" t="s">
        <v>542</v>
      </c>
      <c r="AB737" s="101"/>
      <c r="AC737" s="101"/>
      <c r="AD737" s="101"/>
      <c r="AE737" s="122" t="s">
        <v>619</v>
      </c>
      <c r="AF737" s="122"/>
      <c r="AG737" s="122"/>
      <c r="AH737" s="122"/>
      <c r="AI737" s="122"/>
      <c r="AJ737" s="122"/>
      <c r="AK737" s="122"/>
      <c r="AL737" s="122"/>
      <c r="AM737" s="122"/>
      <c r="AN737" s="101" t="s">
        <v>541</v>
      </c>
      <c r="AO737" s="101"/>
      <c r="AP737" s="101"/>
      <c r="AQ737" s="101"/>
      <c r="AR737" s="102" t="s">
        <v>620</v>
      </c>
      <c r="AS737" s="103"/>
      <c r="AT737" s="103"/>
      <c r="AU737" s="103"/>
      <c r="AV737" s="103"/>
      <c r="AW737" s="103"/>
      <c r="AX737" s="104"/>
      <c r="AY737" s="89"/>
      <c r="AZ737" s="89"/>
    </row>
    <row r="738" spans="1:52" ht="24.75" customHeight="1" x14ac:dyDescent="0.2">
      <c r="A738" s="123" t="s">
        <v>540</v>
      </c>
      <c r="B738" s="124"/>
      <c r="C738" s="124"/>
      <c r="D738" s="125"/>
      <c r="E738" s="122" t="s">
        <v>620</v>
      </c>
      <c r="F738" s="122"/>
      <c r="G738" s="122"/>
      <c r="H738" s="122"/>
      <c r="I738" s="122"/>
      <c r="J738" s="122"/>
      <c r="K738" s="122"/>
      <c r="L738" s="122"/>
      <c r="M738" s="122"/>
      <c r="N738" s="101" t="s">
        <v>539</v>
      </c>
      <c r="O738" s="101"/>
      <c r="P738" s="101"/>
      <c r="Q738" s="101"/>
      <c r="R738" s="122" t="s">
        <v>621</v>
      </c>
      <c r="S738" s="122"/>
      <c r="T738" s="122"/>
      <c r="U738" s="122"/>
      <c r="V738" s="122"/>
      <c r="W738" s="122"/>
      <c r="X738" s="122"/>
      <c r="Y738" s="122"/>
      <c r="Z738" s="122"/>
      <c r="AA738" s="101" t="s">
        <v>538</v>
      </c>
      <c r="AB738" s="101"/>
      <c r="AC738" s="101"/>
      <c r="AD738" s="101"/>
      <c r="AE738" s="122" t="s">
        <v>622</v>
      </c>
      <c r="AF738" s="122"/>
      <c r="AG738" s="122"/>
      <c r="AH738" s="122"/>
      <c r="AI738" s="122"/>
      <c r="AJ738" s="122"/>
      <c r="AK738" s="122"/>
      <c r="AL738" s="122"/>
      <c r="AM738" s="122"/>
      <c r="AN738" s="101" t="s">
        <v>534</v>
      </c>
      <c r="AO738" s="101"/>
      <c r="AP738" s="101"/>
      <c r="AQ738" s="101"/>
      <c r="AR738" s="102" t="s">
        <v>623</v>
      </c>
      <c r="AS738" s="103"/>
      <c r="AT738" s="103"/>
      <c r="AU738" s="103"/>
      <c r="AV738" s="103"/>
      <c r="AW738" s="103"/>
      <c r="AX738" s="104"/>
    </row>
    <row r="739" spans="1:52" ht="24.75" customHeight="1" thickBot="1" x14ac:dyDescent="0.25">
      <c r="A739" s="126" t="s">
        <v>530</v>
      </c>
      <c r="B739" s="127"/>
      <c r="C739" s="127"/>
      <c r="D739" s="128"/>
      <c r="E739" s="129" t="s">
        <v>613</v>
      </c>
      <c r="F739" s="117"/>
      <c r="G739" s="117"/>
      <c r="H739" s="93" t="str">
        <f>IF(E739="", "", "(")</f>
        <v>(</v>
      </c>
      <c r="I739" s="117"/>
      <c r="J739" s="117"/>
      <c r="K739" s="93" t="str">
        <f>IF(OR(I739="　", I739=""), "", "-")</f>
        <v/>
      </c>
      <c r="L739" s="118">
        <v>694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1" t="s">
        <v>512</v>
      </c>
      <c r="B779" s="762"/>
      <c r="C779" s="762"/>
      <c r="D779" s="762"/>
      <c r="E779" s="762"/>
      <c r="F779" s="763"/>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64.2" customHeight="1" x14ac:dyDescent="0.2">
      <c r="A781" s="557"/>
      <c r="B781" s="764"/>
      <c r="C781" s="764"/>
      <c r="D781" s="764"/>
      <c r="E781" s="764"/>
      <c r="F781" s="765"/>
      <c r="G781" s="449" t="s">
        <v>624</v>
      </c>
      <c r="H781" s="450"/>
      <c r="I781" s="450"/>
      <c r="J781" s="450"/>
      <c r="K781" s="451"/>
      <c r="L781" s="452" t="s">
        <v>628</v>
      </c>
      <c r="M781" s="453"/>
      <c r="N781" s="453"/>
      <c r="O781" s="453"/>
      <c r="P781" s="453"/>
      <c r="Q781" s="453"/>
      <c r="R781" s="453"/>
      <c r="S781" s="453"/>
      <c r="T781" s="453"/>
      <c r="U781" s="453"/>
      <c r="V781" s="453"/>
      <c r="W781" s="453"/>
      <c r="X781" s="454"/>
      <c r="Y781" s="455">
        <v>2713</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49.95" customHeight="1" x14ac:dyDescent="0.2">
      <c r="A782" s="557"/>
      <c r="B782" s="764"/>
      <c r="C782" s="764"/>
      <c r="D782" s="764"/>
      <c r="E782" s="764"/>
      <c r="F782" s="765"/>
      <c r="G782" s="348" t="s">
        <v>625</v>
      </c>
      <c r="H782" s="349"/>
      <c r="I782" s="349"/>
      <c r="J782" s="349"/>
      <c r="K782" s="350"/>
      <c r="L782" s="401" t="s">
        <v>629</v>
      </c>
      <c r="M782" s="402"/>
      <c r="N782" s="402"/>
      <c r="O782" s="402"/>
      <c r="P782" s="402"/>
      <c r="Q782" s="402"/>
      <c r="R782" s="402"/>
      <c r="S782" s="402"/>
      <c r="T782" s="402"/>
      <c r="U782" s="402"/>
      <c r="V782" s="402"/>
      <c r="W782" s="402"/>
      <c r="X782" s="403"/>
      <c r="Y782" s="398">
        <v>665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49.95" customHeight="1" x14ac:dyDescent="0.2">
      <c r="A783" s="557"/>
      <c r="B783" s="764"/>
      <c r="C783" s="764"/>
      <c r="D783" s="764"/>
      <c r="E783" s="764"/>
      <c r="F783" s="765"/>
      <c r="G783" s="348" t="s">
        <v>626</v>
      </c>
      <c r="H783" s="349"/>
      <c r="I783" s="349"/>
      <c r="J783" s="349"/>
      <c r="K783" s="350"/>
      <c r="L783" s="401" t="s">
        <v>630</v>
      </c>
      <c r="M783" s="402"/>
      <c r="N783" s="402"/>
      <c r="O783" s="402"/>
      <c r="P783" s="402"/>
      <c r="Q783" s="402"/>
      <c r="R783" s="402"/>
      <c r="S783" s="402"/>
      <c r="T783" s="402"/>
      <c r="U783" s="402"/>
      <c r="V783" s="402"/>
      <c r="W783" s="402"/>
      <c r="X783" s="403"/>
      <c r="Y783" s="398">
        <v>31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155.4" customHeight="1" x14ac:dyDescent="0.2">
      <c r="A784" s="557"/>
      <c r="B784" s="764"/>
      <c r="C784" s="764"/>
      <c r="D784" s="764"/>
      <c r="E784" s="764"/>
      <c r="F784" s="765"/>
      <c r="G784" s="348" t="s">
        <v>627</v>
      </c>
      <c r="H784" s="349"/>
      <c r="I784" s="349"/>
      <c r="J784" s="349"/>
      <c r="K784" s="350"/>
      <c r="L784" s="401" t="s">
        <v>631</v>
      </c>
      <c r="M784" s="402"/>
      <c r="N784" s="402"/>
      <c r="O784" s="402"/>
      <c r="P784" s="402"/>
      <c r="Q784" s="402"/>
      <c r="R784" s="402"/>
      <c r="S784" s="402"/>
      <c r="T784" s="402"/>
      <c r="U784" s="402"/>
      <c r="V784" s="402"/>
      <c r="W784" s="402"/>
      <c r="X784" s="403"/>
      <c r="Y784" s="398">
        <v>107</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2">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2">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2">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2">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2">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2">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2">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3516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61.95" customHeight="1" x14ac:dyDescent="0.2">
      <c r="A837" s="404">
        <v>1</v>
      </c>
      <c r="B837" s="404">
        <v>1</v>
      </c>
      <c r="C837" s="424" t="s">
        <v>632</v>
      </c>
      <c r="D837" s="418"/>
      <c r="E837" s="418"/>
      <c r="F837" s="418"/>
      <c r="G837" s="418"/>
      <c r="H837" s="418"/>
      <c r="I837" s="418"/>
      <c r="J837" s="419">
        <v>8010405003688</v>
      </c>
      <c r="K837" s="420"/>
      <c r="L837" s="420"/>
      <c r="M837" s="420"/>
      <c r="N837" s="420"/>
      <c r="O837" s="420"/>
      <c r="P837" s="425" t="s">
        <v>633</v>
      </c>
      <c r="Q837" s="317"/>
      <c r="R837" s="317"/>
      <c r="S837" s="317"/>
      <c r="T837" s="317"/>
      <c r="U837" s="317"/>
      <c r="V837" s="317"/>
      <c r="W837" s="317"/>
      <c r="X837" s="317"/>
      <c r="Y837" s="318">
        <v>3516</v>
      </c>
      <c r="Z837" s="319"/>
      <c r="AA837" s="319"/>
      <c r="AB837" s="320"/>
      <c r="AC837" s="328" t="s">
        <v>634</v>
      </c>
      <c r="AD837" s="423"/>
      <c r="AE837" s="423"/>
      <c r="AF837" s="423"/>
      <c r="AG837" s="423"/>
      <c r="AH837" s="421" t="s">
        <v>583</v>
      </c>
      <c r="AI837" s="422"/>
      <c r="AJ837" s="422"/>
      <c r="AK837" s="422"/>
      <c r="AL837" s="325" t="s">
        <v>583</v>
      </c>
      <c r="AM837" s="326"/>
      <c r="AN837" s="326"/>
      <c r="AO837" s="327"/>
      <c r="AP837" s="321" t="s">
        <v>635</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2">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2">
      <c r="A1102" s="404">
        <v>1</v>
      </c>
      <c r="B1102" s="404">
        <v>1</v>
      </c>
      <c r="C1102" s="894"/>
      <c r="D1102" s="894"/>
      <c r="E1102" s="261" t="s">
        <v>643</v>
      </c>
      <c r="F1102" s="893"/>
      <c r="G1102" s="893"/>
      <c r="H1102" s="893"/>
      <c r="I1102" s="893"/>
      <c r="J1102" s="419" t="s">
        <v>643</v>
      </c>
      <c r="K1102" s="420"/>
      <c r="L1102" s="420"/>
      <c r="M1102" s="420"/>
      <c r="N1102" s="420"/>
      <c r="O1102" s="420"/>
      <c r="P1102" s="425" t="s">
        <v>644</v>
      </c>
      <c r="Q1102" s="317"/>
      <c r="R1102" s="317"/>
      <c r="S1102" s="317"/>
      <c r="T1102" s="317"/>
      <c r="U1102" s="317"/>
      <c r="V1102" s="317"/>
      <c r="W1102" s="317"/>
      <c r="X1102" s="317"/>
      <c r="Y1102" s="318" t="s">
        <v>643</v>
      </c>
      <c r="Z1102" s="319"/>
      <c r="AA1102" s="319"/>
      <c r="AB1102" s="320"/>
      <c r="AC1102" s="322"/>
      <c r="AD1102" s="322"/>
      <c r="AE1102" s="322"/>
      <c r="AF1102" s="322"/>
      <c r="AG1102" s="322"/>
      <c r="AH1102" s="323" t="s">
        <v>643</v>
      </c>
      <c r="AI1102" s="324"/>
      <c r="AJ1102" s="324"/>
      <c r="AK1102" s="324"/>
      <c r="AL1102" s="325" t="s">
        <v>645</v>
      </c>
      <c r="AM1102" s="326"/>
      <c r="AN1102" s="326"/>
      <c r="AO1102" s="327"/>
      <c r="AP1102" s="321" t="s">
        <v>643</v>
      </c>
      <c r="AQ1102" s="321"/>
      <c r="AR1102" s="321"/>
      <c r="AS1102" s="321"/>
      <c r="AT1102" s="321"/>
      <c r="AU1102" s="321"/>
      <c r="AV1102" s="321"/>
      <c r="AW1102" s="321"/>
      <c r="AX1102" s="321"/>
    </row>
    <row r="1103" spans="1:50" ht="30" hidden="1" customHeight="1" x14ac:dyDescent="0.2">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37:AO838">
    <cfRule type="expression" dxfId="2381" priority="2817">
      <formula>IF(AND(AL837&gt;=0, RIGHT(TEXT(AL837,"0.#"),1)&lt;&gt;"."),TRUE,FALSE)</formula>
    </cfRule>
    <cfRule type="expression" dxfId="2380" priority="2818">
      <formula>IF(AND(AL837&gt;=0, RIGHT(TEXT(AL837,"0.#"),1)="."),TRUE,FALSE)</formula>
    </cfRule>
    <cfRule type="expression" dxfId="2379" priority="2819">
      <formula>IF(AND(AL837&lt;0, RIGHT(TEXT(AL837,"0.#"),1)&lt;&gt;"."),TRUE,FALSE)</formula>
    </cfRule>
    <cfRule type="expression" dxfId="2378" priority="2820">
      <formula>IF(AND(AL837&lt;0, RIGHT(TEXT(AL837,"0.#"),1)="."),TRUE,FALSE)</formula>
    </cfRule>
  </conditionalFormatting>
  <conditionalFormatting sqref="Y837:Y838">
    <cfRule type="expression" dxfId="2377" priority="2815">
      <formula>IF(RIGHT(TEXT(Y837,"0.#"),1)=".",FALSE,TRUE)</formula>
    </cfRule>
    <cfRule type="expression" dxfId="2376" priority="2816">
      <formula>IF(RIGHT(TEXT(Y837,"0.#"),1)=".",TRUE,FALSE)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2:Y899">
    <cfRule type="expression" dxfId="2059" priority="2075">
      <formula>IF(RIGHT(TEXT(Y872,"0.#"),1)=".",FALSE,TRUE)</formula>
    </cfRule>
    <cfRule type="expression" dxfId="2058" priority="2076">
      <formula>IF(RIGHT(TEXT(Y872,"0.#"),1)=".",TRUE,FALSE)</formula>
    </cfRule>
  </conditionalFormatting>
  <conditionalFormatting sqref="Y870:Y871">
    <cfRule type="expression" dxfId="2057" priority="2069">
      <formula>IF(RIGHT(TEXT(Y870,"0.#"),1)=".",FALSE,TRUE)</formula>
    </cfRule>
    <cfRule type="expression" dxfId="2056" priority="2070">
      <formula>IF(RIGHT(TEXT(Y870,"0.#"),1)=".",TRUE,FALSE)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29" max="49" man="1"/>
    <brk id="699" max="49" man="1"/>
    <brk id="72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t="s">
        <v>579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579</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557</v>
      </c>
      <c r="AF2" s="997"/>
      <c r="AG2" s="997"/>
      <c r="AH2" s="997"/>
      <c r="AI2" s="997" t="s">
        <v>554</v>
      </c>
      <c r="AJ2" s="997"/>
      <c r="AK2" s="997"/>
      <c r="AL2" s="997"/>
      <c r="AM2" s="997" t="s">
        <v>528</v>
      </c>
      <c r="AN2" s="997"/>
      <c r="AO2" s="997"/>
      <c r="AP2" s="459"/>
      <c r="AQ2" s="176" t="s">
        <v>354</v>
      </c>
      <c r="AR2" s="169"/>
      <c r="AS2" s="169"/>
      <c r="AT2" s="170"/>
      <c r="AU2" s="373" t="s">
        <v>253</v>
      </c>
      <c r="AV2" s="373"/>
      <c r="AW2" s="373"/>
      <c r="AX2" s="374"/>
    </row>
    <row r="3" spans="1:50" ht="18.75" customHeight="1" x14ac:dyDescent="0.2">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2">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2">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558</v>
      </c>
      <c r="AF9" s="997"/>
      <c r="AG9" s="997"/>
      <c r="AH9" s="997"/>
      <c r="AI9" s="997" t="s">
        <v>554</v>
      </c>
      <c r="AJ9" s="997"/>
      <c r="AK9" s="997"/>
      <c r="AL9" s="997"/>
      <c r="AM9" s="997" t="s">
        <v>528</v>
      </c>
      <c r="AN9" s="997"/>
      <c r="AO9" s="997"/>
      <c r="AP9" s="459"/>
      <c r="AQ9" s="176" t="s">
        <v>354</v>
      </c>
      <c r="AR9" s="169"/>
      <c r="AS9" s="169"/>
      <c r="AT9" s="170"/>
      <c r="AU9" s="373" t="s">
        <v>253</v>
      </c>
      <c r="AV9" s="373"/>
      <c r="AW9" s="373"/>
      <c r="AX9" s="374"/>
    </row>
    <row r="10" spans="1:50" ht="18.75" customHeight="1" x14ac:dyDescent="0.2">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2">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2">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557</v>
      </c>
      <c r="AF16" s="997"/>
      <c r="AG16" s="997"/>
      <c r="AH16" s="997"/>
      <c r="AI16" s="997" t="s">
        <v>555</v>
      </c>
      <c r="AJ16" s="997"/>
      <c r="AK16" s="997"/>
      <c r="AL16" s="997"/>
      <c r="AM16" s="997" t="s">
        <v>528</v>
      </c>
      <c r="AN16" s="997"/>
      <c r="AO16" s="997"/>
      <c r="AP16" s="459"/>
      <c r="AQ16" s="176" t="s">
        <v>354</v>
      </c>
      <c r="AR16" s="169"/>
      <c r="AS16" s="169"/>
      <c r="AT16" s="170"/>
      <c r="AU16" s="373" t="s">
        <v>253</v>
      </c>
      <c r="AV16" s="373"/>
      <c r="AW16" s="373"/>
      <c r="AX16" s="374"/>
    </row>
    <row r="17" spans="1:50" ht="18.75" customHeight="1" x14ac:dyDescent="0.2">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2">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2">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559</v>
      </c>
      <c r="AF23" s="997"/>
      <c r="AG23" s="997"/>
      <c r="AH23" s="997"/>
      <c r="AI23" s="997" t="s">
        <v>554</v>
      </c>
      <c r="AJ23" s="997"/>
      <c r="AK23" s="997"/>
      <c r="AL23" s="997"/>
      <c r="AM23" s="997" t="s">
        <v>528</v>
      </c>
      <c r="AN23" s="997"/>
      <c r="AO23" s="997"/>
      <c r="AP23" s="459"/>
      <c r="AQ23" s="176" t="s">
        <v>354</v>
      </c>
      <c r="AR23" s="169"/>
      <c r="AS23" s="169"/>
      <c r="AT23" s="170"/>
      <c r="AU23" s="373" t="s">
        <v>253</v>
      </c>
      <c r="AV23" s="373"/>
      <c r="AW23" s="373"/>
      <c r="AX23" s="374"/>
    </row>
    <row r="24" spans="1:50" ht="18.75" customHeight="1" x14ac:dyDescent="0.2">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2">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2">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557</v>
      </c>
      <c r="AF30" s="997"/>
      <c r="AG30" s="997"/>
      <c r="AH30" s="997"/>
      <c r="AI30" s="997" t="s">
        <v>554</v>
      </c>
      <c r="AJ30" s="997"/>
      <c r="AK30" s="997"/>
      <c r="AL30" s="997"/>
      <c r="AM30" s="997" t="s">
        <v>552</v>
      </c>
      <c r="AN30" s="997"/>
      <c r="AO30" s="997"/>
      <c r="AP30" s="459"/>
      <c r="AQ30" s="176" t="s">
        <v>354</v>
      </c>
      <c r="AR30" s="169"/>
      <c r="AS30" s="169"/>
      <c r="AT30" s="170"/>
      <c r="AU30" s="373" t="s">
        <v>253</v>
      </c>
      <c r="AV30" s="373"/>
      <c r="AW30" s="373"/>
      <c r="AX30" s="374"/>
    </row>
    <row r="31" spans="1:50" ht="18.75" customHeight="1" x14ac:dyDescent="0.2">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2">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559</v>
      </c>
      <c r="AF37" s="997"/>
      <c r="AG37" s="997"/>
      <c r="AH37" s="997"/>
      <c r="AI37" s="997" t="s">
        <v>556</v>
      </c>
      <c r="AJ37" s="997"/>
      <c r="AK37" s="997"/>
      <c r="AL37" s="997"/>
      <c r="AM37" s="997" t="s">
        <v>553</v>
      </c>
      <c r="AN37" s="997"/>
      <c r="AO37" s="997"/>
      <c r="AP37" s="459"/>
      <c r="AQ37" s="176" t="s">
        <v>354</v>
      </c>
      <c r="AR37" s="169"/>
      <c r="AS37" s="169"/>
      <c r="AT37" s="170"/>
      <c r="AU37" s="373" t="s">
        <v>253</v>
      </c>
      <c r="AV37" s="373"/>
      <c r="AW37" s="373"/>
      <c r="AX37" s="374"/>
    </row>
    <row r="38" spans="1:50" ht="18.75" customHeight="1" x14ac:dyDescent="0.2">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2">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557</v>
      </c>
      <c r="AF44" s="997"/>
      <c r="AG44" s="997"/>
      <c r="AH44" s="997"/>
      <c r="AI44" s="997" t="s">
        <v>554</v>
      </c>
      <c r="AJ44" s="997"/>
      <c r="AK44" s="997"/>
      <c r="AL44" s="997"/>
      <c r="AM44" s="997" t="s">
        <v>528</v>
      </c>
      <c r="AN44" s="997"/>
      <c r="AO44" s="997"/>
      <c r="AP44" s="459"/>
      <c r="AQ44" s="176" t="s">
        <v>354</v>
      </c>
      <c r="AR44" s="169"/>
      <c r="AS44" s="169"/>
      <c r="AT44" s="170"/>
      <c r="AU44" s="373" t="s">
        <v>253</v>
      </c>
      <c r="AV44" s="373"/>
      <c r="AW44" s="373"/>
      <c r="AX44" s="374"/>
    </row>
    <row r="45" spans="1:50" ht="18.75" customHeight="1" x14ac:dyDescent="0.2">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2">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557</v>
      </c>
      <c r="AF51" s="997"/>
      <c r="AG51" s="997"/>
      <c r="AH51" s="997"/>
      <c r="AI51" s="997" t="s">
        <v>554</v>
      </c>
      <c r="AJ51" s="997"/>
      <c r="AK51" s="997"/>
      <c r="AL51" s="997"/>
      <c r="AM51" s="997" t="s">
        <v>528</v>
      </c>
      <c r="AN51" s="997"/>
      <c r="AO51" s="997"/>
      <c r="AP51" s="459"/>
      <c r="AQ51" s="176" t="s">
        <v>354</v>
      </c>
      <c r="AR51" s="169"/>
      <c r="AS51" s="169"/>
      <c r="AT51" s="170"/>
      <c r="AU51" s="373" t="s">
        <v>253</v>
      </c>
      <c r="AV51" s="373"/>
      <c r="AW51" s="373"/>
      <c r="AX51" s="374"/>
    </row>
    <row r="52" spans="1:50" ht="18.75" customHeight="1" x14ac:dyDescent="0.2">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2">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557</v>
      </c>
      <c r="AF58" s="997"/>
      <c r="AG58" s="997"/>
      <c r="AH58" s="997"/>
      <c r="AI58" s="997" t="s">
        <v>554</v>
      </c>
      <c r="AJ58" s="997"/>
      <c r="AK58" s="997"/>
      <c r="AL58" s="997"/>
      <c r="AM58" s="997" t="s">
        <v>528</v>
      </c>
      <c r="AN58" s="997"/>
      <c r="AO58" s="997"/>
      <c r="AP58" s="459"/>
      <c r="AQ58" s="176" t="s">
        <v>354</v>
      </c>
      <c r="AR58" s="169"/>
      <c r="AS58" s="169"/>
      <c r="AT58" s="170"/>
      <c r="AU58" s="373" t="s">
        <v>253</v>
      </c>
      <c r="AV58" s="373"/>
      <c r="AW58" s="373"/>
      <c r="AX58" s="374"/>
    </row>
    <row r="59" spans="1:50" ht="18.75" customHeight="1" x14ac:dyDescent="0.2">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2">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557</v>
      </c>
      <c r="AF65" s="997"/>
      <c r="AG65" s="997"/>
      <c r="AH65" s="997"/>
      <c r="AI65" s="997" t="s">
        <v>554</v>
      </c>
      <c r="AJ65" s="997"/>
      <c r="AK65" s="997"/>
      <c r="AL65" s="997"/>
      <c r="AM65" s="997" t="s">
        <v>528</v>
      </c>
      <c r="AN65" s="997"/>
      <c r="AO65" s="997"/>
      <c r="AP65" s="459"/>
      <c r="AQ65" s="176" t="s">
        <v>354</v>
      </c>
      <c r="AR65" s="169"/>
      <c r="AS65" s="169"/>
      <c r="AT65" s="170"/>
      <c r="AU65" s="373" t="s">
        <v>253</v>
      </c>
      <c r="AV65" s="373"/>
      <c r="AW65" s="373"/>
      <c r="AX65" s="374"/>
    </row>
    <row r="66" spans="1:50" ht="18.75" customHeight="1" x14ac:dyDescent="0.2">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5">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2">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5"/>
    <row r="55" spans="1:50" ht="30" customHeight="1" x14ac:dyDescent="0.2">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5"/>
    <row r="108" spans="1:50" ht="30" customHeight="1" x14ac:dyDescent="0.2">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5"/>
    <row r="161" spans="1:50" ht="30" customHeight="1" x14ac:dyDescent="0.2">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5"/>
    <row r="214" spans="1:50" ht="30" customHeight="1" x14ac:dyDescent="0.2">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21" sqref="BJ21"/>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User</cp:lastModifiedBy>
  <cp:lastPrinted>2019-06-13T11:19:40Z</cp:lastPrinted>
  <dcterms:created xsi:type="dcterms:W3CDTF">2012-03-13T00:50:25Z</dcterms:created>
  <dcterms:modified xsi:type="dcterms:W3CDTF">2019-08-13T09:58:10Z</dcterms:modified>
</cp:coreProperties>
</file>