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YMCX\Desktop\作業依頼\作業依頼\31年度\8月\0808××× ①行政事業レビューシート（最終公表版）、②概算要求反映状況調（事業単位整理表）\自己作業\レビューシート\既存事業（点検対象外）\"/>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<sst xmlns="http://schemas.openxmlformats.org/spreadsheetml/2006/main" count="2966" uniqueCount="676">
  <si>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</si>
  <si>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</si>
  <si>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</si>
  <si>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</si>
  <si>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</si>
  <si>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</si>
  <si>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</si>
  <si>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</si>
  <si>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</si>
  <si>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</si>
  <si>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</si>
  <si>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</si>
  <si>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</si>
  <si>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</si>
  <si>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</si>
  <si>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</si>
  <si>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</si>
  <si>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</si>
  <si>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</si>
  <si>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</si>
  <si>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</si>
  <si>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</si>
  <si>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</si>
  <si>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</si>
  <si>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</si>
  <si>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</si>
  <si>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</si>
  <si>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</si>
  <si>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</si>
  <si>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</si>
  <si>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</si>
  <si>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</si>
  <si>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</si>
  <si>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</si>
  <si>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</si>
  <si>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</si>
  <si>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</si>
  <si>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</si>
  <si>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</si>
  <si>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</si>
  <si>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</si>
  <si>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</si>
  <si>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</si>
  <si>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</si>
  <si>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</si>
  <si>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</si>
  <si>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</si>
  <si>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</si>
  <si>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</si>
  <si>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</si>
  <si>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</si>
  <si>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</si>
  <si>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</si>
  <si>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</si>
  <si>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</si>
  <si>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</si>
  <si>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</si>
  <si>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</si>
  <si>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</si>
  <si>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</si>
  <si>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</si>
  <si>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</si>
  <si>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</si>
  <si>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</si>
  <si>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</si>
  <si>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</si>
  <si>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</si>
  <si>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</si>
  <si>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</si>
  <si>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</si>
  <si>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</si>
  <si>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</si>
  <si>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</si>
  <si>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</si>
  <si>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</si>
  <si>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</si>
  <si>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</si>
  <si>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</si>
  <si>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</si>
  <si>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</si>
  <si>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</si>
  <si>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</si>
  <si>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</si>
  <si>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</si>
  <si>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</si>
  <si>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</si>
  <si>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</si>
  <si>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</si>
  <si>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</si>
  <si>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</si>
  <si>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</si>
  <si>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</si>
  <si>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</si>
  <si>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</si>
  <si>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</si>
  <si>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</si>
  <si>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</si>
  <si>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</si>
  <si>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</si>
  <si>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</si>
  <si>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</si>
  <si>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</si>
  <si>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</si>
  <si>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</si>
  <si>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</si>
  <si>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</si>
  <si>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</si>
  <si>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</si>
  <si>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</si>
  <si>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</si>
  <si>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</si>
  <si>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</si>
  <si>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</si>
  <si>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</si>
  <si>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</si>
  <si>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</si>
  <si>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</si>
  <si>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</si>
  <si>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</si>
  <si>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</si>
  <si>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</si>
  <si>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</si>
  <si>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</si>
  <si>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</si>
  <si>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</si>
  <si>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</si>
  <si>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</si>
  <si>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</si>
  <si>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</si>
  <si>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</si>
  <si>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</si>
  <si>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</si>
  <si>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</si>
  <si>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</si>
  <si>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</si>
  <si>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</si>
  <si>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</si>
  <si>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</si>
  <si>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</si>
  <si>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</si>
  <si>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</si>
  <si>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</si>
  <si>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</si>
  <si>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</si>
  <si>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</si>
  <si>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</si>
  <si>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</si>
  <si>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</si>
  <si>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</si>
  <si>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</si>
  <si>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</si>
  <si>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</si>
  <si>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</si>
  <si>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</si>
  <si>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</si>
  <si>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</si>
  <si>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</si>
  <si>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</si>
  <si>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</si>
  <si>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</si>
  <si>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</si>
  <si>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</si>
  <si>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</si>
  <si>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</si>
  <si>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</si>
  <si>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</si>
  <si>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</si>
  <si>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</si>
  <si>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</si>
  <si>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</si>
  <si>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</si>
  <si>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</si>
  <si>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</si>
  <si>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</si>
  <si>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</si>
  <si>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</si>
  <si>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</si>
  <si>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</si>
  <si>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</si>
  <si>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</si>
  <si>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</si>
  <si>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</si>
  <si>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</si>
  <si>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</si>
  <si>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</si>
  <si>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</si>
  <si>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</si>
  <si>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</si>
  <si>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</si>
  <si>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</si>
  <si>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</si>
  <si>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</si>
  <si>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</si>
  <si>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</si>
  <si>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</si>
  <si>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</si>
  <si>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</si>
  <si>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</si>
  <si>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</si>
  <si>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</si>
  <si>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</si>
  <si>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</si>
  <si>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</si>
  <si>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</si>
  <si>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</si>
  <si>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</si>
  <si>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</si>
  <si>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</si>
  <si>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</si>
  <si>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</si>
  <si>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</si>
  <si>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</si>
  <si>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</si>
  <si>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</si>
  <si>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</si>
  <si>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</si>
  <si>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</si>
  <si>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</si>
  <si>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</si>
  <si>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</si>
  <si>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</si>
  <si>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</si>
  <si>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</si>
  <si>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</si>
  <si>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</si>
  <si>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</si>
  <si>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</si>
  <si>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</si>
  <si>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</si>
  <si>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</si>
  <si>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</si>
  <si>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</si>
  <si>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</si>
  <si>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</si>
  <si>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</si>
  <si>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</si>
  <si>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</si>
  <si>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</si>
  <si>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</si>
  <si>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</si>
  <si>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</si>
  <si>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</si>
  <si>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</si>
  <si>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</si>
  <si>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</si>
  <si>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</si>
  <si>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</si>
  <si>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</si>
  <si>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</si>
  <si>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</si>
  <si>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</si>
  <si>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</si>
  <si>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</si>
  <si>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</si>
  <si>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</si>
  <si>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</si>
  <si>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</si>
  <si>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</si>
  <si>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</si>
  <si>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</si>
  <si>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</si>
  <si>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</si>
  <si>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</si>
  <si>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</si>
  <si>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</si>
  <si>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</si>
  <si>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</si>
  <si>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</si>
  <si>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</si>
  <si>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</si>
  <si>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</si>
  <si>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</si>
  <si>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</si>
  <si>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</si>
  <si>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</si>
  <si>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</si>
  <si>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</si>
  <si>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</si>
  <si>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</si>
  <si>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</si>
  <si>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</si>
  <si>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</si>
  <si>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</si>
  <si>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</si>
  <si>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</si>
  <si>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</si>
  <si>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</si>
  <si>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</si>
  <si>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</si>
  <si>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</si>
  <si>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</si>
  <si>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</si>
  <si>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</si>
  <si>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</si>
  <si>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</si>
  <si>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</si>
  <si>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</si>
  <si>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</si>
  <si>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</si>
  <si>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</si>
  <si>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</si>
  <si>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</si>
  <si>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</si>
  <si>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</si>
  <si>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</si>
  <si>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</si>
  <si>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</si>
  <si>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</si>
  <si>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</si>
  <si>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</si>
  <si>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</si>
  <si>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</si>
  <si>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</si>
  <si>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</si>
  <si>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</si>
  <si>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</si>
  <si>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</si>
  <si>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</si>
  <si>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</si>
  <si>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</si>
  <si>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</si>
  <si>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</si>
  <si>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</si>
  <si>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</si>
  <si>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</si>
  <si>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</si>
  <si>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</si>
  <si>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</si>
  <si>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</si>
  <si>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</si>
  <si>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</si>
  <si>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</si>
  <si>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</si>
  <si>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</si>
  <si>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</si>
  <si>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</si>
  <si>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</si>
  <si>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</si>
  <si>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</si>
  <si>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</si>
  <si>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</si>
  <si>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</si>
  <si>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</si>
  <si>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</si>
  <si>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</si>
  <si>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</si>
  <si>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</si>
  <si>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</si>
  <si>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</si>
  <si>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</si>
  <si>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</si>
  <si>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</si>
  <si>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</si>
  <si>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</si>
  <si>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</si>
  <si>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</si>
  <si>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</si>
  <si>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</si>
  <si>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</si>
  <si>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</si>
  <si>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</si>
  <si>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</si>
  <si>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</si>
  <si>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</si>
  <si>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</si>
  <si>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</si>
  <si>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</si>
  <si>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</si>
  <si>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</si>
  <si>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</si>
  <si>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</si>
  <si>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</si>
  <si>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</si>
  <si>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</si>
  <si>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</si>
  <si>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</si>
  <si>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</si>
  <si>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</si>
  <si>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</si>
  <si>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</si>
  <si>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</si>
  <si>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</si>
  <si>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</si>
  <si>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</si>
  <si>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</si>
  <si>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</si>
  <si>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</si>
  <si>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</si>
  <si>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</si>
  <si>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</si>
  <si>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</si>
  <si>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</si>
  <si>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</si>
  <si>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</si>
  <si>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</si>
  <si>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</si>
  <si>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</si>
  <si>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</si>
  <si>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</si>
  <si>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</si>
  <si>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</si>
  <si>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</si>
  <si>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</si>
  <si>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</si>
  <si>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</si>
  <si>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</si>
  <si>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</si>
  <si>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</si>
  <si>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</si>
  <si>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</si>
  <si>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</si>
  <si>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</si>
  <si>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</si>
  <si>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</si>
  <si>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</si>
  <si>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</si>
  <si>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</si>
  <si>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</si>
  <si>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</si>
  <si>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</si>
  <si>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</si>
  <si>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</si>
  <si>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</si>
  <si>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</si>
  <si>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</si>
  <si>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</si>
  <si>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</si>
  <si>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</si>
  <si>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</si>
  <si>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</si>
  <si>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</si>
  <si>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</si>
  <si>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</si>
  <si>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</si>
  <si>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</si>
  <si>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</si>
  <si>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</si>
  <si>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</si>
  <si>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</si>
  <si>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</si>
  <si>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</si>
  <si>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</si>
  <si>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</si>
  <si>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</si>
  <si>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</si>
  <si>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</si>
  <si>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</si>
  <si>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</si>
  <si>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</si>
  <si>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</si>
  <si>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</si>
  <si>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</si>
  <si>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</si>
  <si>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</si>
  <si>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</si>
  <si>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</si>
  <si>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</si>
  <si>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</si>
  <si>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</si>
  <si>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</si>
  <si>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</si>
  <si>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</si>
  <si>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</si>
  <si>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</si>
  <si>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</si>
  <si>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</si>
  <si>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</si>
  <si>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</si>
  <si>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</si>
  <si>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</si>
  <si>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</si>
  <si>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</si>
  <si>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</si>
  <si>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</si>
  <si>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</si>
  <si>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</si>
  <si>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</si>
  <si>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</si>
  <si>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</si>
  <si>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</si>
  <si>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</si>
  <si>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</si>
  <si>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</si>
  <si>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</si>
  <si>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</si>
  <si>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</si>
  <si>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</si>
  <si>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</si>
  <si>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</si>
  <si>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</si>
  <si>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</si>
  <si>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</si>
  <si>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</si>
  <si>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</si>
  <si>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</si>
  <si>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</si>
  <si>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</si>
  <si>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</si>
  <si>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</si>
  <si>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</si>
  <si>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</si>
  <si>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</si>
  <si>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</si>
  <si>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</si>
  <si>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</si>
  <si>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</si>
  <si>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</si>
  <si>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</si>
  <si>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</si>
  <si>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</si>
  <si>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</si>
  <si>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</si>
  <si>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</si>
  <si>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</si>
  <si>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</si>
  <si>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</si>
  <si>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</si>
  <si>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</si>
  <si>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</si>
  <si>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</si>
  <si>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</si>
  <si>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</si>
  <si>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</si>
  <si>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</si>
  <si>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</si>
  <si>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</si>
  <si>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</si>
  <si>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</si>
  <si>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</si>
  <si>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</si>
  <si>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</si>
  <si>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</si>
  <si>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</si>
  <si>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</si>
  <si>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</si>
  <si>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</si>
  <si>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</si>
  <si>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</si>
  <si>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</si>
  <si>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</si>
  <si>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</si>
  <si>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</si>
  <si>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</si>
  <si>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</si>
  <si>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</si>
  <si>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</si>
  <si>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</si>
  <si>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</si>
  <si>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</si>
  <si>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</si>
  <si>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</si>
  <si>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</si>
  <si>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</si>
  <si>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</si>
  <si>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</si>
  <si>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</si>
  <si>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</si>
  <si>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</si>
  <si>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</si>
  <si>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</si>
  <si>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</si>
  <si>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</si>
  <si>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</si>
  <si>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</si>
  <si>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</si>
  <si>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</si>
  <si>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</si>
  <si>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</si>
  <si>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</si>
  <si>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</si>
  <si>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</si>
  <si>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保護費負担金</t>
    <rPh sb="0" eb="3">
      <t>ホゴヒ</t>
    </rPh>
    <rPh sb="3" eb="6">
      <t>フタンキン</t>
    </rPh>
    <phoneticPr fontId="5"/>
  </si>
  <si>
    <t>社会・援護局（社会）</t>
  </si>
  <si>
    <t>保護課</t>
    <rPh sb="0" eb="2">
      <t>ホゴ</t>
    </rPh>
    <rPh sb="2" eb="3">
      <t>カ</t>
    </rPh>
    <phoneticPr fontId="5"/>
  </si>
  <si>
    <t>○</t>
  </si>
  <si>
    <t>-</t>
    <phoneticPr fontId="5"/>
  </si>
  <si>
    <t>日本国憲法第２５条に規定する理念に基き、国が生活に困窮するすべての国民に対し、その困窮の程度に応じ、必要な保護を行い、その最低限度の生活を保障するとともに、その自立を助長することを目的としている。</t>
    <phoneticPr fontId="5"/>
  </si>
  <si>
    <t>利用し得る資産、稼働能力、他法他施策などを活用しても、なお最低限度の生活を維持できない者に対し、必要な保護を行い、最低限度の生活を保障するとともに、その自立を助長する。
保護の種類は生活扶助、住宅扶助、教育扶助、介護扶助、医療扶助、出産扶助、生業扶助、葬祭扶助がある。
（負担率３／４）</t>
    <phoneticPr fontId="5"/>
  </si>
  <si>
    <t>-</t>
    <phoneticPr fontId="5"/>
  </si>
  <si>
    <t>-</t>
    <phoneticPr fontId="5"/>
  </si>
  <si>
    <t>-</t>
    <phoneticPr fontId="5"/>
  </si>
  <si>
    <t>-</t>
    <phoneticPr fontId="5"/>
  </si>
  <si>
    <t>生活扶助費等負担金</t>
    <rPh sb="0" eb="2">
      <t>セイカツ</t>
    </rPh>
    <rPh sb="2" eb="4">
      <t>フジョ</t>
    </rPh>
    <rPh sb="4" eb="6">
      <t>ヒトウ</t>
    </rPh>
    <rPh sb="6" eb="9">
      <t>フタンキン</t>
    </rPh>
    <phoneticPr fontId="5"/>
  </si>
  <si>
    <t>医療扶助費等負担金</t>
    <rPh sb="0" eb="2">
      <t>イリョウ</t>
    </rPh>
    <rPh sb="2" eb="4">
      <t>フジョ</t>
    </rPh>
    <rPh sb="4" eb="6">
      <t>ヒトウ</t>
    </rPh>
    <rPh sb="6" eb="9">
      <t>フタンキン</t>
    </rPh>
    <phoneticPr fontId="5"/>
  </si>
  <si>
    <t>介護扶助費等負担金</t>
    <rPh sb="0" eb="2">
      <t>カイゴ</t>
    </rPh>
    <rPh sb="2" eb="4">
      <t>フジョ</t>
    </rPh>
    <rPh sb="4" eb="6">
      <t>ヒトウ</t>
    </rPh>
    <rPh sb="6" eb="9">
      <t>フタンキン</t>
    </rPh>
    <phoneticPr fontId="5"/>
  </si>
  <si>
    <t>保護課調べ</t>
    <rPh sb="0" eb="3">
      <t>ホゴカ</t>
    </rPh>
    <rPh sb="3" eb="4">
      <t>シラ</t>
    </rPh>
    <phoneticPr fontId="5"/>
  </si>
  <si>
    <t>保護課調べ</t>
    <rPh sb="0" eb="4">
      <t>ホゴカシラ</t>
    </rPh>
    <phoneticPr fontId="5"/>
  </si>
  <si>
    <t>人</t>
    <rPh sb="0" eb="1">
      <t>ニン</t>
    </rPh>
    <phoneticPr fontId="5"/>
  </si>
  <si>
    <t>「就労支援事業による就労・増収者数」の成果実績が、前年度を超えること。</t>
  </si>
  <si>
    <t>生活保護費負担金については、生活に困窮する者に対し最低限度の生活を保障するための費用であり、直接的な指標である被保護人員数等について目標を設定することはできないため、間接的な定量的指標として、「就労支援事業による就労・増収者数」を用いることとする。</t>
  </si>
  <si>
    <t>「後発医薬品の使用割合(数量ベース）」の成果実績が、前年度実績を越え、かつ、平成30年度に80％に達すること。</t>
    <rPh sb="29" eb="31">
      <t>ジッセキ</t>
    </rPh>
    <rPh sb="32" eb="33">
      <t>コ</t>
    </rPh>
    <rPh sb="38" eb="40">
      <t>ヘイセイ</t>
    </rPh>
    <rPh sb="42" eb="44">
      <t>ネンド</t>
    </rPh>
    <rPh sb="49" eb="50">
      <t>タッ</t>
    </rPh>
    <phoneticPr fontId="5"/>
  </si>
  <si>
    <t>生活保護費負担金については、生活に困窮する者に対し最低限度の生活を保障するための費用であり、直接的な指標である被保護人員数等について目標を設定することができないため、間接的な定量的指標として、「被保護者における、後発医薬品の使用割合」を用いることとする。</t>
  </si>
  <si>
    <t>被保護人員数</t>
    <rPh sb="0" eb="1">
      <t>ヒ</t>
    </rPh>
    <rPh sb="1" eb="3">
      <t>ホゴ</t>
    </rPh>
    <rPh sb="3" eb="5">
      <t>ジンイン</t>
    </rPh>
    <rPh sb="5" eb="6">
      <t>スウ</t>
    </rPh>
    <phoneticPr fontId="5"/>
  </si>
  <si>
    <t>人</t>
    <rPh sb="0" eb="1">
      <t>ヒト</t>
    </rPh>
    <phoneticPr fontId="5"/>
  </si>
  <si>
    <t>-</t>
    <phoneticPr fontId="5"/>
  </si>
  <si>
    <t>-</t>
    <phoneticPr fontId="5"/>
  </si>
  <si>
    <t>-</t>
    <phoneticPr fontId="5"/>
  </si>
  <si>
    <t>-</t>
    <phoneticPr fontId="5"/>
  </si>
  <si>
    <t xml:space="preserve">生活扶助と住宅扶助の合計  
</t>
    <phoneticPr fontId="5"/>
  </si>
  <si>
    <t>円</t>
    <rPh sb="0" eb="1">
      <t>エン</t>
    </rPh>
    <phoneticPr fontId="5"/>
  </si>
  <si>
    <t>生活扶助
80,870円
住宅扶助
（上限）
 53,700円
合計
 134,570円</t>
    <phoneticPr fontId="5"/>
  </si>
  <si>
    <t>点検対象外</t>
    <rPh sb="0" eb="2">
      <t>テンケン</t>
    </rPh>
    <rPh sb="2" eb="5">
      <t>タイショウガイ</t>
    </rPh>
    <phoneticPr fontId="5"/>
  </si>
  <si>
    <t>420</t>
    <phoneticPr fontId="5"/>
  </si>
  <si>
    <t>692</t>
    <phoneticPr fontId="5"/>
  </si>
  <si>
    <t>379</t>
    <phoneticPr fontId="5"/>
  </si>
  <si>
    <t>327</t>
    <phoneticPr fontId="5"/>
  </si>
  <si>
    <t>689</t>
    <phoneticPr fontId="5"/>
  </si>
  <si>
    <t>706</t>
    <phoneticPr fontId="5"/>
  </si>
  <si>
    <t>676</t>
    <phoneticPr fontId="5"/>
  </si>
  <si>
    <t>-</t>
    <phoneticPr fontId="5"/>
  </si>
  <si>
    <t>-</t>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</si>
  <si>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</si>
  <si>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</si>
  <si>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</si>
  <si>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t>
    <rPh sb="70" eb="72">
      <t>セサク</t>
    </rPh>
    <rPh sb="72" eb="75">
      <t>ダイモクヒョウ</t>
    </rPh>
    <phoneticPr fontId="5"/>
  </si>
  <si>
    <t>生活困窮者等に対し適切に福祉サービスを提供するとともに、地域共生社会の実現に向けた体制づくりを推進し、地域の要援護者の福祉の向上を図ること（施策目標Ⅷ-１-１）</t>
    <rPh sb="70" eb="72">
      <t>セサク</t>
    </rPh>
    <rPh sb="72" eb="74">
      <t>モクヒョウ</t>
    </rPh>
    <phoneticPr fontId="5"/>
  </si>
  <si>
    <t>就労支援事業等に参加した者のうち、就労した者及び就労による収入が増加した者の割合</t>
  </si>
  <si>
    <t xml:space="preserve">医療扶助の適正化に向けた地方公共団体における後発医薬品使用促進計画の策定率 </t>
  </si>
  <si>
    <t>-</t>
    <phoneticPr fontId="5"/>
  </si>
  <si>
    <t>-</t>
    <phoneticPr fontId="5"/>
  </si>
  <si>
    <t>-</t>
    <phoneticPr fontId="5"/>
  </si>
  <si>
    <t>-</t>
    <phoneticPr fontId="5"/>
  </si>
  <si>
    <t>-</t>
    <phoneticPr fontId="5"/>
  </si>
  <si>
    <t>-</t>
    <phoneticPr fontId="5"/>
  </si>
  <si>
    <t>利用し得る資産、稼働能力、他法他施策などを活用しても、なお最低限の生活を維持できない者に対し、必要に応じた生活、住宅、教育、介護、医療、出産、生業、葬祭の各扶助を行うことにより、その最低限度の生活を保障するとともにその自立の支援につながると見込んでいる。</t>
  </si>
  <si>
    <t>生活保護制度は、憲法第25条に規定する理念に基づき、国が生活に困窮するすべての国民に対し、最低限度の生活を保障する公的扶助である。</t>
  </si>
  <si>
    <t>地方自治体が保護の実施機関として施行事務を行っており、自治体が費用の一部も負担しているところである。</t>
  </si>
  <si>
    <t>生活保護制度は、憲法第25条に規定する理念に基づき、国が生活に困窮するすべての国民に対し、最低限度の生活を保障する公的扶助であり、国費を投入しなければ政策目的は達成できず、国民の健康で文化的な生活水準を維持するために必要な事業である。</t>
  </si>
  <si>
    <t>‐</t>
  </si>
  <si>
    <t>無</t>
    <rPh sb="0" eb="1">
      <t>ム</t>
    </rPh>
    <phoneticPr fontId="5"/>
  </si>
  <si>
    <t>生活保護法に基づき、真に支援を必要とする人に、最低限度の生活を保障するために必要な扶助を定めており、当該費目の使途は妥当である。</t>
  </si>
  <si>
    <t>生活保護の実施に当たっては、就労による自立の促進、医療扶助の適正化や不正受給対策の強化等、給付の適正化への取組を行っている。</t>
  </si>
  <si>
    <t>保護施設事務費負担金</t>
    <rPh sb="0" eb="10">
      <t>ホゴシセツジムヒフタンキン</t>
    </rPh>
    <phoneticPr fontId="5"/>
  </si>
  <si>
    <t xml:space="preserve">中国残留邦人生活支援給付制度は法に定められた中国残留邦人等を対象としており、生活保護制度とは対象が異なる。
保護施設事務費は、保護施設を利用する要保護者の支援に必要な事務費であり、最低限度の生活を保障するための扶助費である保護費負担金とは性質が異なる。                                                                                            </t>
  </si>
  <si>
    <t>最低限度の生活の保障に必要な予算を確保している。
生活保護基準については、生活保護基準部会において検証し、適正化を図っている。
生活保護の実施に当たっては、就労による自立の促進や医療扶助の適正化、不正受給対策の強化等、給付の適正化への取組みを行っている。</t>
    <rPh sb="0" eb="2">
      <t>サイテイ</t>
    </rPh>
    <rPh sb="2" eb="4">
      <t>ゲンド</t>
    </rPh>
    <rPh sb="5" eb="7">
      <t>セイカツ</t>
    </rPh>
    <rPh sb="8" eb="10">
      <t>ホショウ</t>
    </rPh>
    <rPh sb="11" eb="13">
      <t>ヒツヨウ</t>
    </rPh>
    <rPh sb="14" eb="16">
      <t>ヨサン</t>
    </rPh>
    <rPh sb="17" eb="19">
      <t>カクホ</t>
    </rPh>
    <rPh sb="25" eb="27">
      <t>セイカツ</t>
    </rPh>
    <rPh sb="27" eb="29">
      <t>ホゴ</t>
    </rPh>
    <rPh sb="29" eb="31">
      <t>キジュン</t>
    </rPh>
    <rPh sb="37" eb="39">
      <t>セイカツ</t>
    </rPh>
    <rPh sb="39" eb="41">
      <t>ホゴ</t>
    </rPh>
    <rPh sb="41" eb="43">
      <t>キジュン</t>
    </rPh>
    <rPh sb="43" eb="45">
      <t>ブカイ</t>
    </rPh>
    <rPh sb="49" eb="51">
      <t>ケンショウ</t>
    </rPh>
    <rPh sb="53" eb="56">
      <t>テキセイカ</t>
    </rPh>
    <rPh sb="57" eb="58">
      <t>ハカ</t>
    </rPh>
    <rPh sb="64" eb="66">
      <t>セイカツ</t>
    </rPh>
    <rPh sb="66" eb="68">
      <t>ホゴ</t>
    </rPh>
    <rPh sb="69" eb="71">
      <t>ジッシ</t>
    </rPh>
    <rPh sb="72" eb="73">
      <t>ア</t>
    </rPh>
    <rPh sb="78" eb="80">
      <t>シュウロウ</t>
    </rPh>
    <rPh sb="83" eb="85">
      <t>ジリツ</t>
    </rPh>
    <rPh sb="86" eb="88">
      <t>ソクシン</t>
    </rPh>
    <rPh sb="89" eb="91">
      <t>イリョウ</t>
    </rPh>
    <rPh sb="91" eb="93">
      <t>フジョ</t>
    </rPh>
    <rPh sb="94" eb="97">
      <t>テキセイカ</t>
    </rPh>
    <rPh sb="98" eb="100">
      <t>フセイ</t>
    </rPh>
    <rPh sb="100" eb="102">
      <t>ジュキュウ</t>
    </rPh>
    <rPh sb="102" eb="104">
      <t>タイサク</t>
    </rPh>
    <rPh sb="105" eb="107">
      <t>キョウカ</t>
    </rPh>
    <rPh sb="107" eb="108">
      <t>トウ</t>
    </rPh>
    <rPh sb="109" eb="111">
      <t>キュウフ</t>
    </rPh>
    <rPh sb="112" eb="115">
      <t>テキセイカ</t>
    </rPh>
    <rPh sb="117" eb="118">
      <t>ト</t>
    </rPh>
    <rPh sb="118" eb="119">
      <t>ク</t>
    </rPh>
    <rPh sb="121" eb="122">
      <t>オコナ</t>
    </rPh>
    <phoneticPr fontId="5"/>
  </si>
  <si>
    <t>生活保護基準については、平成29年度において5年に一度の検証を行い、平成30年度以降必要な見直しを行っていく。また、生活保護制度全般について、社会保障審議会「生活困窮者自立支援及び生活保護部会」等において検討し、検討の結果に基づいて必要な措置を講じていく。
本事業は適切に予算を執行し、事業の目標が達成できており、必要な措置を講じた上で継続して事業を実施していく。</t>
    <rPh sb="0" eb="2">
      <t>セイカツ</t>
    </rPh>
    <rPh sb="2" eb="4">
      <t>ホゴ</t>
    </rPh>
    <rPh sb="4" eb="6">
      <t>キジュン</t>
    </rPh>
    <rPh sb="12" eb="14">
      <t>ヘイセイ</t>
    </rPh>
    <rPh sb="16" eb="18">
      <t>ネンド</t>
    </rPh>
    <rPh sb="23" eb="24">
      <t>ネン</t>
    </rPh>
    <rPh sb="25" eb="27">
      <t>イチド</t>
    </rPh>
    <rPh sb="28" eb="30">
      <t>ケンショウ</t>
    </rPh>
    <rPh sb="31" eb="32">
      <t>オコナ</t>
    </rPh>
    <rPh sb="34" eb="36">
      <t>ヘイセイ</t>
    </rPh>
    <rPh sb="38" eb="40">
      <t>ネンド</t>
    </rPh>
    <rPh sb="40" eb="42">
      <t>イコウ</t>
    </rPh>
    <rPh sb="42" eb="44">
      <t>ヒツヨウ</t>
    </rPh>
    <rPh sb="45" eb="47">
      <t>ミナオ</t>
    </rPh>
    <rPh sb="49" eb="50">
      <t>オコナ</t>
    </rPh>
    <rPh sb="58" eb="60">
      <t>セイカツ</t>
    </rPh>
    <rPh sb="60" eb="62">
      <t>ホゴ</t>
    </rPh>
    <rPh sb="62" eb="64">
      <t>セイド</t>
    </rPh>
    <rPh sb="64" eb="66">
      <t>ゼンパン</t>
    </rPh>
    <rPh sb="71" eb="73">
      <t>シャカイ</t>
    </rPh>
    <rPh sb="73" eb="75">
      <t>ホショウ</t>
    </rPh>
    <rPh sb="75" eb="78">
      <t>シンギカイ</t>
    </rPh>
    <rPh sb="79" eb="81">
      <t>セイカツ</t>
    </rPh>
    <rPh sb="81" eb="84">
      <t>コンキュウシャ</t>
    </rPh>
    <rPh sb="84" eb="86">
      <t>ジリツ</t>
    </rPh>
    <rPh sb="86" eb="88">
      <t>シエン</t>
    </rPh>
    <rPh sb="88" eb="89">
      <t>オヨ</t>
    </rPh>
    <rPh sb="90" eb="92">
      <t>セイカツ</t>
    </rPh>
    <rPh sb="92" eb="94">
      <t>ホゴ</t>
    </rPh>
    <rPh sb="94" eb="96">
      <t>ブカイ</t>
    </rPh>
    <rPh sb="97" eb="98">
      <t>トウ</t>
    </rPh>
    <rPh sb="102" eb="104">
      <t>ケントウ</t>
    </rPh>
    <rPh sb="106" eb="108">
      <t>ケントウ</t>
    </rPh>
    <rPh sb="109" eb="111">
      <t>ケッカ</t>
    </rPh>
    <rPh sb="112" eb="113">
      <t>モト</t>
    </rPh>
    <rPh sb="116" eb="118">
      <t>ヒツヨウ</t>
    </rPh>
    <rPh sb="119" eb="121">
      <t>ソチ</t>
    </rPh>
    <rPh sb="122" eb="123">
      <t>コウ</t>
    </rPh>
    <rPh sb="129" eb="130">
      <t>ホン</t>
    </rPh>
    <rPh sb="130" eb="132">
      <t>ジギョウ</t>
    </rPh>
    <rPh sb="133" eb="135">
      <t>テキセツ</t>
    </rPh>
    <rPh sb="136" eb="138">
      <t>ヨサン</t>
    </rPh>
    <rPh sb="139" eb="141">
      <t>シッコウ</t>
    </rPh>
    <rPh sb="143" eb="145">
      <t>ジギョウ</t>
    </rPh>
    <rPh sb="146" eb="148">
      <t>モクヒョウ</t>
    </rPh>
    <rPh sb="149" eb="151">
      <t>タッセイ</t>
    </rPh>
    <rPh sb="157" eb="159">
      <t>ヒツヨウ</t>
    </rPh>
    <rPh sb="160" eb="162">
      <t>ソチ</t>
    </rPh>
    <rPh sb="163" eb="164">
      <t>コウ</t>
    </rPh>
    <rPh sb="166" eb="167">
      <t>ウエ</t>
    </rPh>
    <rPh sb="168" eb="170">
      <t>ケイゾク</t>
    </rPh>
    <rPh sb="172" eb="174">
      <t>ジギョウ</t>
    </rPh>
    <rPh sb="175" eb="177">
      <t>ジッシ</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</si>
  <si>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</si>
  <si>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</si>
  <si>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</si>
  <si>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</si>
  <si>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</si>
  <si>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</si>
  <si>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</si>
  <si>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</si>
  <si>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</si>
  <si>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</si>
  <si>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中国残留邦人生活支援給付金</t>
    <rPh sb="0" eb="2">
      <t>チュウゴク</t>
    </rPh>
    <rPh sb="2" eb="6">
      <t>ザンリュウホウジン</t>
    </rPh>
    <rPh sb="6" eb="8">
      <t>セイカツ</t>
    </rPh>
    <rPh sb="8" eb="10">
      <t>シエン</t>
    </rPh>
    <rPh sb="10" eb="13">
      <t>キュウフキン</t>
    </rPh>
    <phoneticPr fontId="5"/>
  </si>
  <si>
    <t>生活扶助
79,550円
住宅扶助
（上限）
 53,700円
合計
 133,250円</t>
  </si>
  <si>
    <t xml:space="preserve">
生活扶助
79,550円
住宅扶助
（上限）
 53,700円
合計
 133,250円
※生活扶助は、平成31年10月に改定予定</t>
    <phoneticPr fontId="5"/>
  </si>
  <si>
    <t>最低生活費の例　/ 月（基準）
・高齢者(60代)単身世帯(1級地ｰ1、東京都の場合)
生活扶助　79,550円
住宅扶助(上限)　53,700円
合計　133,250円　　　　　　　　　　　　　　　　　　　　　　　　　</t>
  </si>
  <si>
    <t>生活保護法（昭和25年法律第144号）
第75条第1項第1号</t>
  </si>
  <si>
    <t>生活扶助基準の給付水準について、一般低所得世帯の消費実態との均衡が適切に図られているか、定期的に検証することとしており、生活保護基準部会において、専門的かつ科学的見地から定期的に検証している。</t>
    <phoneticPr fontId="5"/>
  </si>
  <si>
    <t>扶助費</t>
    <rPh sb="0" eb="3">
      <t>フジョヒ</t>
    </rPh>
    <phoneticPr fontId="5"/>
  </si>
  <si>
    <t>被保護者に対する扶助の給付</t>
    <rPh sb="0" eb="1">
      <t>ヒ</t>
    </rPh>
    <rPh sb="1" eb="4">
      <t>ホゴシャ</t>
    </rPh>
    <rPh sb="5" eb="6">
      <t>タイ</t>
    </rPh>
    <rPh sb="8" eb="10">
      <t>フジョ</t>
    </rPh>
    <rPh sb="11" eb="13">
      <t>キュウフ</t>
    </rPh>
    <phoneticPr fontId="5"/>
  </si>
  <si>
    <t>大阪市</t>
    <rPh sb="0" eb="3">
      <t>オオサカシ</t>
    </rPh>
    <phoneticPr fontId="5"/>
  </si>
  <si>
    <t>札幌市</t>
    <rPh sb="0" eb="3">
      <t>サッポロシ</t>
    </rPh>
    <phoneticPr fontId="5"/>
  </si>
  <si>
    <t>横浜市</t>
    <rPh sb="0" eb="3">
      <t>ヨコハマシ</t>
    </rPh>
    <phoneticPr fontId="5"/>
  </si>
  <si>
    <t>名古屋市</t>
    <rPh sb="0" eb="4">
      <t>ナゴヤシ</t>
    </rPh>
    <phoneticPr fontId="5"/>
  </si>
  <si>
    <t>神戸市</t>
    <rPh sb="0" eb="3">
      <t>コウベシ</t>
    </rPh>
    <phoneticPr fontId="5"/>
  </si>
  <si>
    <t>福岡市</t>
    <rPh sb="0" eb="3">
      <t>フクオカシ</t>
    </rPh>
    <phoneticPr fontId="5"/>
  </si>
  <si>
    <t>京都市</t>
    <rPh sb="0" eb="3">
      <t>キョウトシ</t>
    </rPh>
    <phoneticPr fontId="5"/>
  </si>
  <si>
    <t>川崎市</t>
    <rPh sb="0" eb="3">
      <t>カワサキシ</t>
    </rPh>
    <phoneticPr fontId="5"/>
  </si>
  <si>
    <t>堺市</t>
    <rPh sb="0" eb="2">
      <t>サカイシ</t>
    </rPh>
    <phoneticPr fontId="5"/>
  </si>
  <si>
    <t>足立区</t>
    <rPh sb="0" eb="3">
      <t>アダチク</t>
    </rPh>
    <phoneticPr fontId="5"/>
  </si>
  <si>
    <t>被保護者に対する扶助の給付</t>
    <rPh sb="0" eb="1">
      <t>ヒ</t>
    </rPh>
    <rPh sb="1" eb="4">
      <t>ホゴシャ</t>
    </rPh>
    <rPh sb="5" eb="6">
      <t>タイ</t>
    </rPh>
    <rPh sb="8" eb="10">
      <t>フジョ</t>
    </rPh>
    <rPh sb="11" eb="13">
      <t>キュウフ</t>
    </rPh>
    <phoneticPr fontId="5"/>
  </si>
  <si>
    <t>補助金等交付</t>
  </si>
  <si>
    <t>-</t>
    <phoneticPr fontId="5"/>
  </si>
  <si>
    <t>-</t>
    <phoneticPr fontId="5"/>
  </si>
  <si>
    <t>-</t>
    <phoneticPr fontId="5"/>
  </si>
  <si>
    <t>「後発医薬品の使用割合」の成果実績は、成果目標である前年度実績を超えている。
「就労支援員事業による就労・増収者」の成果実績については、本事業は予算額に対して効果の高い事業であり、水準は妥当なものと考える。</t>
    <phoneticPr fontId="5"/>
  </si>
  <si>
    <t>-</t>
    <phoneticPr fontId="5"/>
  </si>
  <si>
    <t>A.大阪市</t>
    <rPh sb="2" eb="5">
      <t>オオサカシ</t>
    </rPh>
    <phoneticPr fontId="5"/>
  </si>
  <si>
    <t>697</t>
    <phoneticPr fontId="5"/>
  </si>
  <si>
    <t>引き続き、最低限度の生活の保障に必要な予算額を確保するとともに、各種給付の適正化への取組みを行い、適正な執行に努めること。</t>
    <rPh sb="0" eb="1">
      <t>ヒ</t>
    </rPh>
    <rPh sb="2" eb="3">
      <t>ツヅ</t>
    </rPh>
    <rPh sb="16" eb="18">
      <t>ヒツヨウ</t>
    </rPh>
    <rPh sb="19" eb="22">
      <t>ヨサンガク</t>
    </rPh>
    <rPh sb="23" eb="25">
      <t>カクホ</t>
    </rPh>
    <rPh sb="32" eb="34">
      <t>カクシュ</t>
    </rPh>
    <rPh sb="34" eb="36">
      <t>キュウフ</t>
    </rPh>
    <rPh sb="37" eb="40">
      <t>テキセイカ</t>
    </rPh>
    <rPh sb="42" eb="44">
      <t>トリクミ</t>
    </rPh>
    <rPh sb="46" eb="47">
      <t>オコナ</t>
    </rPh>
    <phoneticPr fontId="5"/>
  </si>
  <si>
    <t>梶野友樹</t>
    <rPh sb="0" eb="4">
      <t>カジノトモキ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</si>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</sst>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12872</xdr:colOff>
      <xdr:row>742</xdr:row>
      <xdr:rowOff>38615</xdr:rowOff>
    </xdr:from>
    <xdr:to>
      <xdr:col>36</xdr:col>
      <xdr:colOff>38615</xdr:colOff>
      <xdr:row>745</xdr:row>
      <xdr:rowOff>0</xdr:rowOff>
    </xdr:to>
    <xdr:sp macro="" textlink="">
      <xdr:nvSpPr>
        <xdr:cNvPr id="4" name="正方形/長方形 3"/>
        <xdr:cNvSpPr/>
      </xdr:nvSpPr>
      <xdr:spPr>
        <a:xfrm>
          <a:off x="3719899" y="73844493"/>
          <a:ext cx="3732770" cy="100398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厚生労働省　</a:t>
          </a:r>
          <a:r>
            <a:rPr kumimoji="1" lang="en-US" altLang="ja-JP" sz="1100">
              <a:solidFill>
                <a:schemeClr val="tx1"/>
              </a:solidFill>
            </a:rPr>
            <a:t>2,723,733</a:t>
          </a:r>
          <a:r>
            <a:rPr kumimoji="1" lang="ja-JP" altLang="en-US" sz="1100">
              <a:solidFill>
                <a:schemeClr val="tx1"/>
              </a:solidFill>
            </a:rPr>
            <a:t>百万円</a:t>
          </a:r>
        </a:p>
      </xdr:txBody>
    </xdr:sp>
    <xdr:clientData/>
  </xdr:twoCellAnchor>
  <xdr:twoCellAnchor>
    <xdr:from>
      <xdr:col>16</xdr:col>
      <xdr:colOff>0</xdr:colOff>
      <xdr:row>746</xdr:row>
      <xdr:rowOff>334662</xdr:rowOff>
    </xdr:from>
    <xdr:to>
      <xdr:col>38</xdr:col>
      <xdr:colOff>12872</xdr:colOff>
      <xdr:row>749</xdr:row>
      <xdr:rowOff>51486</xdr:rowOff>
    </xdr:to>
    <xdr:sp macro="" textlink="">
      <xdr:nvSpPr>
        <xdr:cNvPr id="18" name="大かっこ 17"/>
        <xdr:cNvSpPr/>
      </xdr:nvSpPr>
      <xdr:spPr>
        <a:xfrm>
          <a:off x="3295135" y="75530676"/>
          <a:ext cx="4543683" cy="759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生活保護制度に関する基本的な政策の企画、立案及び推進</a:t>
          </a:r>
        </a:p>
      </xdr:txBody>
    </xdr:sp>
    <xdr:clientData/>
  </xdr:twoCellAnchor>
  <xdr:twoCellAnchor>
    <xdr:from>
      <xdr:col>27</xdr:col>
      <xdr:colOff>0</xdr:colOff>
      <xdr:row>748</xdr:row>
      <xdr:rowOff>283176</xdr:rowOff>
    </xdr:from>
    <xdr:to>
      <xdr:col>27</xdr:col>
      <xdr:colOff>12871</xdr:colOff>
      <xdr:row>754</xdr:row>
      <xdr:rowOff>51486</xdr:rowOff>
    </xdr:to>
    <xdr:cxnSp macro="">
      <xdr:nvCxnSpPr>
        <xdr:cNvPr id="21" name="直線矢印コネクタ 20"/>
        <xdr:cNvCxnSpPr/>
      </xdr:nvCxnSpPr>
      <xdr:spPr>
        <a:xfrm>
          <a:off x="5560541" y="76174257"/>
          <a:ext cx="12871" cy="185351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77229</xdr:colOff>
      <xdr:row>754</xdr:row>
      <xdr:rowOff>0</xdr:rowOff>
    </xdr:from>
    <xdr:to>
      <xdr:col>32</xdr:col>
      <xdr:colOff>128715</xdr:colOff>
      <xdr:row>754</xdr:row>
      <xdr:rowOff>334662</xdr:rowOff>
    </xdr:to>
    <xdr:sp macro="" textlink="">
      <xdr:nvSpPr>
        <xdr:cNvPr id="29" name="大かっこ 28"/>
        <xdr:cNvSpPr/>
      </xdr:nvSpPr>
      <xdr:spPr>
        <a:xfrm>
          <a:off x="4402094" y="77976284"/>
          <a:ext cx="2316891" cy="3346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補助金等交付</a:t>
          </a:r>
        </a:p>
      </xdr:txBody>
    </xdr:sp>
    <xdr:clientData/>
  </xdr:twoCellAnchor>
  <xdr:twoCellAnchor>
    <xdr:from>
      <xdr:col>21</xdr:col>
      <xdr:colOff>141588</xdr:colOff>
      <xdr:row>762</xdr:row>
      <xdr:rowOff>347534</xdr:rowOff>
    </xdr:from>
    <xdr:to>
      <xdr:col>32</xdr:col>
      <xdr:colOff>115845</xdr:colOff>
      <xdr:row>765</xdr:row>
      <xdr:rowOff>64358</xdr:rowOff>
    </xdr:to>
    <xdr:sp macro="" textlink="">
      <xdr:nvSpPr>
        <xdr:cNvPr id="30" name="大かっこ 29"/>
        <xdr:cNvSpPr/>
      </xdr:nvSpPr>
      <xdr:spPr>
        <a:xfrm>
          <a:off x="4466453" y="82082331"/>
          <a:ext cx="2239662" cy="7208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保護の決定及び実施</a:t>
          </a:r>
        </a:p>
      </xdr:txBody>
    </xdr:sp>
    <xdr:clientData/>
  </xdr:twoCellAnchor>
  <xdr:twoCellAnchor>
    <xdr:from>
      <xdr:col>17</xdr:col>
      <xdr:colOff>25743</xdr:colOff>
      <xdr:row>756</xdr:row>
      <xdr:rowOff>12872</xdr:rowOff>
    </xdr:from>
    <xdr:to>
      <xdr:col>36</xdr:col>
      <xdr:colOff>128716</xdr:colOff>
      <xdr:row>761</xdr:row>
      <xdr:rowOff>424763</xdr:rowOff>
    </xdr:to>
    <xdr:sp macro="" textlink="">
      <xdr:nvSpPr>
        <xdr:cNvPr id="14" name="正方形/長方形 13"/>
        <xdr:cNvSpPr/>
      </xdr:nvSpPr>
      <xdr:spPr>
        <a:xfrm>
          <a:off x="3526824" y="56197500"/>
          <a:ext cx="4015946" cy="302483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　都道府県・市及び福祉事務所を設置する町村（</a:t>
          </a:r>
          <a:r>
            <a:rPr kumimoji="1" lang="en-US" altLang="ja-JP" sz="1100">
              <a:solidFill>
                <a:schemeClr val="tx1"/>
              </a:solidFill>
            </a:rPr>
            <a:t>905</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 2,723,733</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　　（内訳）上位１０者</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大阪市                                        </a:t>
          </a:r>
          <a:r>
            <a:rPr kumimoji="1" lang="en-US" altLang="ja-JP" sz="1100">
              <a:solidFill>
                <a:schemeClr val="tx1"/>
              </a:solidFill>
            </a:rPr>
            <a:t>210,122  </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　</a:t>
          </a:r>
          <a:r>
            <a:rPr kumimoji="1" lang="en-US" altLang="ja-JP" sz="1100">
              <a:solidFill>
                <a:schemeClr val="tx1"/>
              </a:solidFill>
            </a:rPr>
            <a:t> </a:t>
          </a:r>
          <a:r>
            <a:rPr kumimoji="1" lang="ja-JP" altLang="en-US" sz="1100">
              <a:solidFill>
                <a:schemeClr val="tx1"/>
              </a:solidFill>
            </a:rPr>
            <a:t>札幌市　　　　　　　　　　　　　</a:t>
          </a:r>
          <a:r>
            <a:rPr kumimoji="1" lang="ja-JP" altLang="en-US" sz="1100" baseline="0">
              <a:solidFill>
                <a:schemeClr val="tx1"/>
              </a:solidFill>
            </a:rPr>
            <a:t>    </a:t>
          </a:r>
          <a:r>
            <a:rPr kumimoji="1" lang="en-US" altLang="ja-JP" sz="1100" baseline="0">
              <a:solidFill>
                <a:schemeClr val="tx1"/>
              </a:solidFill>
            </a:rPr>
            <a:t>96,649  </a:t>
          </a:r>
          <a:r>
            <a:rPr kumimoji="1" lang="ja-JP" altLang="en-US" sz="1100" baseline="0">
              <a:solidFill>
                <a:schemeClr val="tx1"/>
              </a:solidFill>
            </a:rPr>
            <a:t>百万円</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横浜市　　　　　　　　　　　　　</a:t>
          </a:r>
          <a:r>
            <a:rPr kumimoji="1" lang="ja-JP" altLang="en-US" sz="1100" baseline="0">
              <a:solidFill>
                <a:schemeClr val="tx1"/>
              </a:solidFill>
            </a:rPr>
            <a:t>    </a:t>
          </a:r>
          <a:r>
            <a:rPr kumimoji="1" lang="en-US" altLang="ja-JP" sz="1100">
              <a:solidFill>
                <a:schemeClr val="tx1"/>
              </a:solidFill>
            </a:rPr>
            <a:t>95,167</a:t>
          </a:r>
          <a:r>
            <a:rPr kumimoji="1" lang="en-US" altLang="ja-JP" sz="1100" baseline="0">
              <a:solidFill>
                <a:schemeClr val="tx1"/>
              </a:solidFill>
            </a:rPr>
            <a:t>  </a:t>
          </a:r>
          <a:r>
            <a:rPr kumimoji="1" lang="ja-JP" altLang="en-US" sz="1100" baseline="0">
              <a:solidFill>
                <a:schemeClr val="tx1"/>
              </a:solidFill>
            </a:rPr>
            <a:t>百万円</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名古屋市    </a:t>
          </a:r>
          <a:r>
            <a:rPr kumimoji="1" lang="ja-JP" altLang="en-US" sz="1100" baseline="0">
              <a:solidFill>
                <a:schemeClr val="tx1"/>
              </a:solidFill>
            </a:rPr>
            <a:t>            </a:t>
          </a:r>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     </a:t>
          </a:r>
          <a:r>
            <a:rPr kumimoji="1" lang="en-US" altLang="ja-JP" sz="1100">
              <a:solidFill>
                <a:schemeClr val="tx1"/>
              </a:solidFill>
            </a:rPr>
            <a:t>62,687</a:t>
          </a:r>
          <a:r>
            <a:rPr kumimoji="1" lang="en-US" altLang="ja-JP" sz="1100" baseline="0">
              <a:solidFill>
                <a:schemeClr val="tx1"/>
              </a:solidFill>
            </a:rPr>
            <a:t>  </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r>
            <a:rPr kumimoji="1" lang="ja-JP" altLang="en-US" sz="1100" baseline="0">
              <a:solidFill>
                <a:schemeClr val="tx1"/>
              </a:solidFill>
            </a:rPr>
            <a:t>  </a:t>
          </a:r>
          <a:r>
            <a:rPr kumimoji="1" lang="ja-JP" altLang="en-US" sz="1100">
              <a:solidFill>
                <a:schemeClr val="tx1"/>
              </a:solidFill>
            </a:rPr>
            <a:t>神戸市                                          </a:t>
          </a:r>
          <a:r>
            <a:rPr kumimoji="1" lang="en-US" altLang="ja-JP" sz="1100">
              <a:solidFill>
                <a:schemeClr val="tx1"/>
              </a:solidFill>
            </a:rPr>
            <a:t>60,719</a:t>
          </a:r>
          <a:r>
            <a:rPr kumimoji="1" lang="ja-JP" altLang="en-US" sz="1100" baseline="0">
              <a:solidFill>
                <a:schemeClr val="tx1"/>
              </a:solidFill>
            </a:rPr>
            <a:t> </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r>
            <a:rPr kumimoji="1" lang="ja-JP" altLang="en-US" sz="1100" baseline="0">
              <a:solidFill>
                <a:schemeClr val="tx1"/>
              </a:solidFill>
            </a:rPr>
            <a:t>   </a:t>
          </a:r>
          <a:r>
            <a:rPr kumimoji="1" lang="ja-JP" altLang="en-US" sz="1100">
              <a:solidFill>
                <a:schemeClr val="tx1"/>
              </a:solidFill>
            </a:rPr>
            <a:t>福岡市                                          </a:t>
          </a:r>
          <a:r>
            <a:rPr kumimoji="1" lang="en-US" altLang="ja-JP" sz="1100">
              <a:solidFill>
                <a:schemeClr val="tx1"/>
              </a:solidFill>
            </a:rPr>
            <a:t>59,625  </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r>
            <a:rPr kumimoji="1" lang="en-US" altLang="ja-JP" sz="1100" baseline="0">
              <a:solidFill>
                <a:schemeClr val="tx1"/>
              </a:solidFill>
            </a:rPr>
            <a:t> </a:t>
          </a:r>
          <a:r>
            <a:rPr kumimoji="1" lang="ja-JP" altLang="en-US" sz="1100" baseline="0">
              <a:solidFill>
                <a:schemeClr val="tx1"/>
              </a:solidFill>
            </a:rPr>
            <a:t>京都市                                          </a:t>
          </a:r>
          <a:r>
            <a:rPr kumimoji="1" lang="en-US" altLang="ja-JP" sz="1100" baseline="0">
              <a:solidFill>
                <a:schemeClr val="tx1"/>
              </a:solidFill>
            </a:rPr>
            <a:t>55,920</a:t>
          </a:r>
          <a:r>
            <a:rPr kumimoji="1" lang="ja-JP" altLang="en-US" sz="1100" baseline="0">
              <a:solidFill>
                <a:schemeClr val="tx1"/>
              </a:solidFill>
            </a:rPr>
            <a:t>  百万円</a:t>
          </a:r>
          <a:endParaRPr kumimoji="1" lang="en-US" altLang="ja-JP" sz="1100" baseline="0">
            <a:solidFill>
              <a:schemeClr val="tx1"/>
            </a:solidFill>
          </a:endParaRPr>
        </a:p>
        <a:p>
          <a:pPr algn="l"/>
          <a:r>
            <a:rPr kumimoji="1" lang="ja-JP" altLang="en-US" sz="1100">
              <a:solidFill>
                <a:schemeClr val="tx1"/>
              </a:solidFill>
            </a:rPr>
            <a:t>　　　　　　</a:t>
          </a:r>
          <a:r>
            <a:rPr kumimoji="1" lang="ja-JP" altLang="en-US" sz="1100" baseline="0">
              <a:solidFill>
                <a:schemeClr val="tx1"/>
              </a:solidFill>
            </a:rPr>
            <a:t>  川崎市                                          </a:t>
          </a:r>
          <a:r>
            <a:rPr kumimoji="1" lang="en-US" altLang="ja-JP" sz="1100" baseline="0">
              <a:solidFill>
                <a:schemeClr val="tx1"/>
              </a:solidFill>
            </a:rPr>
            <a:t>43,806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a:solidFill>
                <a:schemeClr val="tx1"/>
              </a:solidFill>
            </a:rPr>
            <a:t>　　　　　　  堺市                                              </a:t>
          </a:r>
          <a:r>
            <a:rPr kumimoji="1" lang="en-US" altLang="ja-JP" sz="1100">
              <a:solidFill>
                <a:schemeClr val="tx1"/>
              </a:solidFill>
            </a:rPr>
            <a:t>35,039  </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足立区                                         </a:t>
          </a:r>
          <a:r>
            <a:rPr kumimoji="1" lang="en-US" altLang="ja-JP" sz="1100" baseline="0">
              <a:solidFill>
                <a:schemeClr val="tx1"/>
              </a:solidFill>
            </a:rPr>
            <a:t>34,624</a:t>
          </a:r>
          <a:r>
            <a:rPr kumimoji="1" lang="en-US" altLang="ja-JP" sz="1100">
              <a:solidFill>
                <a:schemeClr val="tx1"/>
              </a:solidFill>
            </a:rPr>
            <a:t>  </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endParaRPr kumimoji="1" lang="ja-JP" altLang="en-US" sz="1100">
            <a:solidFill>
              <a:schemeClr val="tx1"/>
            </a:solidFill>
          </a:endParaRPr>
        </a:p>
      </xdr:txBody>
    </xdr:sp>
    <xdr:clientData/>
  </xdr:twoCellAnchor>
  <xdr:twoCellAnchor>
    <xdr:from>
      <xdr:col>38</xdr:col>
      <xdr:colOff>77230</xdr:colOff>
      <xdr:row>100</xdr:row>
      <xdr:rowOff>51487</xdr:rowOff>
    </xdr:from>
    <xdr:to>
      <xdr:col>42</xdr:col>
      <xdr:colOff>0</xdr:colOff>
      <xdr:row>100</xdr:row>
      <xdr:rowOff>257434</xdr:rowOff>
    </xdr:to>
    <xdr:sp macro="" textlink="">
      <xdr:nvSpPr>
        <xdr:cNvPr id="17" name="正方形/長方形 16"/>
        <xdr:cNvSpPr/>
      </xdr:nvSpPr>
      <xdr:spPr>
        <a:xfrm>
          <a:off x="7903176" y="16771723"/>
          <a:ext cx="746554" cy="20594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102974</xdr:colOff>
      <xdr:row>31</xdr:row>
      <xdr:rowOff>25745</xdr:rowOff>
    </xdr:from>
    <xdr:to>
      <xdr:col>41</xdr:col>
      <xdr:colOff>193075</xdr:colOff>
      <xdr:row>31</xdr:row>
      <xdr:rowOff>231691</xdr:rowOff>
    </xdr:to>
    <xdr:sp macro="" textlink="">
      <xdr:nvSpPr>
        <xdr:cNvPr id="19" name="正方形/長方形 18"/>
        <xdr:cNvSpPr/>
      </xdr:nvSpPr>
      <xdr:spPr>
        <a:xfrm>
          <a:off x="7928920" y="10580475"/>
          <a:ext cx="707939" cy="20594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twoCellAnchor>
    <xdr:from>
      <xdr:col>38</xdr:col>
      <xdr:colOff>115844</xdr:colOff>
      <xdr:row>133</xdr:row>
      <xdr:rowOff>115844</xdr:rowOff>
    </xdr:from>
    <xdr:to>
      <xdr:col>41</xdr:col>
      <xdr:colOff>205945</xdr:colOff>
      <xdr:row>133</xdr:row>
      <xdr:rowOff>386148</xdr:rowOff>
    </xdr:to>
    <xdr:sp macro="" textlink="">
      <xdr:nvSpPr>
        <xdr:cNvPr id="20" name="正方形/長方形 19"/>
        <xdr:cNvSpPr/>
      </xdr:nvSpPr>
      <xdr:spPr>
        <a:xfrm>
          <a:off x="7941790" y="21585709"/>
          <a:ext cx="707939" cy="27030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endParaRPr kumimoji="1" lang="en-US" altLang="ja-JP" sz="1100"/>
        </a:p>
      </xdr:txBody>
    </xdr:sp>
    <xdr:clientData/>
  </xdr:twoCellAnchor>
  <xdr:twoCellAnchor>
    <xdr:from>
      <xdr:col>38</xdr:col>
      <xdr:colOff>90101</xdr:colOff>
      <xdr:row>33</xdr:row>
      <xdr:rowOff>540608</xdr:rowOff>
    </xdr:from>
    <xdr:to>
      <xdr:col>41</xdr:col>
      <xdr:colOff>180202</xdr:colOff>
      <xdr:row>33</xdr:row>
      <xdr:rowOff>746554</xdr:rowOff>
    </xdr:to>
    <xdr:sp macro="" textlink="">
      <xdr:nvSpPr>
        <xdr:cNvPr id="12" name="正方形/長方形 11"/>
        <xdr:cNvSpPr/>
      </xdr:nvSpPr>
      <xdr:spPr>
        <a:xfrm>
          <a:off x="7916047" y="11687432"/>
          <a:ext cx="707939" cy="20594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twoCellAnchor>
    <xdr:from>
      <xdr:col>46</xdr:col>
      <xdr:colOff>193074</xdr:colOff>
      <xdr:row>32</xdr:row>
      <xdr:rowOff>25744</xdr:rowOff>
    </xdr:from>
    <xdr:to>
      <xdr:col>49</xdr:col>
      <xdr:colOff>283176</xdr:colOff>
      <xdr:row>32</xdr:row>
      <xdr:rowOff>231690</xdr:rowOff>
    </xdr:to>
    <xdr:sp macro="" textlink="">
      <xdr:nvSpPr>
        <xdr:cNvPr id="13" name="正方形/長方形 12"/>
        <xdr:cNvSpPr/>
      </xdr:nvSpPr>
      <xdr:spPr>
        <a:xfrm>
          <a:off x="9666588" y="10876521"/>
          <a:ext cx="707939" cy="205946"/>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90101</xdr:colOff>
      <xdr:row>38</xdr:row>
      <xdr:rowOff>38615</xdr:rowOff>
    </xdr:from>
    <xdr:to>
      <xdr:col>41</xdr:col>
      <xdr:colOff>180202</xdr:colOff>
      <xdr:row>38</xdr:row>
      <xdr:rowOff>244561</xdr:rowOff>
    </xdr:to>
    <xdr:sp macro="" textlink="">
      <xdr:nvSpPr>
        <xdr:cNvPr id="22" name="正方形/長方形 21"/>
        <xdr:cNvSpPr/>
      </xdr:nvSpPr>
      <xdr:spPr>
        <a:xfrm>
          <a:off x="7916047" y="13746892"/>
          <a:ext cx="707939" cy="20594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twoCellAnchor>
    <xdr:from>
      <xdr:col>38</xdr:col>
      <xdr:colOff>90102</xdr:colOff>
      <xdr:row>40</xdr:row>
      <xdr:rowOff>540608</xdr:rowOff>
    </xdr:from>
    <xdr:to>
      <xdr:col>41</xdr:col>
      <xdr:colOff>180203</xdr:colOff>
      <xdr:row>40</xdr:row>
      <xdr:rowOff>746554</xdr:rowOff>
    </xdr:to>
    <xdr:sp macro="" textlink="">
      <xdr:nvSpPr>
        <xdr:cNvPr id="23" name="正方形/長方形 22"/>
        <xdr:cNvSpPr/>
      </xdr:nvSpPr>
      <xdr:spPr>
        <a:xfrm>
          <a:off x="7916048" y="14840980"/>
          <a:ext cx="707939" cy="20594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twoCellAnchor>
    <xdr:from>
      <xdr:col>47</xdr:col>
      <xdr:colOff>38615</xdr:colOff>
      <xdr:row>39</xdr:row>
      <xdr:rowOff>25744</xdr:rowOff>
    </xdr:from>
    <xdr:to>
      <xdr:col>49</xdr:col>
      <xdr:colOff>334662</xdr:colOff>
      <xdr:row>39</xdr:row>
      <xdr:rowOff>231690</xdr:rowOff>
    </xdr:to>
    <xdr:sp macro="" textlink="">
      <xdr:nvSpPr>
        <xdr:cNvPr id="24" name="正方形/長方形 23"/>
        <xdr:cNvSpPr/>
      </xdr:nvSpPr>
      <xdr:spPr>
        <a:xfrm>
          <a:off x="9718074" y="14030068"/>
          <a:ext cx="707939" cy="20594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twoCellAnchor>
    <xdr:from>
      <xdr:col>38</xdr:col>
      <xdr:colOff>115845</xdr:colOff>
      <xdr:row>137</xdr:row>
      <xdr:rowOff>154459</xdr:rowOff>
    </xdr:from>
    <xdr:to>
      <xdr:col>42</xdr:col>
      <xdr:colOff>0</xdr:colOff>
      <xdr:row>137</xdr:row>
      <xdr:rowOff>360405</xdr:rowOff>
    </xdr:to>
    <xdr:sp macro="" textlink="">
      <xdr:nvSpPr>
        <xdr:cNvPr id="25" name="正方形/長方形 24"/>
        <xdr:cNvSpPr/>
      </xdr:nvSpPr>
      <xdr:spPr>
        <a:xfrm>
          <a:off x="7941791" y="23117432"/>
          <a:ext cx="707939" cy="20594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686</v>
      </c>
      <c r="AT2" s="946"/>
      <c r="AU2" s="946"/>
      <c r="AV2" s="52" t="str">
        <f>IF(AW2="", "", "-")</f>
        <v/>
      </c>
      <c r="AW2" s="917"/>
      <c r="AX2" s="917"/>
    </row>
    <row r="3" spans="1:50" ht="21" customHeight="1" thickBot="1" x14ac:dyDescent="0.2">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571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80</v>
      </c>
      <c r="H5" s="843"/>
      <c r="I5" s="843"/>
      <c r="J5" s="843"/>
      <c r="K5" s="843"/>
      <c r="L5" s="843"/>
      <c r="M5" s="844" t="s">
        <v>66</v>
      </c>
      <c r="N5" s="845"/>
      <c r="O5" s="845"/>
      <c r="P5" s="845"/>
      <c r="Q5" s="845"/>
      <c r="R5" s="846"/>
      <c r="S5" s="847" t="s">
        <v>131</v>
      </c>
      <c r="T5" s="843"/>
      <c r="U5" s="843"/>
      <c r="V5" s="843"/>
      <c r="W5" s="843"/>
      <c r="X5" s="848"/>
      <c r="Y5" s="699" t="s">
        <v>3</v>
      </c>
      <c r="Z5" s="543"/>
      <c r="AA5" s="543"/>
      <c r="AB5" s="543"/>
      <c r="AC5" s="543"/>
      <c r="AD5" s="544"/>
      <c r="AE5" s="700" t="s">
        <v>573</v>
      </c>
      <c r="AF5" s="700"/>
      <c r="AG5" s="700"/>
      <c r="AH5" s="700"/>
      <c r="AI5" s="700"/>
      <c r="AJ5" s="700"/>
      <c r="AK5" s="700"/>
      <c r="AL5" s="700"/>
      <c r="AM5" s="700"/>
      <c r="AN5" s="700"/>
      <c r="AO5" s="700"/>
      <c r="AP5" s="701"/>
      <c r="AQ5" s="702" t="s">
        <v>674</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4" t="s">
        <v>22</v>
      </c>
      <c r="B7" s="495"/>
      <c r="C7" s="495"/>
      <c r="D7" s="495"/>
      <c r="E7" s="495"/>
      <c r="F7" s="496"/>
      <c r="G7" s="497" t="s">
        <v>650</v>
      </c>
      <c r="H7" s="498"/>
      <c r="I7" s="498"/>
      <c r="J7" s="498"/>
      <c r="K7" s="498"/>
      <c r="L7" s="498"/>
      <c r="M7" s="498"/>
      <c r="N7" s="498"/>
      <c r="O7" s="498"/>
      <c r="P7" s="498"/>
      <c r="Q7" s="498"/>
      <c r="R7" s="498"/>
      <c r="S7" s="498"/>
      <c r="T7" s="498"/>
      <c r="U7" s="498"/>
      <c r="V7" s="498"/>
      <c r="W7" s="498"/>
      <c r="X7" s="499"/>
      <c r="Y7" s="928" t="s">
        <v>516</v>
      </c>
      <c r="Z7" s="443"/>
      <c r="AA7" s="443"/>
      <c r="AB7" s="443"/>
      <c r="AC7" s="443"/>
      <c r="AD7" s="929"/>
      <c r="AE7" s="918" t="s">
        <v>575</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4" t="s">
        <v>378</v>
      </c>
      <c r="B8" s="495"/>
      <c r="C8" s="495"/>
      <c r="D8" s="495"/>
      <c r="E8" s="495"/>
      <c r="F8" s="496"/>
      <c r="G8" s="947" t="str">
        <f>入力規則等!A28</f>
        <v>-</v>
      </c>
      <c r="H8" s="721"/>
      <c r="I8" s="721"/>
      <c r="J8" s="721"/>
      <c r="K8" s="721"/>
      <c r="L8" s="721"/>
      <c r="M8" s="721"/>
      <c r="N8" s="721"/>
      <c r="O8" s="721"/>
      <c r="P8" s="721"/>
      <c r="Q8" s="721"/>
      <c r="R8" s="721"/>
      <c r="S8" s="721"/>
      <c r="T8" s="721"/>
      <c r="U8" s="721"/>
      <c r="V8" s="721"/>
      <c r="W8" s="721"/>
      <c r="X8" s="948"/>
      <c r="Y8" s="849" t="s">
        <v>379</v>
      </c>
      <c r="Z8" s="850"/>
      <c r="AA8" s="850"/>
      <c r="AB8" s="850"/>
      <c r="AC8" s="850"/>
      <c r="AD8" s="851"/>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576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5" t="s">
        <v>577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負担</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9" t="s">
        <v>24</v>
      </c>
      <c r="B12" s="950"/>
      <c r="C12" s="950"/>
      <c r="D12" s="950"/>
      <c r="E12" s="950"/>
      <c r="F12" s="951"/>
      <c r="G12" s="761"/>
      <c r="H12" s="762"/>
      <c r="I12" s="762"/>
      <c r="J12" s="762"/>
      <c r="K12" s="762"/>
      <c r="L12" s="762"/>
      <c r="M12" s="762"/>
      <c r="N12" s="762"/>
      <c r="O12" s="762"/>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3"/>
    </row>
    <row r="13" spans="1:50" ht="21" customHeight="1" x14ac:dyDescent="0.15">
      <c r="A13" s="615"/>
      <c r="B13" s="616"/>
      <c r="C13" s="616"/>
      <c r="D13" s="616"/>
      <c r="E13" s="616"/>
      <c r="F13" s="617"/>
      <c r="G13" s="724" t="s">
        <v>6</v>
      </c>
      <c r="H13" s="725"/>
      <c r="I13" s="766" t="s">
        <v>7</v>
      </c>
      <c r="J13" s="767"/>
      <c r="K13" s="767"/>
      <c r="L13" s="767"/>
      <c r="M13" s="767"/>
      <c r="N13" s="767"/>
      <c r="O13" s="768"/>
      <c r="P13" s="658">
        <v>2871112</v>
      </c>
      <c r="Q13" s="659"/>
      <c r="R13" s="659"/>
      <c r="S13" s="659"/>
      <c r="T13" s="659"/>
      <c r="U13" s="659"/>
      <c r="V13" s="660"/>
      <c r="W13" s="658">
        <v>2880283</v>
      </c>
      <c r="X13" s="659"/>
      <c r="Y13" s="659"/>
      <c r="Z13" s="659"/>
      <c r="AA13" s="659"/>
      <c r="AB13" s="659"/>
      <c r="AC13" s="660"/>
      <c r="AD13" s="658">
        <v>2863673</v>
      </c>
      <c r="AE13" s="659"/>
      <c r="AF13" s="659"/>
      <c r="AG13" s="659"/>
      <c r="AH13" s="659"/>
      <c r="AI13" s="659"/>
      <c r="AJ13" s="660"/>
      <c r="AK13" s="658">
        <v>2850793</v>
      </c>
      <c r="AL13" s="659"/>
      <c r="AM13" s="659"/>
      <c r="AN13" s="659"/>
      <c r="AO13" s="659"/>
      <c r="AP13" s="659"/>
      <c r="AQ13" s="660"/>
      <c r="AR13" s="925">
        <v>2847083</v>
      </c>
      <c r="AS13" s="926"/>
      <c r="AT13" s="926"/>
      <c r="AU13" s="926"/>
      <c r="AV13" s="926"/>
      <c r="AW13" s="926"/>
      <c r="AX13" s="927"/>
    </row>
    <row r="14" spans="1:50" ht="21" customHeight="1" x14ac:dyDescent="0.15">
      <c r="A14" s="615"/>
      <c r="B14" s="616"/>
      <c r="C14" s="616"/>
      <c r="D14" s="616"/>
      <c r="E14" s="616"/>
      <c r="F14" s="617"/>
      <c r="G14" s="726"/>
      <c r="H14" s="727"/>
      <c r="I14" s="712" t="s">
        <v>8</v>
      </c>
      <c r="J14" s="764"/>
      <c r="K14" s="764"/>
      <c r="L14" s="764"/>
      <c r="M14" s="764"/>
      <c r="N14" s="764"/>
      <c r="O14" s="765"/>
      <c r="P14" s="658">
        <v>-32435</v>
      </c>
      <c r="Q14" s="659"/>
      <c r="R14" s="659"/>
      <c r="S14" s="659"/>
      <c r="T14" s="659"/>
      <c r="U14" s="659"/>
      <c r="V14" s="660"/>
      <c r="W14" s="658">
        <v>-36927</v>
      </c>
      <c r="X14" s="659"/>
      <c r="Y14" s="659"/>
      <c r="Z14" s="659"/>
      <c r="AA14" s="659"/>
      <c r="AB14" s="659"/>
      <c r="AC14" s="660"/>
      <c r="AD14" s="658">
        <v>-52532</v>
      </c>
      <c r="AE14" s="659"/>
      <c r="AF14" s="659"/>
      <c r="AG14" s="659"/>
      <c r="AH14" s="659"/>
      <c r="AI14" s="659"/>
      <c r="AJ14" s="660"/>
      <c r="AK14" s="658" t="s">
        <v>575</v>
      </c>
      <c r="AL14" s="659"/>
      <c r="AM14" s="659"/>
      <c r="AN14" s="659"/>
      <c r="AO14" s="659"/>
      <c r="AP14" s="659"/>
      <c r="AQ14" s="660"/>
      <c r="AR14" s="791"/>
      <c r="AS14" s="791"/>
      <c r="AT14" s="791"/>
      <c r="AU14" s="791"/>
      <c r="AV14" s="791"/>
      <c r="AW14" s="791"/>
      <c r="AX14" s="792"/>
    </row>
    <row r="15" spans="1:50" ht="21" customHeight="1" x14ac:dyDescent="0.15">
      <c r="A15" s="615"/>
      <c r="B15" s="616"/>
      <c r="C15" s="616"/>
      <c r="D15" s="616"/>
      <c r="E15" s="616"/>
      <c r="F15" s="617"/>
      <c r="G15" s="726"/>
      <c r="H15" s="727"/>
      <c r="I15" s="712" t="s">
        <v>51</v>
      </c>
      <c r="J15" s="713"/>
      <c r="K15" s="713"/>
      <c r="L15" s="713"/>
      <c r="M15" s="713"/>
      <c r="N15" s="713"/>
      <c r="O15" s="714"/>
      <c r="P15" s="658" t="s">
        <v>578</v>
      </c>
      <c r="Q15" s="659"/>
      <c r="R15" s="659"/>
      <c r="S15" s="659"/>
      <c r="T15" s="659"/>
      <c r="U15" s="659"/>
      <c r="V15" s="660"/>
      <c r="W15" s="658" t="s">
        <v>580</v>
      </c>
      <c r="X15" s="659"/>
      <c r="Y15" s="659"/>
      <c r="Z15" s="659"/>
      <c r="AA15" s="659"/>
      <c r="AB15" s="659"/>
      <c r="AC15" s="660"/>
      <c r="AD15" s="658" t="s">
        <v>575</v>
      </c>
      <c r="AE15" s="659"/>
      <c r="AF15" s="659"/>
      <c r="AG15" s="659"/>
      <c r="AH15" s="659"/>
      <c r="AI15" s="659"/>
      <c r="AJ15" s="660"/>
      <c r="AK15" s="658" t="s">
        <v>575</v>
      </c>
      <c r="AL15" s="659"/>
      <c r="AM15" s="659"/>
      <c r="AN15" s="659"/>
      <c r="AO15" s="659"/>
      <c r="AP15" s="659"/>
      <c r="AQ15" s="660"/>
      <c r="AR15" s="658"/>
      <c r="AS15" s="659"/>
      <c r="AT15" s="659"/>
      <c r="AU15" s="659"/>
      <c r="AV15" s="659"/>
      <c r="AW15" s="659"/>
      <c r="AX15" s="809"/>
    </row>
    <row r="16" spans="1:50" ht="21" customHeight="1" x14ac:dyDescent="0.15">
      <c r="A16" s="615"/>
      <c r="B16" s="616"/>
      <c r="C16" s="616"/>
      <c r="D16" s="616"/>
      <c r="E16" s="616"/>
      <c r="F16" s="617"/>
      <c r="G16" s="726"/>
      <c r="H16" s="727"/>
      <c r="I16" s="712" t="s">
        <v>52</v>
      </c>
      <c r="J16" s="713"/>
      <c r="K16" s="713"/>
      <c r="L16" s="713"/>
      <c r="M16" s="713"/>
      <c r="N16" s="713"/>
      <c r="O16" s="714"/>
      <c r="P16" s="658" t="s">
        <v>578</v>
      </c>
      <c r="Q16" s="659"/>
      <c r="R16" s="659"/>
      <c r="S16" s="659"/>
      <c r="T16" s="659"/>
      <c r="U16" s="659"/>
      <c r="V16" s="660"/>
      <c r="W16" s="658" t="s">
        <v>575</v>
      </c>
      <c r="X16" s="659"/>
      <c r="Y16" s="659"/>
      <c r="Z16" s="659"/>
      <c r="AA16" s="659"/>
      <c r="AB16" s="659"/>
      <c r="AC16" s="660"/>
      <c r="AD16" s="658" t="s">
        <v>575</v>
      </c>
      <c r="AE16" s="659"/>
      <c r="AF16" s="659"/>
      <c r="AG16" s="659"/>
      <c r="AH16" s="659"/>
      <c r="AI16" s="659"/>
      <c r="AJ16" s="660"/>
      <c r="AK16" s="658" t="s">
        <v>575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4"/>
      <c r="K17" s="764"/>
      <c r="L17" s="764"/>
      <c r="M17" s="764"/>
      <c r="N17" s="764"/>
      <c r="O17" s="765"/>
      <c r="P17" s="658" t="s">
        <v>579</v>
      </c>
      <c r="Q17" s="659"/>
      <c r="R17" s="659"/>
      <c r="S17" s="659"/>
      <c r="T17" s="659"/>
      <c r="U17" s="659"/>
      <c r="V17" s="660"/>
      <c r="W17" s="658">
        <v>-14</v>
      </c>
      <c r="X17" s="659"/>
      <c r="Y17" s="659"/>
      <c r="Z17" s="659"/>
      <c r="AA17" s="659"/>
      <c r="AB17" s="659"/>
      <c r="AC17" s="660"/>
      <c r="AD17" s="658">
        <v>-9</v>
      </c>
      <c r="AE17" s="659"/>
      <c r="AF17" s="659"/>
      <c r="AG17" s="659"/>
      <c r="AH17" s="659"/>
      <c r="AI17" s="659"/>
      <c r="AJ17" s="660"/>
      <c r="AK17" s="658" t="s">
        <v>581</v>
      </c>
      <c r="AL17" s="659"/>
      <c r="AM17" s="659"/>
      <c r="AN17" s="659"/>
      <c r="AO17" s="659"/>
      <c r="AP17" s="659"/>
      <c r="AQ17" s="660"/>
      <c r="AR17" s="923"/>
      <c r="AS17" s="923"/>
      <c r="AT17" s="923"/>
      <c r="AU17" s="923"/>
      <c r="AV17" s="923"/>
      <c r="AW17" s="923"/>
      <c r="AX17" s="924"/>
    </row>
    <row r="18" spans="1:50" ht="24.75" customHeight="1" x14ac:dyDescent="0.15">
      <c r="A18" s="615"/>
      <c r="B18" s="616"/>
      <c r="C18" s="616"/>
      <c r="D18" s="616"/>
      <c r="E18" s="616"/>
      <c r="F18" s="617"/>
      <c r="G18" s="728"/>
      <c r="H18" s="729"/>
      <c r="I18" s="717" t="s">
        <v>20</v>
      </c>
      <c r="J18" s="718"/>
      <c r="K18" s="718"/>
      <c r="L18" s="718"/>
      <c r="M18" s="718"/>
      <c r="N18" s="718"/>
      <c r="O18" s="719"/>
      <c r="P18" s="881">
        <f>SUM(P13:V17)</f>
        <v>2838677</v>
      </c>
      <c r="Q18" s="882"/>
      <c r="R18" s="882"/>
      <c r="S18" s="882"/>
      <c r="T18" s="882"/>
      <c r="U18" s="882"/>
      <c r="V18" s="883"/>
      <c r="W18" s="881">
        <f>SUM(W13:AC17)</f>
        <v>2843342</v>
      </c>
      <c r="X18" s="882"/>
      <c r="Y18" s="882"/>
      <c r="Z18" s="882"/>
      <c r="AA18" s="882"/>
      <c r="AB18" s="882"/>
      <c r="AC18" s="883"/>
      <c r="AD18" s="881">
        <f>SUM(AD13:AJ17)</f>
        <v>2811132</v>
      </c>
      <c r="AE18" s="882"/>
      <c r="AF18" s="882"/>
      <c r="AG18" s="882"/>
      <c r="AH18" s="882"/>
      <c r="AI18" s="882"/>
      <c r="AJ18" s="883"/>
      <c r="AK18" s="881">
        <f>SUM(AK13:AQ17)</f>
        <v>2850793</v>
      </c>
      <c r="AL18" s="882"/>
      <c r="AM18" s="882"/>
      <c r="AN18" s="882"/>
      <c r="AO18" s="882"/>
      <c r="AP18" s="882"/>
      <c r="AQ18" s="883"/>
      <c r="AR18" s="881">
        <f>SUM(AR13:AX17)</f>
        <v>2847083</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58">
        <v>2786468</v>
      </c>
      <c r="Q19" s="659"/>
      <c r="R19" s="659"/>
      <c r="S19" s="659"/>
      <c r="T19" s="659"/>
      <c r="U19" s="659"/>
      <c r="V19" s="660"/>
      <c r="W19" s="658">
        <v>2775603</v>
      </c>
      <c r="X19" s="659"/>
      <c r="Y19" s="659"/>
      <c r="Z19" s="659"/>
      <c r="AA19" s="659"/>
      <c r="AB19" s="659"/>
      <c r="AC19" s="660"/>
      <c r="AD19" s="658">
        <v>2723730</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9" t="s">
        <v>10</v>
      </c>
      <c r="H20" s="880"/>
      <c r="I20" s="880"/>
      <c r="J20" s="880"/>
      <c r="K20" s="880"/>
      <c r="L20" s="880"/>
      <c r="M20" s="880"/>
      <c r="N20" s="880"/>
      <c r="O20" s="880"/>
      <c r="P20" s="318">
        <f>IF(P18=0, "-", SUM(P19)/P18)</f>
        <v>0.98160798146460482</v>
      </c>
      <c r="Q20" s="318"/>
      <c r="R20" s="318"/>
      <c r="S20" s="318"/>
      <c r="T20" s="318"/>
      <c r="U20" s="318"/>
      <c r="V20" s="318"/>
      <c r="W20" s="318">
        <f t="shared" ref="W20" si="0">IF(W18=0, "-", SUM(W19)/W18)</f>
        <v>0.97617627425754627</v>
      </c>
      <c r="X20" s="318"/>
      <c r="Y20" s="318"/>
      <c r="Z20" s="318"/>
      <c r="AA20" s="318"/>
      <c r="AB20" s="318"/>
      <c r="AC20" s="318"/>
      <c r="AD20" s="318">
        <f t="shared" ref="AD20" si="1">IF(AD18=0, "-", SUM(AD19)/AD18)</f>
        <v>0.96890861048147148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2"/>
      <c r="G21" s="316" t="s">
        <v>478</v>
      </c>
      <c r="H21" s="317"/>
      <c r="I21" s="317"/>
      <c r="J21" s="317"/>
      <c r="K21" s="317"/>
      <c r="L21" s="317"/>
      <c r="M21" s="317"/>
      <c r="N21" s="317"/>
      <c r="O21" s="317"/>
      <c r="P21" s="318">
        <f>IF(P19=0, "-", SUM(P19)/SUM(P13,P14))</f>
        <v>0.98160798146460482</v>
      </c>
      <c r="Q21" s="318"/>
      <c r="R21" s="318"/>
      <c r="S21" s="318"/>
      <c r="T21" s="318"/>
      <c r="U21" s="318"/>
      <c r="V21" s="318"/>
      <c r="W21" s="318">
        <f t="shared" ref="W21" si="2">IF(W19=0, "-", SUM(W19)/SUM(W13,W14))</f>
        <v>0.97617146780072561</v>
      </c>
      <c r="X21" s="318"/>
      <c r="Y21" s="318"/>
      <c r="Z21" s="318"/>
      <c r="AA21" s="318"/>
      <c r="AB21" s="318"/>
      <c r="AC21" s="318"/>
      <c r="AD21" s="318">
        <f t="shared" ref="AD21" si="3">IF(AD19=0, "-", SUM(AD19)/SUM(AD13,AD14))</f>
        <v>0.96890550847502843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560</v>
      </c>
      <c r="B22" s="971"/>
      <c r="C22" s="971"/>
      <c r="D22" s="971"/>
      <c r="E22" s="971"/>
      <c r="F22" s="972"/>
      <c r="G22" s="957" t="s">
        <v>457</v>
      </c>
      <c r="H22" s="222"/>
      <c r="I22" s="222"/>
      <c r="J22" s="222"/>
      <c r="K22" s="222"/>
      <c r="L22" s="222"/>
      <c r="M22" s="222"/>
      <c r="N22" s="222"/>
      <c r="O22" s="223"/>
      <c r="P22" s="942" t="s">
        <v>521</v>
      </c>
      <c r="Q22" s="222"/>
      <c r="R22" s="222"/>
      <c r="S22" s="222"/>
      <c r="T22" s="222"/>
      <c r="U22" s="222"/>
      <c r="V22" s="223"/>
      <c r="W22" s="942" t="s">
        <v>517</v>
      </c>
      <c r="X22" s="222"/>
      <c r="Y22" s="222"/>
      <c r="Z22" s="222"/>
      <c r="AA22" s="222"/>
      <c r="AB22" s="222"/>
      <c r="AC22" s="223"/>
      <c r="AD22" s="942"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583</v>
      </c>
      <c r="H23" s="959"/>
      <c r="I23" s="959"/>
      <c r="J23" s="959"/>
      <c r="K23" s="959"/>
      <c r="L23" s="959"/>
      <c r="M23" s="959"/>
      <c r="N23" s="959"/>
      <c r="O23" s="960"/>
      <c r="P23" s="925">
        <v>1432711</v>
      </c>
      <c r="Q23" s="926"/>
      <c r="R23" s="926"/>
      <c r="S23" s="926"/>
      <c r="T23" s="926"/>
      <c r="U23" s="926"/>
      <c r="V23" s="943"/>
      <c r="W23" s="925">
        <v>1451338</v>
      </c>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582</v>
      </c>
      <c r="H24" s="962"/>
      <c r="I24" s="962"/>
      <c r="J24" s="962"/>
      <c r="K24" s="962"/>
      <c r="L24" s="962"/>
      <c r="M24" s="962"/>
      <c r="N24" s="962"/>
      <c r="O24" s="963"/>
      <c r="P24" s="658">
        <v>1341403</v>
      </c>
      <c r="Q24" s="659"/>
      <c r="R24" s="659"/>
      <c r="S24" s="659"/>
      <c r="T24" s="659"/>
      <c r="U24" s="659"/>
      <c r="V24" s="660"/>
      <c r="W24" s="658">
        <v>1317767</v>
      </c>
      <c r="X24" s="659"/>
      <c r="Y24" s="659"/>
      <c r="Z24" s="659"/>
      <c r="AA24" s="659"/>
      <c r="AB24" s="659"/>
      <c r="AC24" s="660"/>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584</v>
      </c>
      <c r="H25" s="962"/>
      <c r="I25" s="962"/>
      <c r="J25" s="962"/>
      <c r="K25" s="962"/>
      <c r="L25" s="962"/>
      <c r="M25" s="962"/>
      <c r="N25" s="962"/>
      <c r="O25" s="963"/>
      <c r="P25" s="658">
        <v>76679</v>
      </c>
      <c r="Q25" s="659"/>
      <c r="R25" s="659"/>
      <c r="S25" s="659"/>
      <c r="T25" s="659"/>
      <c r="U25" s="659"/>
      <c r="V25" s="660"/>
      <c r="W25" s="658">
        <v>77977</v>
      </c>
      <c r="X25" s="659"/>
      <c r="Y25" s="659"/>
      <c r="Z25" s="659"/>
      <c r="AA25" s="659"/>
      <c r="AB25" s="659"/>
      <c r="AC25" s="660"/>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58"/>
      <c r="Q26" s="659"/>
      <c r="R26" s="659"/>
      <c r="S26" s="659"/>
      <c r="T26" s="659"/>
      <c r="U26" s="659"/>
      <c r="V26" s="660"/>
      <c r="W26" s="658"/>
      <c r="X26" s="659"/>
      <c r="Y26" s="659"/>
      <c r="Z26" s="659"/>
      <c r="AA26" s="659"/>
      <c r="AB26" s="659"/>
      <c r="AC26" s="660"/>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58"/>
      <c r="Q27" s="659"/>
      <c r="R27" s="659"/>
      <c r="S27" s="659"/>
      <c r="T27" s="659"/>
      <c r="U27" s="659"/>
      <c r="V27" s="660"/>
      <c r="W27" s="658"/>
      <c r="X27" s="659"/>
      <c r="Y27" s="659"/>
      <c r="Z27" s="659"/>
      <c r="AA27" s="659"/>
      <c r="AB27" s="659"/>
      <c r="AC27" s="660"/>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1">
        <f>P29-SUM(P23:P27)</f>
        <v>0</v>
      </c>
      <c r="Q28" s="882"/>
      <c r="R28" s="882"/>
      <c r="S28" s="882"/>
      <c r="T28" s="882"/>
      <c r="U28" s="882"/>
      <c r="V28" s="883"/>
      <c r="W28" s="881">
        <f>W29-SUM(W23:W27)</f>
        <v>1</v>
      </c>
      <c r="X28" s="882"/>
      <c r="Y28" s="882"/>
      <c r="Z28" s="882"/>
      <c r="AA28" s="882"/>
      <c r="AB28" s="882"/>
      <c r="AC28" s="88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658">
        <f>AK13</f>
        <v>2850793</v>
      </c>
      <c r="Q29" s="659"/>
      <c r="R29" s="659"/>
      <c r="S29" s="659"/>
      <c r="T29" s="659"/>
      <c r="U29" s="659"/>
      <c r="V29" s="660"/>
      <c r="W29" s="939">
        <f>AR13</f>
        <v>2847083</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473</v>
      </c>
      <c r="B30" s="865"/>
      <c r="C30" s="865"/>
      <c r="D30" s="865"/>
      <c r="E30" s="865"/>
      <c r="F30" s="866"/>
      <c r="G30" s="775" t="s">
        <v>265</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536</v>
      </c>
      <c r="AF30" s="862"/>
      <c r="AG30" s="862"/>
      <c r="AH30" s="863"/>
      <c r="AI30" s="861" t="s">
        <v>533</v>
      </c>
      <c r="AJ30" s="862"/>
      <c r="AK30" s="862"/>
      <c r="AL30" s="863"/>
      <c r="AM30" s="921" t="s">
        <v>528</v>
      </c>
      <c r="AN30" s="921"/>
      <c r="AO30" s="921"/>
      <c r="AP30" s="861"/>
      <c r="AQ30" s="769" t="s">
        <v>354</v>
      </c>
      <c r="AR30" s="770"/>
      <c r="AS30" s="770"/>
      <c r="AT30" s="771"/>
      <c r="AU30" s="776" t="s">
        <v>253</v>
      </c>
      <c r="AV30" s="776"/>
      <c r="AW30" s="776"/>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609</v>
      </c>
      <c r="AR31" s="200"/>
      <c r="AS31" s="133" t="s">
        <v>355</v>
      </c>
      <c r="AT31" s="134"/>
      <c r="AU31" s="199">
        <v>31</v>
      </c>
      <c r="AV31" s="199"/>
      <c r="AW31" s="398" t="s">
        <v>300</v>
      </c>
      <c r="AX31" s="399"/>
    </row>
    <row r="32" spans="1:50" ht="23.25" customHeight="1" x14ac:dyDescent="0.15">
      <c r="A32" s="403"/>
      <c r="B32" s="401"/>
      <c r="C32" s="401"/>
      <c r="D32" s="401"/>
      <c r="E32" s="401"/>
      <c r="F32" s="402"/>
      <c r="G32" s="564" t="s">
        <v>588</v>
      </c>
      <c r="H32" s="565"/>
      <c r="I32" s="565"/>
      <c r="J32" s="565"/>
      <c r="K32" s="565"/>
      <c r="L32" s="565"/>
      <c r="M32" s="565"/>
      <c r="N32" s="565"/>
      <c r="O32" s="566"/>
      <c r="P32" s="105" t="s">
        <v>589</v>
      </c>
      <c r="Q32" s="105"/>
      <c r="R32" s="105"/>
      <c r="S32" s="105"/>
      <c r="T32" s="105"/>
      <c r="U32" s="105"/>
      <c r="V32" s="105"/>
      <c r="W32" s="105"/>
      <c r="X32" s="106"/>
      <c r="Y32" s="470" t="s">
        <v>12</v>
      </c>
      <c r="Z32" s="531"/>
      <c r="AA32" s="532"/>
      <c r="AB32" s="461" t="s">
        <v>587</v>
      </c>
      <c r="AC32" s="462"/>
      <c r="AD32" s="463"/>
      <c r="AE32" s="218">
        <v>30994</v>
      </c>
      <c r="AF32" s="219"/>
      <c r="AG32" s="219"/>
      <c r="AH32" s="219"/>
      <c r="AI32" s="218">
        <v>28807</v>
      </c>
      <c r="AJ32" s="219"/>
      <c r="AK32" s="219"/>
      <c r="AL32" s="219"/>
      <c r="AM32" s="218"/>
      <c r="AN32" s="219"/>
      <c r="AO32" s="219"/>
      <c r="AP32" s="219"/>
      <c r="AQ32" s="340" t="s">
        <v>610</v>
      </c>
      <c r="AR32" s="207"/>
      <c r="AS32" s="207"/>
      <c r="AT32" s="341"/>
      <c r="AU32" s="219" t="s">
        <v>618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464" t="s">
        <v>587</v>
      </c>
      <c r="AC33" s="465"/>
      <c r="AD33" s="466"/>
      <c r="AE33" s="218">
        <v>37731</v>
      </c>
      <c r="AF33" s="219"/>
      <c r="AG33" s="219"/>
      <c r="AH33" s="219"/>
      <c r="AI33" s="218">
        <v>30994</v>
      </c>
      <c r="AJ33" s="219"/>
      <c r="AK33" s="219"/>
      <c r="AL33" s="219"/>
      <c r="AM33" s="218">
        <v>28807</v>
      </c>
      <c r="AN33" s="219"/>
      <c r="AO33" s="219"/>
      <c r="AP33" s="219"/>
      <c r="AQ33" s="340" t="s">
        <v>610</v>
      </c>
      <c r="AR33" s="207"/>
      <c r="AS33" s="207"/>
      <c r="AT33" s="341"/>
      <c r="AU33" s="219"/>
      <c r="AV33" s="219"/>
      <c r="AW33" s="219"/>
      <c r="AX33" s="221"/>
    </row>
    <row r="34" spans="1:50" ht="116.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82.2</v>
      </c>
      <c r="AF34" s="219"/>
      <c r="AG34" s="219"/>
      <c r="AH34" s="219"/>
      <c r="AI34" s="218">
        <v>92.9</v>
      </c>
      <c r="AJ34" s="219"/>
      <c r="AK34" s="219"/>
      <c r="AL34" s="219"/>
      <c r="AM34" s="218"/>
      <c r="AN34" s="219"/>
      <c r="AO34" s="219"/>
      <c r="AP34" s="219"/>
      <c r="AQ34" s="340" t="s">
        <v>610</v>
      </c>
      <c r="AR34" s="207"/>
      <c r="AS34" s="207"/>
      <c r="AT34" s="341"/>
      <c r="AU34" s="219" t="s">
        <v>622</v>
      </c>
      <c r="AV34" s="219"/>
      <c r="AW34" s="219"/>
      <c r="AX34" s="221"/>
    </row>
    <row r="35" spans="1:50" ht="23.25" customHeight="1" x14ac:dyDescent="0.15">
      <c r="A35" s="226" t="s">
        <v>506</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6"/>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611</v>
      </c>
      <c r="AR38" s="200"/>
      <c r="AS38" s="133" t="s">
        <v>355</v>
      </c>
      <c r="AT38" s="134"/>
      <c r="AU38" s="199">
        <v>31</v>
      </c>
      <c r="AV38" s="199"/>
      <c r="AW38" s="398" t="s">
        <v>300</v>
      </c>
      <c r="AX38" s="399"/>
    </row>
    <row r="39" spans="1:50" ht="23.25" customHeight="1" x14ac:dyDescent="0.15">
      <c r="A39" s="403"/>
      <c r="B39" s="401"/>
      <c r="C39" s="401"/>
      <c r="D39" s="401"/>
      <c r="E39" s="401"/>
      <c r="F39" s="402"/>
      <c r="G39" s="564" t="s">
        <v>590</v>
      </c>
      <c r="H39" s="565"/>
      <c r="I39" s="565"/>
      <c r="J39" s="565"/>
      <c r="K39" s="565"/>
      <c r="L39" s="565"/>
      <c r="M39" s="565"/>
      <c r="N39" s="565"/>
      <c r="O39" s="566"/>
      <c r="P39" s="105" t="s">
        <v>591</v>
      </c>
      <c r="Q39" s="105"/>
      <c r="R39" s="105"/>
      <c r="S39" s="105"/>
      <c r="T39" s="105"/>
      <c r="U39" s="105"/>
      <c r="V39" s="105"/>
      <c r="W39" s="105"/>
      <c r="X39" s="106"/>
      <c r="Y39" s="470" t="s">
        <v>12</v>
      </c>
      <c r="Z39" s="531"/>
      <c r="AA39" s="532"/>
      <c r="AB39" s="763" t="s">
        <v>301</v>
      </c>
      <c r="AC39" s="763"/>
      <c r="AD39" s="763"/>
      <c r="AE39" s="218">
        <v>69.3</v>
      </c>
      <c r="AF39" s="219"/>
      <c r="AG39" s="219"/>
      <c r="AH39" s="219"/>
      <c r="AI39" s="218">
        <v>73.3</v>
      </c>
      <c r="AJ39" s="219"/>
      <c r="AK39" s="219"/>
      <c r="AL39" s="219"/>
      <c r="AM39" s="218"/>
      <c r="AN39" s="219"/>
      <c r="AO39" s="219"/>
      <c r="AP39" s="219"/>
      <c r="AQ39" s="340" t="s">
        <v>611</v>
      </c>
      <c r="AR39" s="207"/>
      <c r="AS39" s="207"/>
      <c r="AT39" s="341"/>
      <c r="AU39" s="219" t="s">
        <v>623</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763" t="s">
        <v>301</v>
      </c>
      <c r="AC40" s="763"/>
      <c r="AD40" s="763"/>
      <c r="AE40" s="218">
        <v>63.8</v>
      </c>
      <c r="AF40" s="219"/>
      <c r="AG40" s="219"/>
      <c r="AH40" s="219"/>
      <c r="AI40" s="218">
        <v>69.3</v>
      </c>
      <c r="AJ40" s="219"/>
      <c r="AK40" s="219"/>
      <c r="AL40" s="219"/>
      <c r="AM40" s="218">
        <v>80</v>
      </c>
      <c r="AN40" s="219"/>
      <c r="AO40" s="219"/>
      <c r="AP40" s="219"/>
      <c r="AQ40" s="340" t="s">
        <v>612</v>
      </c>
      <c r="AR40" s="207"/>
      <c r="AS40" s="207"/>
      <c r="AT40" s="341"/>
      <c r="AU40" s="219"/>
      <c r="AV40" s="219"/>
      <c r="AW40" s="219"/>
      <c r="AX40" s="221"/>
    </row>
    <row r="41" spans="1:50" ht="11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108.6</v>
      </c>
      <c r="AF41" s="219"/>
      <c r="AG41" s="219"/>
      <c r="AH41" s="219"/>
      <c r="AI41" s="218">
        <v>105.8</v>
      </c>
      <c r="AJ41" s="219"/>
      <c r="AK41" s="219"/>
      <c r="AL41" s="219"/>
      <c r="AM41" s="218"/>
      <c r="AN41" s="219"/>
      <c r="AO41" s="219"/>
      <c r="AP41" s="219"/>
      <c r="AQ41" s="340" t="s">
        <v>613</v>
      </c>
      <c r="AR41" s="207"/>
      <c r="AS41" s="207"/>
      <c r="AT41" s="341"/>
      <c r="AU41" s="219" t="s">
        <v>619</v>
      </c>
      <c r="AV41" s="219"/>
      <c r="AW41" s="219"/>
      <c r="AX41" s="221"/>
    </row>
    <row r="42" spans="1:50" ht="23.25" customHeight="1" x14ac:dyDescent="0.15">
      <c r="A42" s="226" t="s">
        <v>506</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0" t="s">
        <v>12</v>
      </c>
      <c r="Z46" s="531"/>
      <c r="AA46" s="532"/>
      <c r="AB46" s="522"/>
      <c r="AC46" s="522"/>
      <c r="AD46" s="5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0" t="s">
        <v>253</v>
      </c>
      <c r="AV51" s="930"/>
      <c r="AW51" s="930"/>
      <c r="AX51" s="931"/>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0" t="s">
        <v>12</v>
      </c>
      <c r="Z53" s="531"/>
      <c r="AA53" s="532"/>
      <c r="AB53" s="522"/>
      <c r="AC53" s="522"/>
      <c r="AD53" s="5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0" t="s">
        <v>253</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0" t="s">
        <v>12</v>
      </c>
      <c r="Z60" s="531"/>
      <c r="AA60" s="532"/>
      <c r="AB60" s="522"/>
      <c r="AC60" s="522"/>
      <c r="AD60" s="5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1" t="s">
        <v>474</v>
      </c>
      <c r="B65" s="482"/>
      <c r="C65" s="482"/>
      <c r="D65" s="482"/>
      <c r="E65" s="482"/>
      <c r="F65" s="483"/>
      <c r="G65" s="484"/>
      <c r="H65" s="239" t="s">
        <v>265</v>
      </c>
      <c r="I65" s="239"/>
      <c r="J65" s="239"/>
      <c r="K65" s="239"/>
      <c r="L65" s="239"/>
      <c r="M65" s="239"/>
      <c r="N65" s="239"/>
      <c r="O65" s="240"/>
      <c r="P65" s="238" t="s">
        <v>59</v>
      </c>
      <c r="Q65" s="239"/>
      <c r="R65" s="239"/>
      <c r="S65" s="239"/>
      <c r="T65" s="239"/>
      <c r="U65" s="239"/>
      <c r="V65" s="240"/>
      <c r="W65" s="486" t="s">
        <v>469</v>
      </c>
      <c r="X65" s="487"/>
      <c r="Y65" s="490"/>
      <c r="Z65" s="490"/>
      <c r="AA65" s="491"/>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4"/>
      <c r="B66" s="475"/>
      <c r="C66" s="475"/>
      <c r="D66" s="475"/>
      <c r="E66" s="475"/>
      <c r="F66" s="476"/>
      <c r="G66" s="485"/>
      <c r="H66" s="242"/>
      <c r="I66" s="242"/>
      <c r="J66" s="242"/>
      <c r="K66" s="242"/>
      <c r="L66" s="242"/>
      <c r="M66" s="242"/>
      <c r="N66" s="242"/>
      <c r="O66" s="243"/>
      <c r="P66" s="241"/>
      <c r="Q66" s="242"/>
      <c r="R66" s="242"/>
      <c r="S66" s="242"/>
      <c r="T66" s="242"/>
      <c r="U66" s="242"/>
      <c r="V66" s="243"/>
      <c r="W66" s="488"/>
      <c r="X66" s="489"/>
      <c r="Y66" s="492"/>
      <c r="Z66" s="492"/>
      <c r="AA66" s="49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4"/>
      <c r="B67" s="475"/>
      <c r="C67" s="475"/>
      <c r="D67" s="475"/>
      <c r="E67" s="475"/>
      <c r="F67" s="47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4"/>
      <c r="B68" s="475"/>
      <c r="C68" s="475"/>
      <c r="D68" s="475"/>
      <c r="E68" s="475"/>
      <c r="F68" s="47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4"/>
      <c r="B69" s="475"/>
      <c r="C69" s="475"/>
      <c r="D69" s="475"/>
      <c r="E69" s="475"/>
      <c r="F69" s="47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4" t="s">
        <v>479</v>
      </c>
      <c r="B70" s="475"/>
      <c r="C70" s="475"/>
      <c r="D70" s="475"/>
      <c r="E70" s="475"/>
      <c r="F70" s="476"/>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4"/>
      <c r="B71" s="475"/>
      <c r="C71" s="475"/>
      <c r="D71" s="475"/>
      <c r="E71" s="475"/>
      <c r="F71" s="47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7"/>
      <c r="B72" s="478"/>
      <c r="C72" s="478"/>
      <c r="D72" s="478"/>
      <c r="E72" s="478"/>
      <c r="F72" s="47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5" t="s">
        <v>474</v>
      </c>
      <c r="B73" s="506"/>
      <c r="C73" s="506"/>
      <c r="D73" s="506"/>
      <c r="E73" s="506"/>
      <c r="F73" s="507"/>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8"/>
      <c r="B74" s="509"/>
      <c r="C74" s="509"/>
      <c r="D74" s="509"/>
      <c r="E74" s="509"/>
      <c r="F74" s="510"/>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8"/>
      <c r="B75" s="509"/>
      <c r="C75" s="509"/>
      <c r="D75" s="509"/>
      <c r="E75" s="509"/>
      <c r="F75" s="510"/>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8"/>
      <c r="B76" s="509"/>
      <c r="C76" s="509"/>
      <c r="D76" s="509"/>
      <c r="E76" s="509"/>
      <c r="F76" s="510"/>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8"/>
      <c r="B77" s="509"/>
      <c r="C77" s="509"/>
      <c r="D77" s="509"/>
      <c r="E77" s="509"/>
      <c r="F77" s="510"/>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3"/>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2"/>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8" t="s">
        <v>264</v>
      </c>
      <c r="C85" s="428"/>
      <c r="D85" s="428"/>
      <c r="E85" s="428"/>
      <c r="F85" s="429"/>
      <c r="G85" s="511" t="s">
        <v>61</v>
      </c>
      <c r="H85" s="433"/>
      <c r="I85" s="433"/>
      <c r="J85" s="433"/>
      <c r="K85" s="433"/>
      <c r="L85" s="433"/>
      <c r="M85" s="433"/>
      <c r="N85" s="433"/>
      <c r="O85" s="512"/>
      <c r="P85" s="432" t="s">
        <v>63</v>
      </c>
      <c r="Q85" s="433"/>
      <c r="R85" s="433"/>
      <c r="S85" s="433"/>
      <c r="T85" s="433"/>
      <c r="U85" s="433"/>
      <c r="V85" s="433"/>
      <c r="W85" s="433"/>
      <c r="X85" s="512"/>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3"/>
      <c r="R87" s="513"/>
      <c r="S87" s="513"/>
      <c r="T87" s="513"/>
      <c r="U87" s="513"/>
      <c r="V87" s="513"/>
      <c r="W87" s="513"/>
      <c r="X87" s="514"/>
      <c r="Y87" s="561" t="s">
        <v>62</v>
      </c>
      <c r="Z87" s="562"/>
      <c r="AA87" s="563"/>
      <c r="AB87" s="522"/>
      <c r="AC87" s="522"/>
      <c r="AD87" s="52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5"/>
      <c r="Q88" s="515"/>
      <c r="R88" s="515"/>
      <c r="S88" s="515"/>
      <c r="T88" s="515"/>
      <c r="U88" s="515"/>
      <c r="V88" s="515"/>
      <c r="W88" s="515"/>
      <c r="X88" s="516"/>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1" t="s">
        <v>61</v>
      </c>
      <c r="H90" s="433"/>
      <c r="I90" s="433"/>
      <c r="J90" s="433"/>
      <c r="K90" s="433"/>
      <c r="L90" s="433"/>
      <c r="M90" s="433"/>
      <c r="N90" s="433"/>
      <c r="O90" s="512"/>
      <c r="P90" s="432" t="s">
        <v>63</v>
      </c>
      <c r="Q90" s="433"/>
      <c r="R90" s="433"/>
      <c r="S90" s="433"/>
      <c r="T90" s="433"/>
      <c r="U90" s="433"/>
      <c r="V90" s="433"/>
      <c r="W90" s="433"/>
      <c r="X90" s="512"/>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3"/>
      <c r="R92" s="513"/>
      <c r="S92" s="513"/>
      <c r="T92" s="513"/>
      <c r="U92" s="513"/>
      <c r="V92" s="513"/>
      <c r="W92" s="513"/>
      <c r="X92" s="514"/>
      <c r="Y92" s="561" t="s">
        <v>62</v>
      </c>
      <c r="Z92" s="562"/>
      <c r="AA92" s="563"/>
      <c r="AB92" s="522"/>
      <c r="AC92" s="522"/>
      <c r="AD92" s="52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5"/>
      <c r="Q93" s="515"/>
      <c r="R93" s="515"/>
      <c r="S93" s="515"/>
      <c r="T93" s="515"/>
      <c r="U93" s="515"/>
      <c r="V93" s="515"/>
      <c r="W93" s="515"/>
      <c r="X93" s="516"/>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1" t="s">
        <v>61</v>
      </c>
      <c r="H95" s="433"/>
      <c r="I95" s="433"/>
      <c r="J95" s="433"/>
      <c r="K95" s="433"/>
      <c r="L95" s="433"/>
      <c r="M95" s="433"/>
      <c r="N95" s="433"/>
      <c r="O95" s="512"/>
      <c r="P95" s="432" t="s">
        <v>63</v>
      </c>
      <c r="Q95" s="433"/>
      <c r="R95" s="433"/>
      <c r="S95" s="433"/>
      <c r="T95" s="433"/>
      <c r="U95" s="433"/>
      <c r="V95" s="433"/>
      <c r="W95" s="433"/>
      <c r="X95" s="512"/>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3"/>
      <c r="R97" s="513"/>
      <c r="S97" s="513"/>
      <c r="T97" s="513"/>
      <c r="U97" s="513"/>
      <c r="V97" s="513"/>
      <c r="W97" s="513"/>
      <c r="X97" s="514"/>
      <c r="Y97" s="561" t="s">
        <v>62</v>
      </c>
      <c r="Z97" s="562"/>
      <c r="AA97" s="563"/>
      <c r="AB97" s="461"/>
      <c r="AC97" s="462"/>
      <c r="AD97" s="46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5"/>
      <c r="Q98" s="515"/>
      <c r="R98" s="515"/>
      <c r="S98" s="515"/>
      <c r="T98" s="515"/>
      <c r="U98" s="515"/>
      <c r="V98" s="515"/>
      <c r="W98" s="515"/>
      <c r="X98" s="516"/>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5"/>
      <c r="AR99" s="536"/>
      <c r="AS99" s="536"/>
      <c r="AT99" s="537"/>
      <c r="AU99" s="520"/>
      <c r="AV99" s="520"/>
      <c r="AW99" s="520"/>
      <c r="AX99" s="538"/>
    </row>
    <row r="100" spans="1:60" ht="31.5" customHeight="1" x14ac:dyDescent="0.15">
      <c r="A100" s="500" t="s">
        <v>475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2"/>
      <c r="AD101" s="463"/>
      <c r="AE101" s="218">
        <v>2145438</v>
      </c>
      <c r="AF101" s="219"/>
      <c r="AG101" s="219"/>
      <c r="AH101" s="220"/>
      <c r="AI101" s="218">
        <v>2124631</v>
      </c>
      <c r="AJ101" s="219"/>
      <c r="AK101" s="219"/>
      <c r="AL101" s="220"/>
      <c r="AM101" s="218"/>
      <c r="AN101" s="219"/>
      <c r="AO101" s="219"/>
      <c r="AP101" s="220"/>
      <c r="AQ101" s="218" t="s">
        <v>597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2"/>
      <c r="AD102" s="463"/>
      <c r="AE102" s="218" t="s">
        <v>580</v>
      </c>
      <c r="AF102" s="219"/>
      <c r="AG102" s="219"/>
      <c r="AH102" s="220"/>
      <c r="AI102" s="418" t="s">
        <v>595</v>
      </c>
      <c r="AJ102" s="418"/>
      <c r="AK102" s="418"/>
      <c r="AL102" s="418"/>
      <c r="AM102" s="418" t="s">
        <v>596</v>
      </c>
      <c r="AN102" s="418"/>
      <c r="AO102" s="418"/>
      <c r="AP102" s="418"/>
      <c r="AQ102" s="273" t="s">
        <v>575</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1"/>
      <c r="AC105" s="462"/>
      <c r="AD105" s="463"/>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1"/>
      <c r="AC108" s="462"/>
      <c r="AD108" s="463"/>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1"/>
      <c r="AC111" s="462"/>
      <c r="AD111" s="463"/>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1"/>
      <c r="AC114" s="462"/>
      <c r="AD114" s="463"/>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2" t="s">
        <v>523</v>
      </c>
      <c r="AR115" s="593"/>
      <c r="AS115" s="593"/>
      <c r="AT115" s="593"/>
      <c r="AU115" s="593"/>
      <c r="AV115" s="593"/>
      <c r="AW115" s="593"/>
      <c r="AX115" s="594"/>
    </row>
    <row r="116" spans="1:50" ht="23.25" customHeight="1" x14ac:dyDescent="0.15">
      <c r="A116" s="439"/>
      <c r="B116" s="440"/>
      <c r="C116" s="440"/>
      <c r="D116" s="440"/>
      <c r="E116" s="440"/>
      <c r="F116" s="441"/>
      <c r="G116" s="393" t="s">
        <v>649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599</v>
      </c>
      <c r="AC116" s="465"/>
      <c r="AD116" s="466"/>
      <c r="AE116" s="418">
        <v>134570</v>
      </c>
      <c r="AF116" s="418"/>
      <c r="AG116" s="418"/>
      <c r="AH116" s="418"/>
      <c r="AI116" s="418">
        <v>134570</v>
      </c>
      <c r="AJ116" s="418"/>
      <c r="AK116" s="418"/>
      <c r="AL116" s="418"/>
      <c r="AM116" s="418">
        <v>133250</v>
      </c>
      <c r="AN116" s="418"/>
      <c r="AO116" s="418"/>
      <c r="AP116" s="418"/>
      <c r="AQ116" s="218">
        <v>133250</v>
      </c>
      <c r="AR116" s="219"/>
      <c r="AS116" s="219"/>
      <c r="AT116" s="219"/>
      <c r="AU116" s="219"/>
      <c r="AV116" s="219"/>
      <c r="AW116" s="219"/>
      <c r="AX116" s="221"/>
    </row>
    <row r="117" spans="1:50" ht="153"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0" t="s">
        <v>49</v>
      </c>
      <c r="Z117" s="446"/>
      <c r="AA117" s="447"/>
      <c r="AB117" s="471" t="s">
        <v>598</v>
      </c>
      <c r="AC117" s="472"/>
      <c r="AD117" s="473"/>
      <c r="AE117" s="901" t="s">
        <v>600</v>
      </c>
      <c r="AF117" s="902"/>
      <c r="AG117" s="902"/>
      <c r="AH117" s="903"/>
      <c r="AI117" s="591" t="s">
        <v>600</v>
      </c>
      <c r="AJ117" s="551"/>
      <c r="AK117" s="551"/>
      <c r="AL117" s="551"/>
      <c r="AM117" s="591" t="s">
        <v>647</v>
      </c>
      <c r="AN117" s="551"/>
      <c r="AO117" s="551"/>
      <c r="AP117" s="551"/>
      <c r="AQ117" s="591" t="s">
        <v>648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2" t="s">
        <v>523</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0" t="s">
        <v>49</v>
      </c>
      <c r="Z120" s="446"/>
      <c r="AA120" s="447"/>
      <c r="AB120" s="471" t="s">
        <v>482</v>
      </c>
      <c r="AC120" s="472"/>
      <c r="AD120" s="47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2" t="s">
        <v>523</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0" t="s">
        <v>49</v>
      </c>
      <c r="Z123" s="446"/>
      <c r="AA123" s="447"/>
      <c r="AB123" s="471" t="s">
        <v>485</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2" t="s">
        <v>523</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0" t="s">
        <v>49</v>
      </c>
      <c r="Z126" s="446"/>
      <c r="AA126" s="447"/>
      <c r="AB126" s="471" t="s">
        <v>482</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536</v>
      </c>
      <c r="AF127" s="416"/>
      <c r="AG127" s="416"/>
      <c r="AH127" s="417"/>
      <c r="AI127" s="415" t="s">
        <v>533</v>
      </c>
      <c r="AJ127" s="416"/>
      <c r="AK127" s="416"/>
      <c r="AL127" s="417"/>
      <c r="AM127" s="415" t="s">
        <v>528</v>
      </c>
      <c r="AN127" s="416"/>
      <c r="AO127" s="416"/>
      <c r="AP127" s="417"/>
      <c r="AQ127" s="592" t="s">
        <v>523</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0" t="s">
        <v>49</v>
      </c>
      <c r="Z129" s="446"/>
      <c r="AA129" s="447"/>
      <c r="AB129" s="471" t="s">
        <v>482</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614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616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497</v>
      </c>
      <c r="AC134" s="205"/>
      <c r="AD134" s="205"/>
      <c r="AE134" s="206">
        <v>42.4</v>
      </c>
      <c r="AF134" s="207"/>
      <c r="AG134" s="207"/>
      <c r="AH134" s="207"/>
      <c r="AI134" s="206">
        <v>43.6</v>
      </c>
      <c r="AJ134" s="207"/>
      <c r="AK134" s="207"/>
      <c r="AL134" s="207"/>
      <c r="AM134" s="206"/>
      <c r="AN134" s="207"/>
      <c r="AO134" s="207"/>
      <c r="AP134" s="207"/>
      <c r="AQ134" s="206" t="s">
        <v>619</v>
      </c>
      <c r="AR134" s="207"/>
      <c r="AS134" s="207"/>
      <c r="AT134" s="207"/>
      <c r="AU134" s="206" t="s">
        <v>621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497</v>
      </c>
      <c r="AC135" s="213"/>
      <c r="AD135" s="213"/>
      <c r="AE135" s="206">
        <v>47.5</v>
      </c>
      <c r="AF135" s="207"/>
      <c r="AG135" s="207"/>
      <c r="AH135" s="207"/>
      <c r="AI135" s="206">
        <v>48.7</v>
      </c>
      <c r="AJ135" s="207"/>
      <c r="AK135" s="207"/>
      <c r="AL135" s="207"/>
      <c r="AM135" s="206">
        <v>50</v>
      </c>
      <c r="AN135" s="207"/>
      <c r="AO135" s="207"/>
      <c r="AP135" s="207"/>
      <c r="AQ135" s="206" t="s">
        <v>620</v>
      </c>
      <c r="AR135" s="207"/>
      <c r="AS135" s="207"/>
      <c r="AT135" s="207"/>
      <c r="AU135" s="206">
        <v>50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621</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617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497</v>
      </c>
      <c r="AC138" s="205"/>
      <c r="AD138" s="205"/>
      <c r="AE138" s="206">
        <v>99.9</v>
      </c>
      <c r="AF138" s="207"/>
      <c r="AG138" s="207"/>
      <c r="AH138" s="207"/>
      <c r="AI138" s="206">
        <v>99.9</v>
      </c>
      <c r="AJ138" s="207"/>
      <c r="AK138" s="207"/>
      <c r="AL138" s="207"/>
      <c r="AM138" s="206"/>
      <c r="AN138" s="207"/>
      <c r="AO138" s="207"/>
      <c r="AP138" s="207"/>
      <c r="AQ138" s="206" t="s">
        <v>619</v>
      </c>
      <c r="AR138" s="207"/>
      <c r="AS138" s="207"/>
      <c r="AT138" s="207"/>
      <c r="AU138" s="206" t="s">
        <v>619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497</v>
      </c>
      <c r="AC139" s="213"/>
      <c r="AD139" s="213"/>
      <c r="AE139" s="206">
        <v>100</v>
      </c>
      <c r="AF139" s="207"/>
      <c r="AG139" s="207"/>
      <c r="AH139" s="207"/>
      <c r="AI139" s="206">
        <v>100</v>
      </c>
      <c r="AJ139" s="207"/>
      <c r="AK139" s="207"/>
      <c r="AL139" s="207"/>
      <c r="AM139" s="206">
        <v>100</v>
      </c>
      <c r="AN139" s="207"/>
      <c r="AO139" s="207"/>
      <c r="AP139" s="207"/>
      <c r="AQ139" s="206" t="s">
        <v>619</v>
      </c>
      <c r="AR139" s="207"/>
      <c r="AS139" s="207"/>
      <c r="AT139" s="207"/>
      <c r="AU139" s="206">
        <v>100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637</v>
      </c>
      <c r="H154" s="105"/>
      <c r="I154" s="105"/>
      <c r="J154" s="105"/>
      <c r="K154" s="105"/>
      <c r="L154" s="105"/>
      <c r="M154" s="105"/>
      <c r="N154" s="105"/>
      <c r="O154" s="105"/>
      <c r="P154" s="106"/>
      <c r="Q154" s="125" t="s">
        <v>638</v>
      </c>
      <c r="R154" s="105"/>
      <c r="S154" s="105"/>
      <c r="T154" s="105"/>
      <c r="U154" s="105"/>
      <c r="V154" s="105"/>
      <c r="W154" s="105"/>
      <c r="X154" s="105"/>
      <c r="Y154" s="105"/>
      <c r="Z154" s="105"/>
      <c r="AA154" s="293"/>
      <c r="AB154" s="141" t="s">
        <v>639</v>
      </c>
      <c r="AC154" s="142"/>
      <c r="AD154" s="142"/>
      <c r="AE154" s="147" t="s">
        <v>640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7"/>
      <c r="E430" s="174" t="s">
        <v>546</v>
      </c>
      <c r="F430" s="904"/>
      <c r="G430" s="905" t="s">
        <v>374</v>
      </c>
      <c r="H430" s="123"/>
      <c r="I430" s="123"/>
      <c r="J430" s="906" t="s">
        <v>636</v>
      </c>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639</v>
      </c>
      <c r="AF432" s="200"/>
      <c r="AG432" s="133" t="s">
        <v>355</v>
      </c>
      <c r="AH432" s="134"/>
      <c r="AI432" s="156"/>
      <c r="AJ432" s="156"/>
      <c r="AK432" s="156"/>
      <c r="AL432" s="154"/>
      <c r="AM432" s="156"/>
      <c r="AN432" s="156"/>
      <c r="AO432" s="156"/>
      <c r="AP432" s="154"/>
      <c r="AQ432" s="590" t="s">
        <v>637</v>
      </c>
      <c r="AR432" s="200"/>
      <c r="AS432" s="133" t="s">
        <v>355</v>
      </c>
      <c r="AT432" s="134"/>
      <c r="AU432" s="200" t="s">
        <v>637</v>
      </c>
      <c r="AV432" s="200"/>
      <c r="AW432" s="133" t="s">
        <v>300</v>
      </c>
      <c r="AX432" s="195"/>
    </row>
    <row r="433" spans="1:50" ht="23.25" customHeight="1" x14ac:dyDescent="0.15">
      <c r="A433" s="189"/>
      <c r="B433" s="186"/>
      <c r="C433" s="180"/>
      <c r="D433" s="186"/>
      <c r="E433" s="342"/>
      <c r="F433" s="343"/>
      <c r="G433" s="104" t="s">
        <v>637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786" t="s">
        <v>301</v>
      </c>
      <c r="AC433" s="786"/>
      <c r="AD433" s="786"/>
      <c r="AE433" s="340" t="s">
        <v>641</v>
      </c>
      <c r="AF433" s="207"/>
      <c r="AG433" s="207"/>
      <c r="AH433" s="207"/>
      <c r="AI433" s="340" t="s">
        <v>641</v>
      </c>
      <c r="AJ433" s="207"/>
      <c r="AK433" s="207"/>
      <c r="AL433" s="207"/>
      <c r="AM433" s="340" t="s">
        <v>641</v>
      </c>
      <c r="AN433" s="207"/>
      <c r="AO433" s="207"/>
      <c r="AP433" s="207"/>
      <c r="AQ433" s="340" t="s">
        <v>641</v>
      </c>
      <c r="AR433" s="207"/>
      <c r="AS433" s="207"/>
      <c r="AT433" s="207"/>
      <c r="AU433" s="340" t="s">
        <v>641</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786" t="s">
        <v>301</v>
      </c>
      <c r="AC434" s="786"/>
      <c r="AD434" s="786"/>
      <c r="AE434" s="340" t="s">
        <v>642</v>
      </c>
      <c r="AF434" s="207"/>
      <c r="AG434" s="207"/>
      <c r="AH434" s="341"/>
      <c r="AI434" s="340" t="s">
        <v>642</v>
      </c>
      <c r="AJ434" s="207"/>
      <c r="AK434" s="207"/>
      <c r="AL434" s="341"/>
      <c r="AM434" s="340" t="s">
        <v>642</v>
      </c>
      <c r="AN434" s="207"/>
      <c r="AO434" s="207"/>
      <c r="AP434" s="341"/>
      <c r="AQ434" s="340" t="s">
        <v>642</v>
      </c>
      <c r="AR434" s="207"/>
      <c r="AS434" s="207"/>
      <c r="AT434" s="341"/>
      <c r="AU434" s="340" t="s">
        <v>642</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639</v>
      </c>
      <c r="AF435" s="207"/>
      <c r="AG435" s="207"/>
      <c r="AH435" s="341"/>
      <c r="AI435" s="340" t="s">
        <v>639</v>
      </c>
      <c r="AJ435" s="207"/>
      <c r="AK435" s="207"/>
      <c r="AL435" s="341"/>
      <c r="AM435" s="340" t="s">
        <v>639</v>
      </c>
      <c r="AN435" s="207"/>
      <c r="AO435" s="207"/>
      <c r="AP435" s="341"/>
      <c r="AQ435" s="340" t="s">
        <v>639</v>
      </c>
      <c r="AR435" s="207"/>
      <c r="AS435" s="207"/>
      <c r="AT435" s="341"/>
      <c r="AU435" s="340" t="s">
        <v>639</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639</v>
      </c>
      <c r="AF457" s="200"/>
      <c r="AG457" s="133" t="s">
        <v>355</v>
      </c>
      <c r="AH457" s="134"/>
      <c r="AI457" s="156"/>
      <c r="AJ457" s="156"/>
      <c r="AK457" s="156"/>
      <c r="AL457" s="154"/>
      <c r="AM457" s="156"/>
      <c r="AN457" s="156"/>
      <c r="AO457" s="156"/>
      <c r="AP457" s="154"/>
      <c r="AQ457" s="590" t="s">
        <v>639</v>
      </c>
      <c r="AR457" s="200"/>
      <c r="AS457" s="133" t="s">
        <v>355</v>
      </c>
      <c r="AT457" s="134"/>
      <c r="AU457" s="200" t="s">
        <v>642</v>
      </c>
      <c r="AV457" s="200"/>
      <c r="AW457" s="133" t="s">
        <v>300</v>
      </c>
      <c r="AX457" s="195"/>
    </row>
    <row r="458" spans="1:50" ht="23.25" customHeight="1" x14ac:dyDescent="0.15">
      <c r="A458" s="189"/>
      <c r="B458" s="186"/>
      <c r="C458" s="180"/>
      <c r="D458" s="186"/>
      <c r="E458" s="342"/>
      <c r="F458" s="343"/>
      <c r="G458" s="104" t="s">
        <v>637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786" t="s">
        <v>14</v>
      </c>
      <c r="AC458" s="786"/>
      <c r="AD458" s="786"/>
      <c r="AE458" s="340" t="s">
        <v>640</v>
      </c>
      <c r="AF458" s="207"/>
      <c r="AG458" s="207"/>
      <c r="AH458" s="207"/>
      <c r="AI458" s="340" t="s">
        <v>640</v>
      </c>
      <c r="AJ458" s="207"/>
      <c r="AK458" s="207"/>
      <c r="AL458" s="207"/>
      <c r="AM458" s="340" t="s">
        <v>640</v>
      </c>
      <c r="AN458" s="207"/>
      <c r="AO458" s="207"/>
      <c r="AP458" s="207"/>
      <c r="AQ458" s="340" t="s">
        <v>640</v>
      </c>
      <c r="AR458" s="207"/>
      <c r="AS458" s="207"/>
      <c r="AT458" s="207"/>
      <c r="AU458" s="340" t="s">
        <v>640</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786" t="s">
        <v>14</v>
      </c>
      <c r="AC459" s="786"/>
      <c r="AD459" s="786"/>
      <c r="AE459" s="340" t="s">
        <v>643</v>
      </c>
      <c r="AF459" s="207"/>
      <c r="AG459" s="207"/>
      <c r="AH459" s="341"/>
      <c r="AI459" s="340" t="s">
        <v>643</v>
      </c>
      <c r="AJ459" s="207"/>
      <c r="AK459" s="207"/>
      <c r="AL459" s="341"/>
      <c r="AM459" s="340" t="s">
        <v>643</v>
      </c>
      <c r="AN459" s="207"/>
      <c r="AO459" s="207"/>
      <c r="AP459" s="341"/>
      <c r="AQ459" s="340" t="s">
        <v>643</v>
      </c>
      <c r="AR459" s="207"/>
      <c r="AS459" s="207"/>
      <c r="AT459" s="341"/>
      <c r="AU459" s="340" t="s">
        <v>643</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639</v>
      </c>
      <c r="AF460" s="207"/>
      <c r="AG460" s="207"/>
      <c r="AH460" s="341"/>
      <c r="AI460" s="340" t="s">
        <v>639</v>
      </c>
      <c r="AJ460" s="207"/>
      <c r="AK460" s="207"/>
      <c r="AL460" s="341"/>
      <c r="AM460" s="340" t="s">
        <v>639</v>
      </c>
      <c r="AN460" s="207"/>
      <c r="AO460" s="207"/>
      <c r="AP460" s="341"/>
      <c r="AQ460" s="340" t="s">
        <v>639</v>
      </c>
      <c r="AR460" s="207"/>
      <c r="AS460" s="207"/>
      <c r="AT460" s="341"/>
      <c r="AU460" s="340" t="s">
        <v>639</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5" t="s">
        <v>374</v>
      </c>
      <c r="H484" s="123"/>
      <c r="I484" s="123"/>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2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5" t="s">
        <v>374</v>
      </c>
      <c r="H538" s="123"/>
      <c r="I538" s="123"/>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5" t="s">
        <v>374</v>
      </c>
      <c r="H592" s="123"/>
      <c r="I592" s="123"/>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5" t="s">
        <v>374</v>
      </c>
      <c r="H646" s="123"/>
      <c r="I646" s="123"/>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2.5"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625</v>
      </c>
      <c r="AH702" s="386"/>
      <c r="AI702" s="386"/>
      <c r="AJ702" s="386"/>
      <c r="AK702" s="386"/>
      <c r="AL702" s="386"/>
      <c r="AM702" s="386"/>
      <c r="AN702" s="386"/>
      <c r="AO702" s="386"/>
      <c r="AP702" s="386"/>
      <c r="AQ702" s="386"/>
      <c r="AR702" s="386"/>
      <c r="AS702" s="386"/>
      <c r="AT702" s="386"/>
      <c r="AU702" s="386"/>
      <c r="AV702" s="386"/>
      <c r="AW702" s="386"/>
      <c r="AX702" s="387"/>
    </row>
    <row r="703" spans="1:50" ht="3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574</v>
      </c>
      <c r="AE703" s="329"/>
      <c r="AF703" s="329"/>
      <c r="AG703" s="101" t="s">
        <v>626</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574</v>
      </c>
      <c r="AE704" s="785"/>
      <c r="AF704" s="785"/>
      <c r="AG704" s="167" t="s">
        <v>627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5" t="s">
        <v>628</v>
      </c>
      <c r="AE705" s="716"/>
      <c r="AF705" s="716"/>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7"/>
      <c r="D706" s="798"/>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629</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9"/>
      <c r="D707" s="800"/>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629</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628</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92.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651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574</v>
      </c>
      <c r="AE711" s="329"/>
      <c r="AF711" s="329"/>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4" t="s">
        <v>628</v>
      </c>
      <c r="AE712" s="785"/>
      <c r="AF712" s="785"/>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3"/>
      <c r="B713" s="645"/>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628</v>
      </c>
      <c r="AE713" s="329"/>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574</v>
      </c>
      <c r="AE714" s="811"/>
      <c r="AF714" s="812"/>
      <c r="AG714" s="737" t="s">
        <v>631</v>
      </c>
      <c r="AH714" s="738"/>
      <c r="AI714" s="738"/>
      <c r="AJ714" s="738"/>
      <c r="AK714" s="738"/>
      <c r="AL714" s="738"/>
      <c r="AM714" s="738"/>
      <c r="AN714" s="738"/>
      <c r="AO714" s="738"/>
      <c r="AP714" s="738"/>
      <c r="AQ714" s="738"/>
      <c r="AR714" s="738"/>
      <c r="AS714" s="738"/>
      <c r="AT714" s="738"/>
      <c r="AU714" s="738"/>
      <c r="AV714" s="738"/>
      <c r="AW714" s="738"/>
      <c r="AX714" s="739"/>
    </row>
    <row r="715" spans="1:50" ht="108.75" customHeight="1" x14ac:dyDescent="0.15">
      <c r="A715" s="641"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5" t="s">
        <v>574</v>
      </c>
      <c r="AE715" s="606"/>
      <c r="AF715" s="657"/>
      <c r="AG715" s="743" t="s">
        <v>669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628</v>
      </c>
      <c r="AE716" s="628"/>
      <c r="AF716" s="628"/>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628</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5" t="s">
        <v>633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t="s">
        <v>570</v>
      </c>
      <c r="D721" s="297"/>
      <c r="E721" s="297"/>
      <c r="F721" s="298"/>
      <c r="G721" s="287"/>
      <c r="H721" s="288"/>
      <c r="I721" s="83" t="str">
        <f>IF(OR(G721="　", G721=""), "", "-")</f>
        <v/>
      </c>
      <c r="J721" s="291">
        <v>687</v>
      </c>
      <c r="K721" s="291"/>
      <c r="L721" s="83" t="str">
        <f>IF(M721="","","-")</f>
        <v/>
      </c>
      <c r="M721" s="84"/>
      <c r="N721" s="304" t="s">
        <v>646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t="s">
        <v>570</v>
      </c>
      <c r="D722" s="297"/>
      <c r="E722" s="297"/>
      <c r="F722" s="298"/>
      <c r="G722" s="287"/>
      <c r="H722" s="288"/>
      <c r="I722" s="83" t="str">
        <f t="shared" ref="I722:I725" si="4">IF(OR(G722="　", G722=""), "", "-")</f>
        <v/>
      </c>
      <c r="J722" s="291">
        <v>688</v>
      </c>
      <c r="K722" s="291"/>
      <c r="L722" s="83" t="str">
        <f t="shared" ref="L722:L725" si="5">IF(M722="","","-")</f>
        <v/>
      </c>
      <c r="M722" s="84"/>
      <c r="N722" s="304" t="s">
        <v>632</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5"/>
      <c r="C726" s="818" t="s">
        <v>53</v>
      </c>
      <c r="D726" s="840"/>
      <c r="E726" s="840"/>
      <c r="F726" s="841"/>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49" t="s">
        <v>57</v>
      </c>
      <c r="D727" s="750"/>
      <c r="E727" s="750"/>
      <c r="F727" s="751"/>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601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2" t="s">
        <v>257</v>
      </c>
      <c r="B731" s="803"/>
      <c r="C731" s="803"/>
      <c r="D731" s="803"/>
      <c r="E731" s="804"/>
      <c r="F731" s="730" t="s">
        <v>673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675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7" t="s">
        <v>550</v>
      </c>
      <c r="B737" s="210"/>
      <c r="C737" s="210"/>
      <c r="D737" s="211"/>
      <c r="E737" s="996" t="s">
        <v>602</v>
      </c>
      <c r="F737" s="996"/>
      <c r="G737" s="996"/>
      <c r="H737" s="996"/>
      <c r="I737" s="996"/>
      <c r="J737" s="996"/>
      <c r="K737" s="996"/>
      <c r="L737" s="996"/>
      <c r="M737" s="996"/>
      <c r="N737" s="365" t="s">
        <v>543</v>
      </c>
      <c r="O737" s="365"/>
      <c r="P737" s="365"/>
      <c r="Q737" s="365"/>
      <c r="R737" s="996" t="s">
        <v>604</v>
      </c>
      <c r="S737" s="996"/>
      <c r="T737" s="996"/>
      <c r="U737" s="996"/>
      <c r="V737" s="996"/>
      <c r="W737" s="996"/>
      <c r="X737" s="996"/>
      <c r="Y737" s="996"/>
      <c r="Z737" s="996"/>
      <c r="AA737" s="365" t="s">
        <v>542</v>
      </c>
      <c r="AB737" s="365"/>
      <c r="AC737" s="365"/>
      <c r="AD737" s="365"/>
      <c r="AE737" s="996" t="s">
        <v>605</v>
      </c>
      <c r="AF737" s="996"/>
      <c r="AG737" s="996"/>
      <c r="AH737" s="996"/>
      <c r="AI737" s="996"/>
      <c r="AJ737" s="996"/>
      <c r="AK737" s="996"/>
      <c r="AL737" s="996"/>
      <c r="AM737" s="996"/>
      <c r="AN737" s="365" t="s">
        <v>541</v>
      </c>
      <c r="AO737" s="365"/>
      <c r="AP737" s="365"/>
      <c r="AQ737" s="365"/>
      <c r="AR737" s="988" t="s">
        <v>606</v>
      </c>
      <c r="AS737" s="989"/>
      <c r="AT737" s="989"/>
      <c r="AU737" s="989"/>
      <c r="AV737" s="989"/>
      <c r="AW737" s="989"/>
      <c r="AX737" s="990"/>
      <c r="AY737" s="89"/>
      <c r="AZ737" s="89"/>
    </row>
    <row r="738" spans="1:52" ht="24.75" customHeight="1" x14ac:dyDescent="0.15">
      <c r="A738" s="997" t="s">
        <v>540</v>
      </c>
      <c r="B738" s="210"/>
      <c r="C738" s="210"/>
      <c r="D738" s="211"/>
      <c r="E738" s="996" t="s">
        <v>603</v>
      </c>
      <c r="F738" s="996"/>
      <c r="G738" s="996"/>
      <c r="H738" s="996"/>
      <c r="I738" s="996"/>
      <c r="J738" s="996"/>
      <c r="K738" s="996"/>
      <c r="L738" s="996"/>
      <c r="M738" s="996"/>
      <c r="N738" s="365" t="s">
        <v>539</v>
      </c>
      <c r="O738" s="365"/>
      <c r="P738" s="365"/>
      <c r="Q738" s="365"/>
      <c r="R738" s="996" t="s">
        <v>607</v>
      </c>
      <c r="S738" s="996"/>
      <c r="T738" s="996"/>
      <c r="U738" s="996"/>
      <c r="V738" s="996"/>
      <c r="W738" s="996"/>
      <c r="X738" s="996"/>
      <c r="Y738" s="996"/>
      <c r="Z738" s="996"/>
      <c r="AA738" s="365" t="s">
        <v>538</v>
      </c>
      <c r="AB738" s="365"/>
      <c r="AC738" s="365"/>
      <c r="AD738" s="365"/>
      <c r="AE738" s="996" t="s">
        <v>608</v>
      </c>
      <c r="AF738" s="996"/>
      <c r="AG738" s="996"/>
      <c r="AH738" s="996"/>
      <c r="AI738" s="996"/>
      <c r="AJ738" s="996"/>
      <c r="AK738" s="996"/>
      <c r="AL738" s="996"/>
      <c r="AM738" s="996"/>
      <c r="AN738" s="365" t="s">
        <v>534</v>
      </c>
      <c r="AO738" s="365"/>
      <c r="AP738" s="365"/>
      <c r="AQ738" s="365"/>
      <c r="AR738" s="988" t="s">
        <v>672</v>
      </c>
      <c r="AS738" s="989"/>
      <c r="AT738" s="989"/>
      <c r="AU738" s="989"/>
      <c r="AV738" s="989"/>
      <c r="AW738" s="989"/>
      <c r="AX738" s="990"/>
    </row>
    <row r="739" spans="1:52" ht="24.75" customHeight="1" thickBot="1" x14ac:dyDescent="0.2">
      <c r="A739" s="998" t="s">
        <v>530</v>
      </c>
      <c r="B739" s="999"/>
      <c r="C739" s="999"/>
      <c r="D739" s="1000"/>
      <c r="E739" s="1001" t="s">
        <v>570</v>
      </c>
      <c r="F739" s="991"/>
      <c r="G739" s="991"/>
      <c r="H739" s="93" t="str">
        <f>IF(E739="", "", "(")</f>
        <v>(</v>
      </c>
      <c r="I739" s="991"/>
      <c r="J739" s="991"/>
      <c r="K739" s="93" t="str">
        <f>IF(OR(I739="　", I739=""), "", "-")</f>
        <v/>
      </c>
      <c r="L739" s="992">
        <v>675</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671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6"/>
    </row>
    <row r="780" spans="1:50" ht="24.75" customHeight="1" x14ac:dyDescent="0.15">
      <c r="A780" s="632"/>
      <c r="B780" s="633"/>
      <c r="C780" s="633"/>
      <c r="D780" s="633"/>
      <c r="E780" s="633"/>
      <c r="F780" s="634"/>
      <c r="G780" s="818"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1"/>
      <c r="AC780" s="818"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652</v>
      </c>
      <c r="H781" s="672"/>
      <c r="I781" s="672"/>
      <c r="J781" s="672"/>
      <c r="K781" s="673"/>
      <c r="L781" s="665" t="s">
        <v>653</v>
      </c>
      <c r="M781" s="666"/>
      <c r="N781" s="666"/>
      <c r="O781" s="666"/>
      <c r="P781" s="666"/>
      <c r="Q781" s="666"/>
      <c r="R781" s="666"/>
      <c r="S781" s="666"/>
      <c r="T781" s="666"/>
      <c r="U781" s="666"/>
      <c r="V781" s="666"/>
      <c r="W781" s="666"/>
      <c r="X781" s="667"/>
      <c r="Y781" s="388">
        <v>210122</v>
      </c>
      <c r="Z781" s="389"/>
      <c r="AA781" s="389"/>
      <c r="AB781" s="808"/>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210122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6"/>
    </row>
    <row r="793" spans="1:50" ht="24.75" hidden="1" customHeight="1" x14ac:dyDescent="0.15">
      <c r="A793" s="632"/>
      <c r="B793" s="633"/>
      <c r="C793" s="633"/>
      <c r="D793" s="633"/>
      <c r="E793" s="633"/>
      <c r="F793" s="634"/>
      <c r="G793" s="818"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1"/>
      <c r="AC793" s="818"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8"/>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6"/>
    </row>
    <row r="806" spans="1:50" ht="24.75" hidden="1" customHeight="1" x14ac:dyDescent="0.15">
      <c r="A806" s="632"/>
      <c r="B806" s="633"/>
      <c r="C806" s="633"/>
      <c r="D806" s="633"/>
      <c r="E806" s="633"/>
      <c r="F806" s="634"/>
      <c r="G806" s="818"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1"/>
      <c r="AC806" s="818"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8"/>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6"/>
    </row>
    <row r="819" spans="1:50" ht="24.75" hidden="1" customHeight="1" x14ac:dyDescent="0.15">
      <c r="A819" s="632"/>
      <c r="B819" s="633"/>
      <c r="C819" s="633"/>
      <c r="D819" s="633"/>
      <c r="E819" s="633"/>
      <c r="F819" s="634"/>
      <c r="G819" s="818"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1"/>
      <c r="AC819" s="818"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8"/>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31.5"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654</v>
      </c>
      <c r="D837" s="347"/>
      <c r="E837" s="347"/>
      <c r="F837" s="347"/>
      <c r="G837" s="347"/>
      <c r="H837" s="347"/>
      <c r="I837" s="347"/>
      <c r="J837" s="348">
        <v>6000020271004</v>
      </c>
      <c r="K837" s="349"/>
      <c r="L837" s="349"/>
      <c r="M837" s="349"/>
      <c r="N837" s="349"/>
      <c r="O837" s="349"/>
      <c r="P837" s="350" t="s">
        <v>664</v>
      </c>
      <c r="Q837" s="350"/>
      <c r="R837" s="350"/>
      <c r="S837" s="350"/>
      <c r="T837" s="350"/>
      <c r="U837" s="350"/>
      <c r="V837" s="350"/>
      <c r="W837" s="350"/>
      <c r="X837" s="350"/>
      <c r="Y837" s="351">
        <v>210122</v>
      </c>
      <c r="Z837" s="352"/>
      <c r="AA837" s="352"/>
      <c r="AB837" s="353"/>
      <c r="AC837" s="363" t="s">
        <v>665</v>
      </c>
      <c r="AD837" s="371"/>
      <c r="AE837" s="371"/>
      <c r="AF837" s="371"/>
      <c r="AG837" s="371"/>
      <c r="AH837" s="372" t="s">
        <v>666</v>
      </c>
      <c r="AI837" s="373"/>
      <c r="AJ837" s="373"/>
      <c r="AK837" s="373"/>
      <c r="AL837" s="357" t="s">
        <v>667</v>
      </c>
      <c r="AM837" s="358"/>
      <c r="AN837" s="358"/>
      <c r="AO837" s="359"/>
      <c r="AP837" s="360" t="s">
        <v>668</v>
      </c>
      <c r="AQ837" s="360"/>
      <c r="AR837" s="360"/>
      <c r="AS837" s="360"/>
      <c r="AT837" s="360"/>
      <c r="AU837" s="360"/>
      <c r="AV837" s="360"/>
      <c r="AW837" s="360"/>
      <c r="AX837" s="360"/>
    </row>
    <row r="838" spans="1:50" ht="30" customHeight="1" x14ac:dyDescent="0.15">
      <c r="A838" s="376">
        <v>2</v>
      </c>
      <c r="B838" s="376">
        <v>1</v>
      </c>
      <c r="C838" s="347" t="s">
        <v>655</v>
      </c>
      <c r="D838" s="347"/>
      <c r="E838" s="347"/>
      <c r="F838" s="347"/>
      <c r="G838" s="347"/>
      <c r="H838" s="347"/>
      <c r="I838" s="347"/>
      <c r="J838" s="348">
        <v>9000020011002</v>
      </c>
      <c r="K838" s="349"/>
      <c r="L838" s="349"/>
      <c r="M838" s="349"/>
      <c r="N838" s="349"/>
      <c r="O838" s="349"/>
      <c r="P838" s="350" t="s">
        <v>664</v>
      </c>
      <c r="Q838" s="350"/>
      <c r="R838" s="350"/>
      <c r="S838" s="350"/>
      <c r="T838" s="350"/>
      <c r="U838" s="350"/>
      <c r="V838" s="350"/>
      <c r="W838" s="350"/>
      <c r="X838" s="350"/>
      <c r="Y838" s="351">
        <v>96649</v>
      </c>
      <c r="Z838" s="352"/>
      <c r="AA838" s="352"/>
      <c r="AB838" s="353"/>
      <c r="AC838" s="363" t="s">
        <v>665</v>
      </c>
      <c r="AD838" s="371"/>
      <c r="AE838" s="371"/>
      <c r="AF838" s="371"/>
      <c r="AG838" s="371"/>
      <c r="AH838" s="372" t="s">
        <v>666</v>
      </c>
      <c r="AI838" s="373"/>
      <c r="AJ838" s="373"/>
      <c r="AK838" s="373"/>
      <c r="AL838" s="357" t="s">
        <v>667</v>
      </c>
      <c r="AM838" s="358"/>
      <c r="AN838" s="358"/>
      <c r="AO838" s="359"/>
      <c r="AP838" s="360" t="s">
        <v>668</v>
      </c>
      <c r="AQ838" s="360"/>
      <c r="AR838" s="360"/>
      <c r="AS838" s="360"/>
      <c r="AT838" s="360"/>
      <c r="AU838" s="360"/>
      <c r="AV838" s="360"/>
      <c r="AW838" s="360"/>
      <c r="AX838" s="360"/>
    </row>
    <row r="839" spans="1:50" ht="30" customHeight="1" x14ac:dyDescent="0.15">
      <c r="A839" s="376">
        <v>3</v>
      </c>
      <c r="B839" s="376">
        <v>1</v>
      </c>
      <c r="C839" s="361" t="s">
        <v>656</v>
      </c>
      <c r="D839" s="347"/>
      <c r="E839" s="347"/>
      <c r="F839" s="347"/>
      <c r="G839" s="347"/>
      <c r="H839" s="347"/>
      <c r="I839" s="347"/>
      <c r="J839" s="348">
        <v>3000020141003</v>
      </c>
      <c r="K839" s="349"/>
      <c r="L839" s="349"/>
      <c r="M839" s="349"/>
      <c r="N839" s="349"/>
      <c r="O839" s="349"/>
      <c r="P839" s="350" t="s">
        <v>664</v>
      </c>
      <c r="Q839" s="350"/>
      <c r="R839" s="350"/>
      <c r="S839" s="350"/>
      <c r="T839" s="350"/>
      <c r="U839" s="350"/>
      <c r="V839" s="350"/>
      <c r="W839" s="350"/>
      <c r="X839" s="350"/>
      <c r="Y839" s="351">
        <v>95167</v>
      </c>
      <c r="Z839" s="352"/>
      <c r="AA839" s="352"/>
      <c r="AB839" s="353"/>
      <c r="AC839" s="363" t="s">
        <v>665</v>
      </c>
      <c r="AD839" s="371"/>
      <c r="AE839" s="371"/>
      <c r="AF839" s="371"/>
      <c r="AG839" s="371"/>
      <c r="AH839" s="372" t="s">
        <v>666</v>
      </c>
      <c r="AI839" s="373"/>
      <c r="AJ839" s="373"/>
      <c r="AK839" s="373"/>
      <c r="AL839" s="357" t="s">
        <v>667</v>
      </c>
      <c r="AM839" s="358"/>
      <c r="AN839" s="358"/>
      <c r="AO839" s="359"/>
      <c r="AP839" s="360" t="s">
        <v>668</v>
      </c>
      <c r="AQ839" s="360"/>
      <c r="AR839" s="360"/>
      <c r="AS839" s="360"/>
      <c r="AT839" s="360"/>
      <c r="AU839" s="360"/>
      <c r="AV839" s="360"/>
      <c r="AW839" s="360"/>
      <c r="AX839" s="360"/>
    </row>
    <row r="840" spans="1:50" ht="30" customHeight="1" x14ac:dyDescent="0.15">
      <c r="A840" s="376">
        <v>4</v>
      </c>
      <c r="B840" s="376">
        <v>1</v>
      </c>
      <c r="C840" s="361" t="s">
        <v>657</v>
      </c>
      <c r="D840" s="347"/>
      <c r="E840" s="347"/>
      <c r="F840" s="347"/>
      <c r="G840" s="347"/>
      <c r="H840" s="347"/>
      <c r="I840" s="347"/>
      <c r="J840" s="348">
        <v>3000020231002</v>
      </c>
      <c r="K840" s="349"/>
      <c r="L840" s="349"/>
      <c r="M840" s="349"/>
      <c r="N840" s="349"/>
      <c r="O840" s="349"/>
      <c r="P840" s="350" t="s">
        <v>664</v>
      </c>
      <c r="Q840" s="350"/>
      <c r="R840" s="350"/>
      <c r="S840" s="350"/>
      <c r="T840" s="350"/>
      <c r="U840" s="350"/>
      <c r="V840" s="350"/>
      <c r="W840" s="350"/>
      <c r="X840" s="350"/>
      <c r="Y840" s="351">
        <v>62687</v>
      </c>
      <c r="Z840" s="352"/>
      <c r="AA840" s="352"/>
      <c r="AB840" s="353"/>
      <c r="AC840" s="363" t="s">
        <v>665</v>
      </c>
      <c r="AD840" s="371"/>
      <c r="AE840" s="371"/>
      <c r="AF840" s="371"/>
      <c r="AG840" s="371"/>
      <c r="AH840" s="372" t="s">
        <v>666</v>
      </c>
      <c r="AI840" s="373"/>
      <c r="AJ840" s="373"/>
      <c r="AK840" s="373"/>
      <c r="AL840" s="357" t="s">
        <v>667</v>
      </c>
      <c r="AM840" s="358"/>
      <c r="AN840" s="358"/>
      <c r="AO840" s="359"/>
      <c r="AP840" s="360" t="s">
        <v>668</v>
      </c>
      <c r="AQ840" s="360"/>
      <c r="AR840" s="360"/>
      <c r="AS840" s="360"/>
      <c r="AT840" s="360"/>
      <c r="AU840" s="360"/>
      <c r="AV840" s="360"/>
      <c r="AW840" s="360"/>
      <c r="AX840" s="360"/>
    </row>
    <row r="841" spans="1:50" ht="30" customHeight="1" x14ac:dyDescent="0.15">
      <c r="A841" s="376">
        <v>5</v>
      </c>
      <c r="B841" s="376">
        <v>1</v>
      </c>
      <c r="C841" s="347" t="s">
        <v>658</v>
      </c>
      <c r="D841" s="347"/>
      <c r="E841" s="347"/>
      <c r="F841" s="347"/>
      <c r="G841" s="347"/>
      <c r="H841" s="347"/>
      <c r="I841" s="347"/>
      <c r="J841" s="348">
        <v>9000020281000</v>
      </c>
      <c r="K841" s="349"/>
      <c r="L841" s="349"/>
      <c r="M841" s="349"/>
      <c r="N841" s="349"/>
      <c r="O841" s="349"/>
      <c r="P841" s="350" t="s">
        <v>664</v>
      </c>
      <c r="Q841" s="350"/>
      <c r="R841" s="350"/>
      <c r="S841" s="350"/>
      <c r="T841" s="350"/>
      <c r="U841" s="350"/>
      <c r="V841" s="350"/>
      <c r="W841" s="350"/>
      <c r="X841" s="350"/>
      <c r="Y841" s="351">
        <v>60719</v>
      </c>
      <c r="Z841" s="352"/>
      <c r="AA841" s="352"/>
      <c r="AB841" s="353"/>
      <c r="AC841" s="363" t="s">
        <v>665</v>
      </c>
      <c r="AD841" s="371"/>
      <c r="AE841" s="371"/>
      <c r="AF841" s="371"/>
      <c r="AG841" s="371"/>
      <c r="AH841" s="372" t="s">
        <v>666</v>
      </c>
      <c r="AI841" s="373"/>
      <c r="AJ841" s="373"/>
      <c r="AK841" s="373"/>
      <c r="AL841" s="357" t="s">
        <v>667</v>
      </c>
      <c r="AM841" s="358"/>
      <c r="AN841" s="358"/>
      <c r="AO841" s="359"/>
      <c r="AP841" s="360" t="s">
        <v>668</v>
      </c>
      <c r="AQ841" s="360"/>
      <c r="AR841" s="360"/>
      <c r="AS841" s="360"/>
      <c r="AT841" s="360"/>
      <c r="AU841" s="360"/>
      <c r="AV841" s="360"/>
      <c r="AW841" s="360"/>
      <c r="AX841" s="360"/>
    </row>
    <row r="842" spans="1:50" ht="30" customHeight="1" x14ac:dyDescent="0.15">
      <c r="A842" s="376">
        <v>6</v>
      </c>
      <c r="B842" s="376">
        <v>1</v>
      </c>
      <c r="C842" s="347" t="s">
        <v>659</v>
      </c>
      <c r="D842" s="347"/>
      <c r="E842" s="347"/>
      <c r="F842" s="347"/>
      <c r="G842" s="347"/>
      <c r="H842" s="347"/>
      <c r="I842" s="347"/>
      <c r="J842" s="348">
        <v>3000020401307</v>
      </c>
      <c r="K842" s="349"/>
      <c r="L842" s="349"/>
      <c r="M842" s="349"/>
      <c r="N842" s="349"/>
      <c r="O842" s="349"/>
      <c r="P842" s="350" t="s">
        <v>664</v>
      </c>
      <c r="Q842" s="350"/>
      <c r="R842" s="350"/>
      <c r="S842" s="350"/>
      <c r="T842" s="350"/>
      <c r="U842" s="350"/>
      <c r="V842" s="350"/>
      <c r="W842" s="350"/>
      <c r="X842" s="350"/>
      <c r="Y842" s="351">
        <v>59625</v>
      </c>
      <c r="Z842" s="352"/>
      <c r="AA842" s="352"/>
      <c r="AB842" s="353"/>
      <c r="AC842" s="363" t="s">
        <v>665</v>
      </c>
      <c r="AD842" s="371"/>
      <c r="AE842" s="371"/>
      <c r="AF842" s="371"/>
      <c r="AG842" s="371"/>
      <c r="AH842" s="372" t="s">
        <v>666</v>
      </c>
      <c r="AI842" s="373"/>
      <c r="AJ842" s="373"/>
      <c r="AK842" s="373"/>
      <c r="AL842" s="357" t="s">
        <v>667</v>
      </c>
      <c r="AM842" s="358"/>
      <c r="AN842" s="358"/>
      <c r="AO842" s="359"/>
      <c r="AP842" s="360" t="s">
        <v>668</v>
      </c>
      <c r="AQ842" s="360"/>
      <c r="AR842" s="360"/>
      <c r="AS842" s="360"/>
      <c r="AT842" s="360"/>
      <c r="AU842" s="360"/>
      <c r="AV842" s="360"/>
      <c r="AW842" s="360"/>
      <c r="AX842" s="360"/>
    </row>
    <row r="843" spans="1:50" ht="30" customHeight="1" x14ac:dyDescent="0.15">
      <c r="A843" s="376">
        <v>7</v>
      </c>
      <c r="B843" s="376">
        <v>1</v>
      </c>
      <c r="C843" s="347" t="s">
        <v>660</v>
      </c>
      <c r="D843" s="347"/>
      <c r="E843" s="347"/>
      <c r="F843" s="347"/>
      <c r="G843" s="347"/>
      <c r="H843" s="347"/>
      <c r="I843" s="347"/>
      <c r="J843" s="348">
        <v>2000020261009</v>
      </c>
      <c r="K843" s="349"/>
      <c r="L843" s="349"/>
      <c r="M843" s="349"/>
      <c r="N843" s="349"/>
      <c r="O843" s="349"/>
      <c r="P843" s="350" t="s">
        <v>664</v>
      </c>
      <c r="Q843" s="350"/>
      <c r="R843" s="350"/>
      <c r="S843" s="350"/>
      <c r="T843" s="350"/>
      <c r="U843" s="350"/>
      <c r="V843" s="350"/>
      <c r="W843" s="350"/>
      <c r="X843" s="350"/>
      <c r="Y843" s="351">
        <v>55920</v>
      </c>
      <c r="Z843" s="352"/>
      <c r="AA843" s="352"/>
      <c r="AB843" s="353"/>
      <c r="AC843" s="363" t="s">
        <v>665</v>
      </c>
      <c r="AD843" s="371"/>
      <c r="AE843" s="371"/>
      <c r="AF843" s="371"/>
      <c r="AG843" s="371"/>
      <c r="AH843" s="372" t="s">
        <v>666</v>
      </c>
      <c r="AI843" s="373"/>
      <c r="AJ843" s="373"/>
      <c r="AK843" s="373"/>
      <c r="AL843" s="357" t="s">
        <v>667</v>
      </c>
      <c r="AM843" s="358"/>
      <c r="AN843" s="358"/>
      <c r="AO843" s="359"/>
      <c r="AP843" s="360" t="s">
        <v>668</v>
      </c>
      <c r="AQ843" s="360"/>
      <c r="AR843" s="360"/>
      <c r="AS843" s="360"/>
      <c r="AT843" s="360"/>
      <c r="AU843" s="360"/>
      <c r="AV843" s="360"/>
      <c r="AW843" s="360"/>
      <c r="AX843" s="360"/>
    </row>
    <row r="844" spans="1:50" ht="30" customHeight="1" x14ac:dyDescent="0.15">
      <c r="A844" s="376">
        <v>8</v>
      </c>
      <c r="B844" s="376">
        <v>1</v>
      </c>
      <c r="C844" s="347" t="s">
        <v>661</v>
      </c>
      <c r="D844" s="347"/>
      <c r="E844" s="347"/>
      <c r="F844" s="347"/>
      <c r="G844" s="347"/>
      <c r="H844" s="347"/>
      <c r="I844" s="347"/>
      <c r="J844" s="348">
        <v>7000020141305</v>
      </c>
      <c r="K844" s="349"/>
      <c r="L844" s="349"/>
      <c r="M844" s="349"/>
      <c r="N844" s="349"/>
      <c r="O844" s="349"/>
      <c r="P844" s="350" t="s">
        <v>664</v>
      </c>
      <c r="Q844" s="350"/>
      <c r="R844" s="350"/>
      <c r="S844" s="350"/>
      <c r="T844" s="350"/>
      <c r="U844" s="350"/>
      <c r="V844" s="350"/>
      <c r="W844" s="350"/>
      <c r="X844" s="350"/>
      <c r="Y844" s="351">
        <v>43806</v>
      </c>
      <c r="Z844" s="352"/>
      <c r="AA844" s="352"/>
      <c r="AB844" s="353"/>
      <c r="AC844" s="363" t="s">
        <v>665</v>
      </c>
      <c r="AD844" s="371"/>
      <c r="AE844" s="371"/>
      <c r="AF844" s="371"/>
      <c r="AG844" s="371"/>
      <c r="AH844" s="372" t="s">
        <v>666</v>
      </c>
      <c r="AI844" s="373"/>
      <c r="AJ844" s="373"/>
      <c r="AK844" s="373"/>
      <c r="AL844" s="357" t="s">
        <v>667</v>
      </c>
      <c r="AM844" s="358"/>
      <c r="AN844" s="358"/>
      <c r="AO844" s="359"/>
      <c r="AP844" s="360" t="s">
        <v>668</v>
      </c>
      <c r="AQ844" s="360"/>
      <c r="AR844" s="360"/>
      <c r="AS844" s="360"/>
      <c r="AT844" s="360"/>
      <c r="AU844" s="360"/>
      <c r="AV844" s="360"/>
      <c r="AW844" s="360"/>
      <c r="AX844" s="360"/>
    </row>
    <row r="845" spans="1:50" ht="30" customHeight="1" x14ac:dyDescent="0.15">
      <c r="A845" s="376">
        <v>9</v>
      </c>
      <c r="B845" s="376">
        <v>1</v>
      </c>
      <c r="C845" s="347" t="s">
        <v>662</v>
      </c>
      <c r="D845" s="347"/>
      <c r="E845" s="347"/>
      <c r="F845" s="347"/>
      <c r="G845" s="347"/>
      <c r="H845" s="347"/>
      <c r="I845" s="347"/>
      <c r="J845" s="348">
        <v>3000020271403</v>
      </c>
      <c r="K845" s="349"/>
      <c r="L845" s="349"/>
      <c r="M845" s="349"/>
      <c r="N845" s="349"/>
      <c r="O845" s="349"/>
      <c r="P845" s="350" t="s">
        <v>664</v>
      </c>
      <c r="Q845" s="350"/>
      <c r="R845" s="350"/>
      <c r="S845" s="350"/>
      <c r="T845" s="350"/>
      <c r="U845" s="350"/>
      <c r="V845" s="350"/>
      <c r="W845" s="350"/>
      <c r="X845" s="350"/>
      <c r="Y845" s="351">
        <v>35039</v>
      </c>
      <c r="Z845" s="352"/>
      <c r="AA845" s="352"/>
      <c r="AB845" s="353"/>
      <c r="AC845" s="363" t="s">
        <v>665</v>
      </c>
      <c r="AD845" s="371"/>
      <c r="AE845" s="371"/>
      <c r="AF845" s="371"/>
      <c r="AG845" s="371"/>
      <c r="AH845" s="372" t="s">
        <v>666</v>
      </c>
      <c r="AI845" s="373"/>
      <c r="AJ845" s="373"/>
      <c r="AK845" s="373"/>
      <c r="AL845" s="357" t="s">
        <v>667</v>
      </c>
      <c r="AM845" s="358"/>
      <c r="AN845" s="358"/>
      <c r="AO845" s="359"/>
      <c r="AP845" s="360" t="s">
        <v>668</v>
      </c>
      <c r="AQ845" s="360"/>
      <c r="AR845" s="360"/>
      <c r="AS845" s="360"/>
      <c r="AT845" s="360"/>
      <c r="AU845" s="360"/>
      <c r="AV845" s="360"/>
      <c r="AW845" s="360"/>
      <c r="AX845" s="360"/>
    </row>
    <row r="846" spans="1:50" ht="30" customHeight="1" x14ac:dyDescent="0.15">
      <c r="A846" s="376">
        <v>10</v>
      </c>
      <c r="B846" s="376">
        <v>1</v>
      </c>
      <c r="C846" s="347" t="s">
        <v>663</v>
      </c>
      <c r="D846" s="347"/>
      <c r="E846" s="347"/>
      <c r="F846" s="347"/>
      <c r="G846" s="347"/>
      <c r="H846" s="347"/>
      <c r="I846" s="347"/>
      <c r="J846" s="348">
        <v>2000020131211</v>
      </c>
      <c r="K846" s="349"/>
      <c r="L846" s="349"/>
      <c r="M846" s="349"/>
      <c r="N846" s="349"/>
      <c r="O846" s="349"/>
      <c r="P846" s="350" t="s">
        <v>664</v>
      </c>
      <c r="Q846" s="350"/>
      <c r="R846" s="350"/>
      <c r="S846" s="350"/>
      <c r="T846" s="350"/>
      <c r="U846" s="350"/>
      <c r="V846" s="350"/>
      <c r="W846" s="350"/>
      <c r="X846" s="350"/>
      <c r="Y846" s="351">
        <v>34624</v>
      </c>
      <c r="Z846" s="352"/>
      <c r="AA846" s="352"/>
      <c r="AB846" s="353"/>
      <c r="AC846" s="363" t="s">
        <v>665</v>
      </c>
      <c r="AD846" s="371"/>
      <c r="AE846" s="371"/>
      <c r="AF846" s="371"/>
      <c r="AG846" s="371"/>
      <c r="AH846" s="372" t="s">
        <v>666</v>
      </c>
      <c r="AI846" s="373"/>
      <c r="AJ846" s="373"/>
      <c r="AK846" s="373"/>
      <c r="AL846" s="357" t="s">
        <v>667</v>
      </c>
      <c r="AM846" s="358"/>
      <c r="AN846" s="358"/>
      <c r="AO846" s="359"/>
      <c r="AP846" s="360" t="s">
        <v>668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t="s">
        <v>664</v>
      </c>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t="s">
        <v>664</v>
      </c>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t="s">
        <v>664</v>
      </c>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t="s">
        <v>664</v>
      </c>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t="s">
        <v>664</v>
      </c>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t="s">
        <v>664</v>
      </c>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t="s">
        <v>664</v>
      </c>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t="s">
        <v>664</v>
      </c>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t="s">
        <v>664</v>
      </c>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t="s">
        <v>664</v>
      </c>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t="s">
        <v>664</v>
      </c>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t="s">
        <v>664</v>
      </c>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t="s">
        <v>664</v>
      </c>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t="s">
        <v>664</v>
      </c>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t="s">
        <v>664</v>
      </c>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t="s">
        <v>664</v>
      </c>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t="s">
        <v>664</v>
      </c>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t="s">
        <v>664</v>
      </c>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t="s">
        <v>664</v>
      </c>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t="s">
        <v>664</v>
      </c>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666</v>
      </c>
      <c r="F1102" s="375"/>
      <c r="G1102" s="375"/>
      <c r="H1102" s="375"/>
      <c r="I1102" s="375"/>
      <c r="J1102" s="348" t="s">
        <v>639</v>
      </c>
      <c r="K1102" s="349"/>
      <c r="L1102" s="349"/>
      <c r="M1102" s="349"/>
      <c r="N1102" s="349"/>
      <c r="O1102" s="349"/>
      <c r="P1102" s="362" t="s">
        <v>639</v>
      </c>
      <c r="Q1102" s="350"/>
      <c r="R1102" s="350"/>
      <c r="S1102" s="350"/>
      <c r="T1102" s="350"/>
      <c r="U1102" s="350"/>
      <c r="V1102" s="350"/>
      <c r="W1102" s="350"/>
      <c r="X1102" s="350"/>
      <c r="Y1102" s="351" t="s">
        <v>644</v>
      </c>
      <c r="Z1102" s="352"/>
      <c r="AA1102" s="352"/>
      <c r="AB1102" s="353"/>
      <c r="AC1102" s="354"/>
      <c r="AD1102" s="354"/>
      <c r="AE1102" s="354"/>
      <c r="AF1102" s="354"/>
      <c r="AG1102" s="354"/>
      <c r="AH1102" s="355" t="s">
        <v>639</v>
      </c>
      <c r="AI1102" s="356"/>
      <c r="AJ1102" s="356"/>
      <c r="AK1102" s="356"/>
      <c r="AL1102" s="357" t="s">
        <v>640</v>
      </c>
      <c r="AM1102" s="358"/>
      <c r="AN1102" s="358"/>
      <c r="AO1102" s="359"/>
      <c r="AP1102" s="360" t="s">
        <v>645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05">
      <formula>IF(RIGHT(TEXT(P14,"0.#"),1)=".",FALSE,TRUE)</formula>
    </cfRule>
    <cfRule type="expression" dxfId="2748" priority="14006">
      <formula>IF(RIGHT(TEXT(P14,"0.#"),1)=".",TRUE,FALSE)</formula>
    </cfRule>
  </conditionalFormatting>
  <conditionalFormatting sqref="AE32">
    <cfRule type="expression" dxfId="2747" priority="13995">
      <formula>IF(RIGHT(TEXT(AE32,"0.#"),1)=".",FALSE,TRUE)</formula>
    </cfRule>
    <cfRule type="expression" dxfId="2746" priority="13996">
      <formula>IF(RIGHT(TEXT(AE32,"0.#"),1)=".",TRUE,FALSE)</formula>
    </cfRule>
  </conditionalFormatting>
  <conditionalFormatting sqref="P18:AX18">
    <cfRule type="expression" dxfId="2745" priority="13881">
      <formula>IF(RIGHT(TEXT(P18,"0.#"),1)=".",FALSE,TRUE)</formula>
    </cfRule>
    <cfRule type="expression" dxfId="2744" priority="13882">
      <formula>IF(RIGHT(TEXT(P18,"0.#"),1)=".",TRUE,FALSE)</formula>
    </cfRule>
  </conditionalFormatting>
  <conditionalFormatting sqref="Y782">
    <cfRule type="expression" dxfId="2743" priority="13877">
      <formula>IF(RIGHT(TEXT(Y782,"0.#"),1)=".",FALSE,TRUE)</formula>
    </cfRule>
    <cfRule type="expression" dxfId="2742" priority="13878">
      <formula>IF(RIGHT(TEXT(Y782,"0.#"),1)=".",TRUE,FALSE)</formula>
    </cfRule>
  </conditionalFormatting>
  <conditionalFormatting sqref="Y791">
    <cfRule type="expression" dxfId="2741" priority="13873">
      <formula>IF(RIGHT(TEXT(Y791,"0.#"),1)=".",FALSE,TRUE)</formula>
    </cfRule>
    <cfRule type="expression" dxfId="2740" priority="13874">
      <formula>IF(RIGHT(TEXT(Y791,"0.#"),1)=".",TRUE,FALSE)</formula>
    </cfRule>
  </conditionalFormatting>
  <conditionalFormatting sqref="Y822:Y829 Y820 Y809:Y816 Y807 Y796:Y803 Y794">
    <cfRule type="expression" dxfId="2739" priority="13655">
      <formula>IF(RIGHT(TEXT(Y794,"0.#"),1)=".",FALSE,TRUE)</formula>
    </cfRule>
    <cfRule type="expression" dxfId="2738" priority="13656">
      <formula>IF(RIGHT(TEXT(Y794,"0.#"),1)=".",TRUE,FALSE)</formula>
    </cfRule>
  </conditionalFormatting>
  <conditionalFormatting sqref="P16:AQ17 P15:AX15 AR13:AX13">
    <cfRule type="expression" dxfId="2737" priority="13703">
      <formula>IF(RIGHT(TEXT(P13,"0.#"),1)=".",FALSE,TRUE)</formula>
    </cfRule>
    <cfRule type="expression" dxfId="2736" priority="13704">
      <formula>IF(RIGHT(TEXT(P13,"0.#"),1)=".",TRUE,FALSE)</formula>
    </cfRule>
  </conditionalFormatting>
  <conditionalFormatting sqref="P19:AJ19">
    <cfRule type="expression" dxfId="2735" priority="13701">
      <formula>IF(RIGHT(TEXT(P19,"0.#"),1)=".",FALSE,TRUE)</formula>
    </cfRule>
    <cfRule type="expression" dxfId="2734" priority="13702">
      <formula>IF(RIGHT(TEXT(P19,"0.#"),1)=".",TRUE,FALSE)</formula>
    </cfRule>
  </conditionalFormatting>
  <conditionalFormatting sqref="AE101 AQ101">
    <cfRule type="expression" dxfId="2733" priority="13693">
      <formula>IF(RIGHT(TEXT(AE101,"0.#"),1)=".",FALSE,TRUE)</formula>
    </cfRule>
    <cfRule type="expression" dxfId="2732" priority="13694">
      <formula>IF(RIGHT(TEXT(AE101,"0.#"),1)=".",TRUE,FALSE)</formula>
    </cfRule>
  </conditionalFormatting>
  <conditionalFormatting sqref="Y783:Y790 Y781">
    <cfRule type="expression" dxfId="2731" priority="13679">
      <formula>IF(RIGHT(TEXT(Y781,"0.#"),1)=".",FALSE,TRUE)</formula>
    </cfRule>
    <cfRule type="expression" dxfId="2730" priority="13680">
      <formula>IF(RIGHT(TEXT(Y781,"0.#"),1)=".",TRUE,FALSE)</formula>
    </cfRule>
  </conditionalFormatting>
  <conditionalFormatting sqref="AU782">
    <cfRule type="expression" dxfId="2729" priority="13677">
      <formula>IF(RIGHT(TEXT(AU782,"0.#"),1)=".",FALSE,TRUE)</formula>
    </cfRule>
    <cfRule type="expression" dxfId="2728" priority="13678">
      <formula>IF(RIGHT(TEXT(AU782,"0.#"),1)=".",TRUE,FALSE)</formula>
    </cfRule>
  </conditionalFormatting>
  <conditionalFormatting sqref="AU791">
    <cfRule type="expression" dxfId="2727" priority="13675">
      <formula>IF(RIGHT(TEXT(AU791,"0.#"),1)=".",FALSE,TRUE)</formula>
    </cfRule>
    <cfRule type="expression" dxfId="2726" priority="13676">
      <formula>IF(RIGHT(TEXT(AU791,"0.#"),1)=".",TRUE,FALSE)</formula>
    </cfRule>
  </conditionalFormatting>
  <conditionalFormatting sqref="AU783:AU790 AU781">
    <cfRule type="expression" dxfId="2725" priority="13673">
      <formula>IF(RIGHT(TEXT(AU781,"0.#"),1)=".",FALSE,TRUE)</formula>
    </cfRule>
    <cfRule type="expression" dxfId="2724" priority="13674">
      <formula>IF(RIGHT(TEXT(AU781,"0.#"),1)=".",TRUE,FALSE)</formula>
    </cfRule>
  </conditionalFormatting>
  <conditionalFormatting sqref="Y821 Y808 Y795">
    <cfRule type="expression" dxfId="2723" priority="13659">
      <formula>IF(RIGHT(TEXT(Y795,"0.#"),1)=".",FALSE,TRUE)</formula>
    </cfRule>
    <cfRule type="expression" dxfId="2722" priority="13660">
      <formula>IF(RIGHT(TEXT(Y795,"0.#"),1)=".",TRUE,FALSE)</formula>
    </cfRule>
  </conditionalFormatting>
  <conditionalFormatting sqref="Y830 Y817 Y804">
    <cfRule type="expression" dxfId="2721" priority="13657">
      <formula>IF(RIGHT(TEXT(Y804,"0.#"),1)=".",FALSE,TRUE)</formula>
    </cfRule>
    <cfRule type="expression" dxfId="2720" priority="13658">
      <formula>IF(RIGHT(TEXT(Y804,"0.#"),1)=".",TRUE,FALSE)</formula>
    </cfRule>
  </conditionalFormatting>
  <conditionalFormatting sqref="AU821 AU808 AU795">
    <cfRule type="expression" dxfId="2719" priority="13653">
      <formula>IF(RIGHT(TEXT(AU795,"0.#"),1)=".",FALSE,TRUE)</formula>
    </cfRule>
    <cfRule type="expression" dxfId="2718" priority="13654">
      <formula>IF(RIGHT(TEXT(AU795,"0.#"),1)=".",TRUE,FALSE)</formula>
    </cfRule>
  </conditionalFormatting>
  <conditionalFormatting sqref="AU830 AU817 AU804">
    <cfRule type="expression" dxfId="2717" priority="13651">
      <formula>IF(RIGHT(TEXT(AU804,"0.#"),1)=".",FALSE,TRUE)</formula>
    </cfRule>
    <cfRule type="expression" dxfId="2716" priority="13652">
      <formula>IF(RIGHT(TEXT(AU804,"0.#"),1)=".",TRUE,FALSE)</formula>
    </cfRule>
  </conditionalFormatting>
  <conditionalFormatting sqref="AU822:AU829 AU820 AU809:AU816 AU807 AU796:AU803 AU794">
    <cfRule type="expression" dxfId="2715" priority="13649">
      <formula>IF(RIGHT(TEXT(AU794,"0.#"),1)=".",FALSE,TRUE)</formula>
    </cfRule>
    <cfRule type="expression" dxfId="2714" priority="13650">
      <formula>IF(RIGHT(TEXT(AU794,"0.#"),1)=".",TRUE,FALSE)</formula>
    </cfRule>
  </conditionalFormatting>
  <conditionalFormatting sqref="AM87">
    <cfRule type="expression" dxfId="2713" priority="13303">
      <formula>IF(RIGHT(TEXT(AM87,"0.#"),1)=".",FALSE,TRUE)</formula>
    </cfRule>
    <cfRule type="expression" dxfId="2712" priority="13304">
      <formula>IF(RIGHT(TEXT(AM87,"0.#"),1)=".",TRUE,FALSE)</formula>
    </cfRule>
  </conditionalFormatting>
  <conditionalFormatting sqref="AE55">
    <cfRule type="expression" dxfId="2711" priority="13371">
      <formula>IF(RIGHT(TEXT(AE55,"0.#"),1)=".",FALSE,TRUE)</formula>
    </cfRule>
    <cfRule type="expression" dxfId="2710" priority="13372">
      <formula>IF(RIGHT(TEXT(AE55,"0.#"),1)=".",TRUE,FALSE)</formula>
    </cfRule>
  </conditionalFormatting>
  <conditionalFormatting sqref="AI55">
    <cfRule type="expression" dxfId="2709" priority="13369">
      <formula>IF(RIGHT(TEXT(AI55,"0.#"),1)=".",FALSE,TRUE)</formula>
    </cfRule>
    <cfRule type="expression" dxfId="2708" priority="13370">
      <formula>IF(RIGHT(TEXT(AI55,"0.#"),1)=".",TRUE,FALSE)</formula>
    </cfRule>
  </conditionalFormatting>
  <conditionalFormatting sqref="AM34">
    <cfRule type="expression" dxfId="2707" priority="13449">
      <formula>IF(RIGHT(TEXT(AM34,"0.#"),1)=".",FALSE,TRUE)</formula>
    </cfRule>
    <cfRule type="expression" dxfId="2706" priority="13450">
      <formula>IF(RIGHT(TEXT(AM34,"0.#"),1)=".",TRUE,FALSE)</formula>
    </cfRule>
  </conditionalFormatting>
  <conditionalFormatting sqref="AE33">
    <cfRule type="expression" dxfId="2705" priority="13463">
      <formula>IF(RIGHT(TEXT(AE33,"0.#"),1)=".",FALSE,TRUE)</formula>
    </cfRule>
    <cfRule type="expression" dxfId="2704" priority="13464">
      <formula>IF(RIGHT(TEXT(AE33,"0.#"),1)=".",TRUE,FALSE)</formula>
    </cfRule>
  </conditionalFormatting>
  <conditionalFormatting sqref="AE34">
    <cfRule type="expression" dxfId="2703" priority="13461">
      <formula>IF(RIGHT(TEXT(AE34,"0.#"),1)=".",FALSE,TRUE)</formula>
    </cfRule>
    <cfRule type="expression" dxfId="2702" priority="13462">
      <formula>IF(RIGHT(TEXT(AE34,"0.#"),1)=".",TRUE,FALSE)</formula>
    </cfRule>
  </conditionalFormatting>
  <conditionalFormatting sqref="AI34">
    <cfRule type="expression" dxfId="2701" priority="13459">
      <formula>IF(RIGHT(TEXT(AI34,"0.#"),1)=".",FALSE,TRUE)</formula>
    </cfRule>
    <cfRule type="expression" dxfId="2700" priority="13460">
      <formula>IF(RIGHT(TEXT(AI34,"0.#"),1)=".",TRUE,FALSE)</formula>
    </cfRule>
  </conditionalFormatting>
  <conditionalFormatting sqref="AI33">
    <cfRule type="expression" dxfId="2699" priority="13457">
      <formula>IF(RIGHT(TEXT(AI33,"0.#"),1)=".",FALSE,TRUE)</formula>
    </cfRule>
    <cfRule type="expression" dxfId="2698" priority="13458">
      <formula>IF(RIGHT(TEXT(AI33,"0.#"),1)=".",TRUE,FALSE)</formula>
    </cfRule>
  </conditionalFormatting>
  <conditionalFormatting sqref="AI32">
    <cfRule type="expression" dxfId="2697" priority="13455">
      <formula>IF(RIGHT(TEXT(AI32,"0.#"),1)=".",FALSE,TRUE)</formula>
    </cfRule>
    <cfRule type="expression" dxfId="2696" priority="13456">
      <formula>IF(RIGHT(TEXT(AI32,"0.#"),1)=".",TRUE,FALSE)</formula>
    </cfRule>
  </conditionalFormatting>
  <conditionalFormatting sqref="AM32">
    <cfRule type="expression" dxfId="2695" priority="13453">
      <formula>IF(RIGHT(TEXT(AM32,"0.#"),1)=".",FALSE,TRUE)</formula>
    </cfRule>
    <cfRule type="expression" dxfId="2694" priority="13454">
      <formula>IF(RIGHT(TEXT(AM32,"0.#"),1)=".",TRUE,FALSE)</formula>
    </cfRule>
  </conditionalFormatting>
  <conditionalFormatting sqref="AM33">
    <cfRule type="expression" dxfId="2693" priority="13451">
      <formula>IF(RIGHT(TEXT(AM33,"0.#"),1)=".",FALSE,TRUE)</formula>
    </cfRule>
    <cfRule type="expression" dxfId="2692" priority="13452">
      <formula>IF(RIGHT(TEXT(AM33,"0.#"),1)=".",TRUE,FALSE)</formula>
    </cfRule>
  </conditionalFormatting>
  <conditionalFormatting sqref="AQ32:AQ34">
    <cfRule type="expression" dxfId="2691" priority="13443">
      <formula>IF(RIGHT(TEXT(AQ32,"0.#"),1)=".",FALSE,TRUE)</formula>
    </cfRule>
    <cfRule type="expression" dxfId="2690" priority="13444">
      <formula>IF(RIGHT(TEXT(AQ32,"0.#"),1)=".",TRUE,FALSE)</formula>
    </cfRule>
  </conditionalFormatting>
  <conditionalFormatting sqref="AU32:AU34">
    <cfRule type="expression" dxfId="2689" priority="13441">
      <formula>IF(RIGHT(TEXT(AU32,"0.#"),1)=".",FALSE,TRUE)</formula>
    </cfRule>
    <cfRule type="expression" dxfId="2688" priority="13442">
      <formula>IF(RIGHT(TEXT(AU32,"0.#"),1)=".",TRUE,FALSE)</formula>
    </cfRule>
  </conditionalFormatting>
  <conditionalFormatting sqref="AE53">
    <cfRule type="expression" dxfId="2687" priority="13375">
      <formula>IF(RIGHT(TEXT(AE53,"0.#"),1)=".",FALSE,TRUE)</formula>
    </cfRule>
    <cfRule type="expression" dxfId="2686" priority="13376">
      <formula>IF(RIGHT(TEXT(AE53,"0.#"),1)=".",TRUE,FALSE)</formula>
    </cfRule>
  </conditionalFormatting>
  <conditionalFormatting sqref="AE54">
    <cfRule type="expression" dxfId="2685" priority="13373">
      <formula>IF(RIGHT(TEXT(AE54,"0.#"),1)=".",FALSE,TRUE)</formula>
    </cfRule>
    <cfRule type="expression" dxfId="2684" priority="13374">
      <formula>IF(RIGHT(TEXT(AE54,"0.#"),1)=".",TRUE,FALSE)</formula>
    </cfRule>
  </conditionalFormatting>
  <conditionalFormatting sqref="AI54">
    <cfRule type="expression" dxfId="2683" priority="13367">
      <formula>IF(RIGHT(TEXT(AI54,"0.#"),1)=".",FALSE,TRUE)</formula>
    </cfRule>
    <cfRule type="expression" dxfId="2682" priority="13368">
      <formula>IF(RIGHT(TEXT(AI54,"0.#"),1)=".",TRUE,FALSE)</formula>
    </cfRule>
  </conditionalFormatting>
  <conditionalFormatting sqref="AI53">
    <cfRule type="expression" dxfId="2681" priority="13365">
      <formula>IF(RIGHT(TEXT(AI53,"0.#"),1)=".",FALSE,TRUE)</formula>
    </cfRule>
    <cfRule type="expression" dxfId="2680" priority="13366">
      <formula>IF(RIGHT(TEXT(AI53,"0.#"),1)=".",TRUE,FALSE)</formula>
    </cfRule>
  </conditionalFormatting>
  <conditionalFormatting sqref="AM53">
    <cfRule type="expression" dxfId="2679" priority="13363">
      <formula>IF(RIGHT(TEXT(AM53,"0.#"),1)=".",FALSE,TRUE)</formula>
    </cfRule>
    <cfRule type="expression" dxfId="2678" priority="13364">
      <formula>IF(RIGHT(TEXT(AM53,"0.#"),1)=".",TRUE,FALSE)</formula>
    </cfRule>
  </conditionalFormatting>
  <conditionalFormatting sqref="AM54">
    <cfRule type="expression" dxfId="2677" priority="13361">
      <formula>IF(RIGHT(TEXT(AM54,"0.#"),1)=".",FALSE,TRUE)</formula>
    </cfRule>
    <cfRule type="expression" dxfId="2676" priority="13362">
      <formula>IF(RIGHT(TEXT(AM54,"0.#"),1)=".",TRUE,FALSE)</formula>
    </cfRule>
  </conditionalFormatting>
  <conditionalFormatting sqref="AM55">
    <cfRule type="expression" dxfId="2675" priority="13359">
      <formula>IF(RIGHT(TEXT(AM55,"0.#"),1)=".",FALSE,TRUE)</formula>
    </cfRule>
    <cfRule type="expression" dxfId="2674" priority="13360">
      <formula>IF(RIGHT(TEXT(AM55,"0.#"),1)=".",TRUE,FALSE)</formula>
    </cfRule>
  </conditionalFormatting>
  <conditionalFormatting sqref="AE60">
    <cfRule type="expression" dxfId="2673" priority="13345">
      <formula>IF(RIGHT(TEXT(AE60,"0.#"),1)=".",FALSE,TRUE)</formula>
    </cfRule>
    <cfRule type="expression" dxfId="2672" priority="13346">
      <formula>IF(RIGHT(TEXT(AE60,"0.#"),1)=".",TRUE,FALSE)</formula>
    </cfRule>
  </conditionalFormatting>
  <conditionalFormatting sqref="AE61">
    <cfRule type="expression" dxfId="2671" priority="13343">
      <formula>IF(RIGHT(TEXT(AE61,"0.#"),1)=".",FALSE,TRUE)</formula>
    </cfRule>
    <cfRule type="expression" dxfId="2670" priority="13344">
      <formula>IF(RIGHT(TEXT(AE61,"0.#"),1)=".",TRUE,FALSE)</formula>
    </cfRule>
  </conditionalFormatting>
  <conditionalFormatting sqref="AE62">
    <cfRule type="expression" dxfId="2669" priority="13341">
      <formula>IF(RIGHT(TEXT(AE62,"0.#"),1)=".",FALSE,TRUE)</formula>
    </cfRule>
    <cfRule type="expression" dxfId="2668" priority="13342">
      <formula>IF(RIGHT(TEXT(AE62,"0.#"),1)=".",TRUE,FALSE)</formula>
    </cfRule>
  </conditionalFormatting>
  <conditionalFormatting sqref="AI62">
    <cfRule type="expression" dxfId="2667" priority="13339">
      <formula>IF(RIGHT(TEXT(AI62,"0.#"),1)=".",FALSE,TRUE)</formula>
    </cfRule>
    <cfRule type="expression" dxfId="2666" priority="13340">
      <formula>IF(RIGHT(TEXT(AI62,"0.#"),1)=".",TRUE,FALSE)</formula>
    </cfRule>
  </conditionalFormatting>
  <conditionalFormatting sqref="AI61">
    <cfRule type="expression" dxfId="2665" priority="13337">
      <formula>IF(RIGHT(TEXT(AI61,"0.#"),1)=".",FALSE,TRUE)</formula>
    </cfRule>
    <cfRule type="expression" dxfId="2664" priority="13338">
      <formula>IF(RIGHT(TEXT(AI61,"0.#"),1)=".",TRUE,FALSE)</formula>
    </cfRule>
  </conditionalFormatting>
  <conditionalFormatting sqref="AI60">
    <cfRule type="expression" dxfId="2663" priority="13335">
      <formula>IF(RIGHT(TEXT(AI60,"0.#"),1)=".",FALSE,TRUE)</formula>
    </cfRule>
    <cfRule type="expression" dxfId="2662" priority="13336">
      <formula>IF(RIGHT(TEXT(AI60,"0.#"),1)=".",TRUE,FALSE)</formula>
    </cfRule>
  </conditionalFormatting>
  <conditionalFormatting sqref="AM60">
    <cfRule type="expression" dxfId="2661" priority="13333">
      <formula>IF(RIGHT(TEXT(AM60,"0.#"),1)=".",FALSE,TRUE)</formula>
    </cfRule>
    <cfRule type="expression" dxfId="2660" priority="13334">
      <formula>IF(RIGHT(TEXT(AM60,"0.#"),1)=".",TRUE,FALSE)</formula>
    </cfRule>
  </conditionalFormatting>
  <conditionalFormatting sqref="AM61">
    <cfRule type="expression" dxfId="2659" priority="13331">
      <formula>IF(RIGHT(TEXT(AM61,"0.#"),1)=".",FALSE,TRUE)</formula>
    </cfRule>
    <cfRule type="expression" dxfId="2658" priority="13332">
      <formula>IF(RIGHT(TEXT(AM61,"0.#"),1)=".",TRUE,FALSE)</formula>
    </cfRule>
  </conditionalFormatting>
  <conditionalFormatting sqref="AM62">
    <cfRule type="expression" dxfId="2657" priority="13329">
      <formula>IF(RIGHT(TEXT(AM62,"0.#"),1)=".",FALSE,TRUE)</formula>
    </cfRule>
    <cfRule type="expression" dxfId="2656" priority="13330">
      <formula>IF(RIGHT(TEXT(AM62,"0.#"),1)=".",TRUE,FALSE)</formula>
    </cfRule>
  </conditionalFormatting>
  <conditionalFormatting sqref="AE87">
    <cfRule type="expression" dxfId="2655" priority="13315">
      <formula>IF(RIGHT(TEXT(AE87,"0.#"),1)=".",FALSE,TRUE)</formula>
    </cfRule>
    <cfRule type="expression" dxfId="2654" priority="13316">
      <formula>IF(RIGHT(TEXT(AE87,"0.#"),1)=".",TRUE,FALSE)</formula>
    </cfRule>
  </conditionalFormatting>
  <conditionalFormatting sqref="AE88">
    <cfRule type="expression" dxfId="2653" priority="13313">
      <formula>IF(RIGHT(TEXT(AE88,"0.#"),1)=".",FALSE,TRUE)</formula>
    </cfRule>
    <cfRule type="expression" dxfId="2652" priority="13314">
      <formula>IF(RIGHT(TEXT(AE88,"0.#"),1)=".",TRUE,FALSE)</formula>
    </cfRule>
  </conditionalFormatting>
  <conditionalFormatting sqref="AE89">
    <cfRule type="expression" dxfId="2651" priority="13311">
      <formula>IF(RIGHT(TEXT(AE89,"0.#"),1)=".",FALSE,TRUE)</formula>
    </cfRule>
    <cfRule type="expression" dxfId="2650" priority="13312">
      <formula>IF(RIGHT(TEXT(AE89,"0.#"),1)=".",TRUE,FALSE)</formula>
    </cfRule>
  </conditionalFormatting>
  <conditionalFormatting sqref="AI89">
    <cfRule type="expression" dxfId="2649" priority="13309">
      <formula>IF(RIGHT(TEXT(AI89,"0.#"),1)=".",FALSE,TRUE)</formula>
    </cfRule>
    <cfRule type="expression" dxfId="2648" priority="13310">
      <formula>IF(RIGHT(TEXT(AI89,"0.#"),1)=".",TRUE,FALSE)</formula>
    </cfRule>
  </conditionalFormatting>
  <conditionalFormatting sqref="AI88">
    <cfRule type="expression" dxfId="2647" priority="13307">
      <formula>IF(RIGHT(TEXT(AI88,"0.#"),1)=".",FALSE,TRUE)</formula>
    </cfRule>
    <cfRule type="expression" dxfId="2646" priority="13308">
      <formula>IF(RIGHT(TEXT(AI88,"0.#"),1)=".",TRUE,FALSE)</formula>
    </cfRule>
  </conditionalFormatting>
  <conditionalFormatting sqref="AI87">
    <cfRule type="expression" dxfId="2645" priority="13305">
      <formula>IF(RIGHT(TEXT(AI87,"0.#"),1)=".",FALSE,TRUE)</formula>
    </cfRule>
    <cfRule type="expression" dxfId="2644" priority="13306">
      <formula>IF(RIGHT(TEXT(AI87,"0.#"),1)=".",TRUE,FALSE)</formula>
    </cfRule>
  </conditionalFormatting>
  <conditionalFormatting sqref="AM88">
    <cfRule type="expression" dxfId="2643" priority="13301">
      <formula>IF(RIGHT(TEXT(AM88,"0.#"),1)=".",FALSE,TRUE)</formula>
    </cfRule>
    <cfRule type="expression" dxfId="2642" priority="13302">
      <formula>IF(RIGHT(TEXT(AM88,"0.#"),1)=".",TRUE,FALSE)</formula>
    </cfRule>
  </conditionalFormatting>
  <conditionalFormatting sqref="AM89">
    <cfRule type="expression" dxfId="2641" priority="13299">
      <formula>IF(RIGHT(TEXT(AM89,"0.#"),1)=".",FALSE,TRUE)</formula>
    </cfRule>
    <cfRule type="expression" dxfId="2640" priority="13300">
      <formula>IF(RIGHT(TEXT(AM89,"0.#"),1)=".",TRUE,FALSE)</formula>
    </cfRule>
  </conditionalFormatting>
  <conditionalFormatting sqref="AE92">
    <cfRule type="expression" dxfId="2639" priority="13285">
      <formula>IF(RIGHT(TEXT(AE92,"0.#"),1)=".",FALSE,TRUE)</formula>
    </cfRule>
    <cfRule type="expression" dxfId="2638" priority="13286">
      <formula>IF(RIGHT(TEXT(AE92,"0.#"),1)=".",TRUE,FALSE)</formula>
    </cfRule>
  </conditionalFormatting>
  <conditionalFormatting sqref="AE93">
    <cfRule type="expression" dxfId="2637" priority="13283">
      <formula>IF(RIGHT(TEXT(AE93,"0.#"),1)=".",FALSE,TRUE)</formula>
    </cfRule>
    <cfRule type="expression" dxfId="2636" priority="13284">
      <formula>IF(RIGHT(TEXT(AE93,"0.#"),1)=".",TRUE,FALSE)</formula>
    </cfRule>
  </conditionalFormatting>
  <conditionalFormatting sqref="AE94">
    <cfRule type="expression" dxfId="2635" priority="13281">
      <formula>IF(RIGHT(TEXT(AE94,"0.#"),1)=".",FALSE,TRUE)</formula>
    </cfRule>
    <cfRule type="expression" dxfId="2634" priority="13282">
      <formula>IF(RIGHT(TEXT(AE94,"0.#"),1)=".",TRUE,FALSE)</formula>
    </cfRule>
  </conditionalFormatting>
  <conditionalFormatting sqref="AI94">
    <cfRule type="expression" dxfId="2633" priority="13279">
      <formula>IF(RIGHT(TEXT(AI94,"0.#"),1)=".",FALSE,TRUE)</formula>
    </cfRule>
    <cfRule type="expression" dxfId="2632" priority="13280">
      <formula>IF(RIGHT(TEXT(AI94,"0.#"),1)=".",TRUE,FALSE)</formula>
    </cfRule>
  </conditionalFormatting>
  <conditionalFormatting sqref="AI93">
    <cfRule type="expression" dxfId="2631" priority="13277">
      <formula>IF(RIGHT(TEXT(AI93,"0.#"),1)=".",FALSE,TRUE)</formula>
    </cfRule>
    <cfRule type="expression" dxfId="2630" priority="13278">
      <formula>IF(RIGHT(TEXT(AI93,"0.#"),1)=".",TRUE,FALSE)</formula>
    </cfRule>
  </conditionalFormatting>
  <conditionalFormatting sqref="AI92">
    <cfRule type="expression" dxfId="2629" priority="13275">
      <formula>IF(RIGHT(TEXT(AI92,"0.#"),1)=".",FALSE,TRUE)</formula>
    </cfRule>
    <cfRule type="expression" dxfId="2628" priority="13276">
      <formula>IF(RIGHT(TEXT(AI92,"0.#"),1)=".",TRUE,FALSE)</formula>
    </cfRule>
  </conditionalFormatting>
  <conditionalFormatting sqref="AM92">
    <cfRule type="expression" dxfId="2627" priority="13273">
      <formula>IF(RIGHT(TEXT(AM92,"0.#"),1)=".",FALSE,TRUE)</formula>
    </cfRule>
    <cfRule type="expression" dxfId="2626" priority="13274">
      <formula>IF(RIGHT(TEXT(AM92,"0.#"),1)=".",TRUE,FALSE)</formula>
    </cfRule>
  </conditionalFormatting>
  <conditionalFormatting sqref="AM93">
    <cfRule type="expression" dxfId="2625" priority="13271">
      <formula>IF(RIGHT(TEXT(AM93,"0.#"),1)=".",FALSE,TRUE)</formula>
    </cfRule>
    <cfRule type="expression" dxfId="2624" priority="13272">
      <formula>IF(RIGHT(TEXT(AM93,"0.#"),1)=".",TRUE,FALSE)</formula>
    </cfRule>
  </conditionalFormatting>
  <conditionalFormatting sqref="AM94">
    <cfRule type="expression" dxfId="2623" priority="13269">
      <formula>IF(RIGHT(TEXT(AM94,"0.#"),1)=".",FALSE,TRUE)</formula>
    </cfRule>
    <cfRule type="expression" dxfId="2622" priority="13270">
      <formula>IF(RIGHT(TEXT(AM94,"0.#"),1)=".",TRUE,FALSE)</formula>
    </cfRule>
  </conditionalFormatting>
  <conditionalFormatting sqref="AE97">
    <cfRule type="expression" dxfId="2621" priority="13255">
      <formula>IF(RIGHT(TEXT(AE97,"0.#"),1)=".",FALSE,TRUE)</formula>
    </cfRule>
    <cfRule type="expression" dxfId="2620" priority="13256">
      <formula>IF(RIGHT(TEXT(AE97,"0.#"),1)=".",TRUE,FALSE)</formula>
    </cfRule>
  </conditionalFormatting>
  <conditionalFormatting sqref="AE98">
    <cfRule type="expression" dxfId="2619" priority="13253">
      <formula>IF(RIGHT(TEXT(AE98,"0.#"),1)=".",FALSE,TRUE)</formula>
    </cfRule>
    <cfRule type="expression" dxfId="2618" priority="13254">
      <formula>IF(RIGHT(TEXT(AE98,"0.#"),1)=".",TRUE,FALSE)</formula>
    </cfRule>
  </conditionalFormatting>
  <conditionalFormatting sqref="AE99">
    <cfRule type="expression" dxfId="2617" priority="13251">
      <formula>IF(RIGHT(TEXT(AE99,"0.#"),1)=".",FALSE,TRUE)</formula>
    </cfRule>
    <cfRule type="expression" dxfId="2616" priority="13252">
      <formula>IF(RIGHT(TEXT(AE99,"0.#"),1)=".",TRUE,FALSE)</formula>
    </cfRule>
  </conditionalFormatting>
  <conditionalFormatting sqref="AI99">
    <cfRule type="expression" dxfId="2615" priority="13249">
      <formula>IF(RIGHT(TEXT(AI99,"0.#"),1)=".",FALSE,TRUE)</formula>
    </cfRule>
    <cfRule type="expression" dxfId="2614" priority="13250">
      <formula>IF(RIGHT(TEXT(AI99,"0.#"),1)=".",TRUE,FALSE)</formula>
    </cfRule>
  </conditionalFormatting>
  <conditionalFormatting sqref="AI98">
    <cfRule type="expression" dxfId="2613" priority="13247">
      <formula>IF(RIGHT(TEXT(AI98,"0.#"),1)=".",FALSE,TRUE)</formula>
    </cfRule>
    <cfRule type="expression" dxfId="2612" priority="13248">
      <formula>IF(RIGHT(TEXT(AI98,"0.#"),1)=".",TRUE,FALSE)</formula>
    </cfRule>
  </conditionalFormatting>
  <conditionalFormatting sqref="AI97">
    <cfRule type="expression" dxfId="2611" priority="13245">
      <formula>IF(RIGHT(TEXT(AI97,"0.#"),1)=".",FALSE,TRUE)</formula>
    </cfRule>
    <cfRule type="expression" dxfId="2610" priority="13246">
      <formula>IF(RIGHT(TEXT(AI97,"0.#"),1)=".",TRUE,FALSE)</formula>
    </cfRule>
  </conditionalFormatting>
  <conditionalFormatting sqref="AM97">
    <cfRule type="expression" dxfId="2609" priority="13243">
      <formula>IF(RIGHT(TEXT(AM97,"0.#"),1)=".",FALSE,TRUE)</formula>
    </cfRule>
    <cfRule type="expression" dxfId="2608" priority="13244">
      <formula>IF(RIGHT(TEXT(AM97,"0.#"),1)=".",TRUE,FALSE)</formula>
    </cfRule>
  </conditionalFormatting>
  <conditionalFormatting sqref="AM98">
    <cfRule type="expression" dxfId="2607" priority="13241">
      <formula>IF(RIGHT(TEXT(AM98,"0.#"),1)=".",FALSE,TRUE)</formula>
    </cfRule>
    <cfRule type="expression" dxfId="2606" priority="13242">
      <formula>IF(RIGHT(TEXT(AM98,"0.#"),1)=".",TRUE,FALSE)</formula>
    </cfRule>
  </conditionalFormatting>
  <conditionalFormatting sqref="AM99">
    <cfRule type="expression" dxfId="2605" priority="13239">
      <formula>IF(RIGHT(TEXT(AM99,"0.#"),1)=".",FALSE,TRUE)</formula>
    </cfRule>
    <cfRule type="expression" dxfId="2604" priority="13240">
      <formula>IF(RIGHT(TEXT(AM99,"0.#"),1)=".",TRUE,FALSE)</formula>
    </cfRule>
  </conditionalFormatting>
  <conditionalFormatting sqref="AI101">
    <cfRule type="expression" dxfId="2603" priority="13225">
      <formula>IF(RIGHT(TEXT(AI101,"0.#"),1)=".",FALSE,TRUE)</formula>
    </cfRule>
    <cfRule type="expression" dxfId="2602" priority="13226">
      <formula>IF(RIGHT(TEXT(AI101,"0.#"),1)=".",TRUE,FALSE)</formula>
    </cfRule>
  </conditionalFormatting>
  <conditionalFormatting sqref="AM101">
    <cfRule type="expression" dxfId="2601" priority="13223">
      <formula>IF(RIGHT(TEXT(AM101,"0.#"),1)=".",FALSE,TRUE)</formula>
    </cfRule>
    <cfRule type="expression" dxfId="2600" priority="13224">
      <formula>IF(RIGHT(TEXT(AM101,"0.#"),1)=".",TRUE,FALSE)</formula>
    </cfRule>
  </conditionalFormatting>
  <conditionalFormatting sqref="AE102">
    <cfRule type="expression" dxfId="2599" priority="13221">
      <formula>IF(RIGHT(TEXT(AE102,"0.#"),1)=".",FALSE,TRUE)</formula>
    </cfRule>
    <cfRule type="expression" dxfId="2598" priority="13222">
      <formula>IF(RIGHT(TEXT(AE102,"0.#"),1)=".",TRUE,FALSE)</formula>
    </cfRule>
  </conditionalFormatting>
  <conditionalFormatting sqref="AI102">
    <cfRule type="expression" dxfId="2597" priority="13219">
      <formula>IF(RIGHT(TEXT(AI102,"0.#"),1)=".",FALSE,TRUE)</formula>
    </cfRule>
    <cfRule type="expression" dxfId="2596" priority="13220">
      <formula>IF(RIGHT(TEXT(AI102,"0.#"),1)=".",TRUE,FALSE)</formula>
    </cfRule>
  </conditionalFormatting>
  <conditionalFormatting sqref="AM102">
    <cfRule type="expression" dxfId="2595" priority="13217">
      <formula>IF(RIGHT(TEXT(AM102,"0.#"),1)=".",FALSE,TRUE)</formula>
    </cfRule>
    <cfRule type="expression" dxfId="2594" priority="13218">
      <formula>IF(RIGHT(TEXT(AM102,"0.#"),1)=".",TRUE,FALSE)</formula>
    </cfRule>
  </conditionalFormatting>
  <conditionalFormatting sqref="AQ102">
    <cfRule type="expression" dxfId="2593" priority="13215">
      <formula>IF(RIGHT(TEXT(AQ102,"0.#"),1)=".",FALSE,TRUE)</formula>
    </cfRule>
    <cfRule type="expression" dxfId="2592" priority="13216">
      <formula>IF(RIGHT(TEXT(AQ102,"0.#"),1)=".",TRUE,FALSE)</formula>
    </cfRule>
  </conditionalFormatting>
  <conditionalFormatting sqref="AE104">
    <cfRule type="expression" dxfId="2591" priority="13213">
      <formula>IF(RIGHT(TEXT(AE104,"0.#"),1)=".",FALSE,TRUE)</formula>
    </cfRule>
    <cfRule type="expression" dxfId="2590" priority="13214">
      <formula>IF(RIGHT(TEXT(AE104,"0.#"),1)=".",TRUE,FALSE)</formula>
    </cfRule>
  </conditionalFormatting>
  <conditionalFormatting sqref="AI104">
    <cfRule type="expression" dxfId="2589" priority="13211">
      <formula>IF(RIGHT(TEXT(AI104,"0.#"),1)=".",FALSE,TRUE)</formula>
    </cfRule>
    <cfRule type="expression" dxfId="2588" priority="13212">
      <formula>IF(RIGHT(TEXT(AI104,"0.#"),1)=".",TRUE,FALSE)</formula>
    </cfRule>
  </conditionalFormatting>
  <conditionalFormatting sqref="AM104">
    <cfRule type="expression" dxfId="2587" priority="13209">
      <formula>IF(RIGHT(TEXT(AM104,"0.#"),1)=".",FALSE,TRUE)</formula>
    </cfRule>
    <cfRule type="expression" dxfId="2586" priority="13210">
      <formula>IF(RIGHT(TEXT(AM104,"0.#"),1)=".",TRUE,FALSE)</formula>
    </cfRule>
  </conditionalFormatting>
  <conditionalFormatting sqref="AE105">
    <cfRule type="expression" dxfId="2585" priority="13207">
      <formula>IF(RIGHT(TEXT(AE105,"0.#"),1)=".",FALSE,TRUE)</formula>
    </cfRule>
    <cfRule type="expression" dxfId="2584" priority="13208">
      <formula>IF(RIGHT(TEXT(AE105,"0.#"),1)=".",TRUE,FALSE)</formula>
    </cfRule>
  </conditionalFormatting>
  <conditionalFormatting sqref="AI105">
    <cfRule type="expression" dxfId="2583" priority="13205">
      <formula>IF(RIGHT(TEXT(AI105,"0.#"),1)=".",FALSE,TRUE)</formula>
    </cfRule>
    <cfRule type="expression" dxfId="2582" priority="13206">
      <formula>IF(RIGHT(TEXT(AI105,"0.#"),1)=".",TRUE,FALSE)</formula>
    </cfRule>
  </conditionalFormatting>
  <conditionalFormatting sqref="AM105">
    <cfRule type="expression" dxfId="2581" priority="13203">
      <formula>IF(RIGHT(TEXT(AM105,"0.#"),1)=".",FALSE,TRUE)</formula>
    </cfRule>
    <cfRule type="expression" dxfId="2580" priority="13204">
      <formula>IF(RIGHT(TEXT(AM105,"0.#"),1)=".",TRUE,FALSE)</formula>
    </cfRule>
  </conditionalFormatting>
  <conditionalFormatting sqref="AE107">
    <cfRule type="expression" dxfId="2579" priority="13199">
      <formula>IF(RIGHT(TEXT(AE107,"0.#"),1)=".",FALSE,TRUE)</formula>
    </cfRule>
    <cfRule type="expression" dxfId="2578" priority="13200">
      <formula>IF(RIGHT(TEXT(AE107,"0.#"),1)=".",TRUE,FALSE)</formula>
    </cfRule>
  </conditionalFormatting>
  <conditionalFormatting sqref="AI107">
    <cfRule type="expression" dxfId="2577" priority="13197">
      <formula>IF(RIGHT(TEXT(AI107,"0.#"),1)=".",FALSE,TRUE)</formula>
    </cfRule>
    <cfRule type="expression" dxfId="2576" priority="13198">
      <formula>IF(RIGHT(TEXT(AI107,"0.#"),1)=".",TRUE,FALSE)</formula>
    </cfRule>
  </conditionalFormatting>
  <conditionalFormatting sqref="AM107">
    <cfRule type="expression" dxfId="2575" priority="13195">
      <formula>IF(RIGHT(TEXT(AM107,"0.#"),1)=".",FALSE,TRUE)</formula>
    </cfRule>
    <cfRule type="expression" dxfId="2574" priority="13196">
      <formula>IF(RIGHT(TEXT(AM107,"0.#"),1)=".",TRUE,FALSE)</formula>
    </cfRule>
  </conditionalFormatting>
  <conditionalFormatting sqref="AE108">
    <cfRule type="expression" dxfId="2573" priority="13193">
      <formula>IF(RIGHT(TEXT(AE108,"0.#"),1)=".",FALSE,TRUE)</formula>
    </cfRule>
    <cfRule type="expression" dxfId="2572" priority="13194">
      <formula>IF(RIGHT(TEXT(AE108,"0.#"),1)=".",TRUE,FALSE)</formula>
    </cfRule>
  </conditionalFormatting>
  <conditionalFormatting sqref="AI108">
    <cfRule type="expression" dxfId="2571" priority="13191">
      <formula>IF(RIGHT(TEXT(AI108,"0.#"),1)=".",FALSE,TRUE)</formula>
    </cfRule>
    <cfRule type="expression" dxfId="2570" priority="13192">
      <formula>IF(RIGHT(TEXT(AI108,"0.#"),1)=".",TRUE,FALSE)</formula>
    </cfRule>
  </conditionalFormatting>
  <conditionalFormatting sqref="AM108">
    <cfRule type="expression" dxfId="2569" priority="13189">
      <formula>IF(RIGHT(TEXT(AM108,"0.#"),1)=".",FALSE,TRUE)</formula>
    </cfRule>
    <cfRule type="expression" dxfId="2568" priority="13190">
      <formula>IF(RIGHT(TEXT(AM108,"0.#"),1)=".",TRUE,FALSE)</formula>
    </cfRule>
  </conditionalFormatting>
  <conditionalFormatting sqref="AE110">
    <cfRule type="expression" dxfId="2567" priority="13185">
      <formula>IF(RIGHT(TEXT(AE110,"0.#"),1)=".",FALSE,TRUE)</formula>
    </cfRule>
    <cfRule type="expression" dxfId="2566" priority="13186">
      <formula>IF(RIGHT(TEXT(AE110,"0.#"),1)=".",TRUE,FALSE)</formula>
    </cfRule>
  </conditionalFormatting>
  <conditionalFormatting sqref="AI110">
    <cfRule type="expression" dxfId="2565" priority="13183">
      <formula>IF(RIGHT(TEXT(AI110,"0.#"),1)=".",FALSE,TRUE)</formula>
    </cfRule>
    <cfRule type="expression" dxfId="2564" priority="13184">
      <formula>IF(RIGHT(TEXT(AI110,"0.#"),1)=".",TRUE,FALSE)</formula>
    </cfRule>
  </conditionalFormatting>
  <conditionalFormatting sqref="AM110">
    <cfRule type="expression" dxfId="2563" priority="13181">
      <formula>IF(RIGHT(TEXT(AM110,"0.#"),1)=".",FALSE,TRUE)</formula>
    </cfRule>
    <cfRule type="expression" dxfId="2562" priority="13182">
      <formula>IF(RIGHT(TEXT(AM110,"0.#"),1)=".",TRUE,FALSE)</formula>
    </cfRule>
  </conditionalFormatting>
  <conditionalFormatting sqref="AE111">
    <cfRule type="expression" dxfId="2561" priority="13179">
      <formula>IF(RIGHT(TEXT(AE111,"0.#"),1)=".",FALSE,TRUE)</formula>
    </cfRule>
    <cfRule type="expression" dxfId="2560" priority="13180">
      <formula>IF(RIGHT(TEXT(AE111,"0.#"),1)=".",TRUE,FALSE)</formula>
    </cfRule>
  </conditionalFormatting>
  <conditionalFormatting sqref="AI111">
    <cfRule type="expression" dxfId="2559" priority="13177">
      <formula>IF(RIGHT(TEXT(AI111,"0.#"),1)=".",FALSE,TRUE)</formula>
    </cfRule>
    <cfRule type="expression" dxfId="2558" priority="13178">
      <formula>IF(RIGHT(TEXT(AI111,"0.#"),1)=".",TRUE,FALSE)</formula>
    </cfRule>
  </conditionalFormatting>
  <conditionalFormatting sqref="AM111">
    <cfRule type="expression" dxfId="2557" priority="13175">
      <formula>IF(RIGHT(TEXT(AM111,"0.#"),1)=".",FALSE,TRUE)</formula>
    </cfRule>
    <cfRule type="expression" dxfId="2556" priority="13176">
      <formula>IF(RIGHT(TEXT(AM111,"0.#"),1)=".",TRUE,FALSE)</formula>
    </cfRule>
  </conditionalFormatting>
  <conditionalFormatting sqref="AE113">
    <cfRule type="expression" dxfId="2555" priority="13171">
      <formula>IF(RIGHT(TEXT(AE113,"0.#"),1)=".",FALSE,TRUE)</formula>
    </cfRule>
    <cfRule type="expression" dxfId="2554" priority="13172">
      <formula>IF(RIGHT(TEXT(AE113,"0.#"),1)=".",TRUE,FALSE)</formula>
    </cfRule>
  </conditionalFormatting>
  <conditionalFormatting sqref="AI113">
    <cfRule type="expression" dxfId="2553" priority="13169">
      <formula>IF(RIGHT(TEXT(AI113,"0.#"),1)=".",FALSE,TRUE)</formula>
    </cfRule>
    <cfRule type="expression" dxfId="2552" priority="13170">
      <formula>IF(RIGHT(TEXT(AI113,"0.#"),1)=".",TRUE,FALSE)</formula>
    </cfRule>
  </conditionalFormatting>
  <conditionalFormatting sqref="AM113">
    <cfRule type="expression" dxfId="2551" priority="13167">
      <formula>IF(RIGHT(TEXT(AM113,"0.#"),1)=".",FALSE,TRUE)</formula>
    </cfRule>
    <cfRule type="expression" dxfId="2550" priority="13168">
      <formula>IF(RIGHT(TEXT(AM113,"0.#"),1)=".",TRUE,FALSE)</formula>
    </cfRule>
  </conditionalFormatting>
  <conditionalFormatting sqref="AE114">
    <cfRule type="expression" dxfId="2549" priority="13165">
      <formula>IF(RIGHT(TEXT(AE114,"0.#"),1)=".",FALSE,TRUE)</formula>
    </cfRule>
    <cfRule type="expression" dxfId="2548" priority="13166">
      <formula>IF(RIGHT(TEXT(AE114,"0.#"),1)=".",TRUE,FALSE)</formula>
    </cfRule>
  </conditionalFormatting>
  <conditionalFormatting sqref="AI114">
    <cfRule type="expression" dxfId="2547" priority="13163">
      <formula>IF(RIGHT(TEXT(AI114,"0.#"),1)=".",FALSE,TRUE)</formula>
    </cfRule>
    <cfRule type="expression" dxfId="2546" priority="13164">
      <formula>IF(RIGHT(TEXT(AI114,"0.#"),1)=".",TRUE,FALSE)</formula>
    </cfRule>
  </conditionalFormatting>
  <conditionalFormatting sqref="AM114">
    <cfRule type="expression" dxfId="2545" priority="13161">
      <formula>IF(RIGHT(TEXT(AM114,"0.#"),1)=".",FALSE,TRUE)</formula>
    </cfRule>
    <cfRule type="expression" dxfId="2544" priority="13162">
      <formula>IF(RIGHT(TEXT(AM114,"0.#"),1)=".",TRUE,FALSE)</formula>
    </cfRule>
  </conditionalFormatting>
  <conditionalFormatting sqref="AE116 AQ116">
    <cfRule type="expression" dxfId="2543" priority="13157">
      <formula>IF(RIGHT(TEXT(AE116,"0.#"),1)=".",FALSE,TRUE)</formula>
    </cfRule>
    <cfRule type="expression" dxfId="2542" priority="13158">
      <formula>IF(RIGHT(TEXT(AE116,"0.#"),1)=".",TRUE,FALSE)</formula>
    </cfRule>
  </conditionalFormatting>
  <conditionalFormatting sqref="AI116 AM116">
    <cfRule type="expression" dxfId="2541" priority="13155">
      <formula>IF(RIGHT(TEXT(AI116,"0.#"),1)=".",FALSE,TRUE)</formula>
    </cfRule>
    <cfRule type="expression" dxfId="2540" priority="13156">
      <formula>IF(RIGHT(TEXT(AI116,"0.#"),1)=".",TRUE,FALSE)</formula>
    </cfRule>
  </conditionalFormatting>
  <conditionalFormatting sqref="AE117">
    <cfRule type="expression" dxfId="2539" priority="13151">
      <formula>IF(RIGHT(TEXT(AE117,"0.#"),1)=".",FALSE,TRUE)</formula>
    </cfRule>
    <cfRule type="expression" dxfId="2538" priority="13152">
      <formula>IF(RIGHT(TEXT(AE117,"0.#"),1)=".",TRUE,FALSE)</formula>
    </cfRule>
  </conditionalFormatting>
  <conditionalFormatting sqref="AI117 AM117">
    <cfRule type="expression" dxfId="2537" priority="13149">
      <formula>IF(RIGHT(TEXT(AI117,"0.#"),1)=".",FALSE,TRUE)</formula>
    </cfRule>
    <cfRule type="expression" dxfId="2536" priority="13150">
      <formula>IF(RIGHT(TEXT(AI117,"0.#"),1)=".",TRUE,FALSE)</formula>
    </cfRule>
  </conditionalFormatting>
  <conditionalFormatting sqref="AQ117">
    <cfRule type="expression" dxfId="2535" priority="13145">
      <formula>IF(RIGHT(TEXT(AQ117,"0.#"),1)=".",FALSE,TRUE)</formula>
    </cfRule>
    <cfRule type="expression" dxfId="2534" priority="13146">
      <formula>IF(RIGHT(TEXT(AQ117,"0.#"),1)=".",TRUE,FALSE)</formula>
    </cfRule>
  </conditionalFormatting>
  <conditionalFormatting sqref="AE119 AQ119">
    <cfRule type="expression" dxfId="2533" priority="13143">
      <formula>IF(RIGHT(TEXT(AE119,"0.#"),1)=".",FALSE,TRUE)</formula>
    </cfRule>
    <cfRule type="expression" dxfId="2532" priority="13144">
      <formula>IF(RIGHT(TEXT(AE119,"0.#"),1)=".",TRUE,FALSE)</formula>
    </cfRule>
  </conditionalFormatting>
  <conditionalFormatting sqref="AI119">
    <cfRule type="expression" dxfId="2531" priority="13141">
      <formula>IF(RIGHT(TEXT(AI119,"0.#"),1)=".",FALSE,TRUE)</formula>
    </cfRule>
    <cfRule type="expression" dxfId="2530" priority="13142">
      <formula>IF(RIGHT(TEXT(AI119,"0.#"),1)=".",TRUE,FALSE)</formula>
    </cfRule>
  </conditionalFormatting>
  <conditionalFormatting sqref="AM119">
    <cfRule type="expression" dxfId="2529" priority="13139">
      <formula>IF(RIGHT(TEXT(AM119,"0.#"),1)=".",FALSE,TRUE)</formula>
    </cfRule>
    <cfRule type="expression" dxfId="2528" priority="13140">
      <formula>IF(RIGHT(TEXT(AM119,"0.#"),1)=".",TRUE,FALSE)</formula>
    </cfRule>
  </conditionalFormatting>
  <conditionalFormatting sqref="AQ120">
    <cfRule type="expression" dxfId="2527" priority="13131">
      <formula>IF(RIGHT(TEXT(AQ120,"0.#"),1)=".",FALSE,TRUE)</formula>
    </cfRule>
    <cfRule type="expression" dxfId="2526" priority="13132">
      <formula>IF(RIGHT(TEXT(AQ120,"0.#"),1)=".",TRUE,FALSE)</formula>
    </cfRule>
  </conditionalFormatting>
  <conditionalFormatting sqref="AE122 AQ122">
    <cfRule type="expression" dxfId="2525" priority="13129">
      <formula>IF(RIGHT(TEXT(AE122,"0.#"),1)=".",FALSE,TRUE)</formula>
    </cfRule>
    <cfRule type="expression" dxfId="2524" priority="13130">
      <formula>IF(RIGHT(TEXT(AE122,"0.#"),1)=".",TRUE,FALSE)</formula>
    </cfRule>
  </conditionalFormatting>
  <conditionalFormatting sqref="AI122">
    <cfRule type="expression" dxfId="2523" priority="13127">
      <formula>IF(RIGHT(TEXT(AI122,"0.#"),1)=".",FALSE,TRUE)</formula>
    </cfRule>
    <cfRule type="expression" dxfId="2522" priority="13128">
      <formula>IF(RIGHT(TEXT(AI122,"0.#"),1)=".",TRUE,FALSE)</formula>
    </cfRule>
  </conditionalFormatting>
  <conditionalFormatting sqref="AM122">
    <cfRule type="expression" dxfId="2521" priority="13125">
      <formula>IF(RIGHT(TEXT(AM122,"0.#"),1)=".",FALSE,TRUE)</formula>
    </cfRule>
    <cfRule type="expression" dxfId="2520" priority="13126">
      <formula>IF(RIGHT(TEXT(AM122,"0.#"),1)=".",TRUE,FALSE)</formula>
    </cfRule>
  </conditionalFormatting>
  <conditionalFormatting sqref="AQ123">
    <cfRule type="expression" dxfId="2519" priority="13117">
      <formula>IF(RIGHT(TEXT(AQ123,"0.#"),1)=".",FALSE,TRUE)</formula>
    </cfRule>
    <cfRule type="expression" dxfId="2518" priority="13118">
      <formula>IF(RIGHT(TEXT(AQ123,"0.#"),1)=".",TRUE,FALSE)</formula>
    </cfRule>
  </conditionalFormatting>
  <conditionalFormatting sqref="AE125 AQ125">
    <cfRule type="expression" dxfId="2517" priority="13115">
      <formula>IF(RIGHT(TEXT(AE125,"0.#"),1)=".",FALSE,TRUE)</formula>
    </cfRule>
    <cfRule type="expression" dxfId="2516" priority="13116">
      <formula>IF(RIGHT(TEXT(AE125,"0.#"),1)=".",TRUE,FALSE)</formula>
    </cfRule>
  </conditionalFormatting>
  <conditionalFormatting sqref="AI125">
    <cfRule type="expression" dxfId="2515" priority="13113">
      <formula>IF(RIGHT(TEXT(AI125,"0.#"),1)=".",FALSE,TRUE)</formula>
    </cfRule>
    <cfRule type="expression" dxfId="2514" priority="13114">
      <formula>IF(RIGHT(TEXT(AI125,"0.#"),1)=".",TRUE,FALSE)</formula>
    </cfRule>
  </conditionalFormatting>
  <conditionalFormatting sqref="AM125">
    <cfRule type="expression" dxfId="2513" priority="13111">
      <formula>IF(RIGHT(TEXT(AM125,"0.#"),1)=".",FALSE,TRUE)</formula>
    </cfRule>
    <cfRule type="expression" dxfId="2512" priority="13112">
      <formula>IF(RIGHT(TEXT(AM125,"0.#"),1)=".",TRUE,FALSE)</formula>
    </cfRule>
  </conditionalFormatting>
  <conditionalFormatting sqref="AQ126">
    <cfRule type="expression" dxfId="2511" priority="13103">
      <formula>IF(RIGHT(TEXT(AQ126,"0.#"),1)=".",FALSE,TRUE)</formula>
    </cfRule>
    <cfRule type="expression" dxfId="2510" priority="13104">
      <formula>IF(RIGHT(TEXT(AQ126,"0.#"),1)=".",TRUE,FALSE)</formula>
    </cfRule>
  </conditionalFormatting>
  <conditionalFormatting sqref="AE128 AQ128">
    <cfRule type="expression" dxfId="2509" priority="13101">
      <formula>IF(RIGHT(TEXT(AE128,"0.#"),1)=".",FALSE,TRUE)</formula>
    </cfRule>
    <cfRule type="expression" dxfId="2508" priority="13102">
      <formula>IF(RIGHT(TEXT(AE128,"0.#"),1)=".",TRUE,FALSE)</formula>
    </cfRule>
  </conditionalFormatting>
  <conditionalFormatting sqref="AI128">
    <cfRule type="expression" dxfId="2507" priority="13099">
      <formula>IF(RIGHT(TEXT(AI128,"0.#"),1)=".",FALSE,TRUE)</formula>
    </cfRule>
    <cfRule type="expression" dxfId="2506" priority="13100">
      <formula>IF(RIGHT(TEXT(AI128,"0.#"),1)=".",TRUE,FALSE)</formula>
    </cfRule>
  </conditionalFormatting>
  <conditionalFormatting sqref="AM128">
    <cfRule type="expression" dxfId="2505" priority="13097">
      <formula>IF(RIGHT(TEXT(AM128,"0.#"),1)=".",FALSE,TRUE)</formula>
    </cfRule>
    <cfRule type="expression" dxfId="2504" priority="13098">
      <formula>IF(RIGHT(TEXT(AM128,"0.#"),1)=".",TRUE,FALSE)</formula>
    </cfRule>
  </conditionalFormatting>
  <conditionalFormatting sqref="AQ129">
    <cfRule type="expression" dxfId="2503" priority="13089">
      <formula>IF(RIGHT(TEXT(AQ129,"0.#"),1)=".",FALSE,TRUE)</formula>
    </cfRule>
    <cfRule type="expression" dxfId="2502" priority="13090">
      <formula>IF(RIGHT(TEXT(AQ129,"0.#"),1)=".",TRUE,FALSE)</formula>
    </cfRule>
  </conditionalFormatting>
  <conditionalFormatting sqref="AE75">
    <cfRule type="expression" dxfId="2501" priority="13087">
      <formula>IF(RIGHT(TEXT(AE75,"0.#"),1)=".",FALSE,TRUE)</formula>
    </cfRule>
    <cfRule type="expression" dxfId="2500" priority="13088">
      <formula>IF(RIGHT(TEXT(AE75,"0.#"),1)=".",TRUE,FALSE)</formula>
    </cfRule>
  </conditionalFormatting>
  <conditionalFormatting sqref="AE76">
    <cfRule type="expression" dxfId="2499" priority="13085">
      <formula>IF(RIGHT(TEXT(AE76,"0.#"),1)=".",FALSE,TRUE)</formula>
    </cfRule>
    <cfRule type="expression" dxfId="2498" priority="13086">
      <formula>IF(RIGHT(TEXT(AE76,"0.#"),1)=".",TRUE,FALSE)</formula>
    </cfRule>
  </conditionalFormatting>
  <conditionalFormatting sqref="AE77">
    <cfRule type="expression" dxfId="2497" priority="13083">
      <formula>IF(RIGHT(TEXT(AE77,"0.#"),1)=".",FALSE,TRUE)</formula>
    </cfRule>
    <cfRule type="expression" dxfId="2496" priority="13084">
      <formula>IF(RIGHT(TEXT(AE77,"0.#"),1)=".",TRUE,FALSE)</formula>
    </cfRule>
  </conditionalFormatting>
  <conditionalFormatting sqref="AI77">
    <cfRule type="expression" dxfId="2495" priority="13081">
      <formula>IF(RIGHT(TEXT(AI77,"0.#"),1)=".",FALSE,TRUE)</formula>
    </cfRule>
    <cfRule type="expression" dxfId="2494" priority="13082">
      <formula>IF(RIGHT(TEXT(AI77,"0.#"),1)=".",TRUE,FALSE)</formula>
    </cfRule>
  </conditionalFormatting>
  <conditionalFormatting sqref="AI76">
    <cfRule type="expression" dxfId="2493" priority="13079">
      <formula>IF(RIGHT(TEXT(AI76,"0.#"),1)=".",FALSE,TRUE)</formula>
    </cfRule>
    <cfRule type="expression" dxfId="2492" priority="13080">
      <formula>IF(RIGHT(TEXT(AI76,"0.#"),1)=".",TRUE,FALSE)</formula>
    </cfRule>
  </conditionalFormatting>
  <conditionalFormatting sqref="AI75">
    <cfRule type="expression" dxfId="2491" priority="13077">
      <formula>IF(RIGHT(TEXT(AI75,"0.#"),1)=".",FALSE,TRUE)</formula>
    </cfRule>
    <cfRule type="expression" dxfId="2490" priority="13078">
      <formula>IF(RIGHT(TEXT(AI75,"0.#"),1)=".",TRUE,FALSE)</formula>
    </cfRule>
  </conditionalFormatting>
  <conditionalFormatting sqref="AM75">
    <cfRule type="expression" dxfId="2489" priority="13075">
      <formula>IF(RIGHT(TEXT(AM75,"0.#"),1)=".",FALSE,TRUE)</formula>
    </cfRule>
    <cfRule type="expression" dxfId="2488" priority="13076">
      <formula>IF(RIGHT(TEXT(AM75,"0.#"),1)=".",TRUE,FALSE)</formula>
    </cfRule>
  </conditionalFormatting>
  <conditionalFormatting sqref="AM76">
    <cfRule type="expression" dxfId="2487" priority="13073">
      <formula>IF(RIGHT(TEXT(AM76,"0.#"),1)=".",FALSE,TRUE)</formula>
    </cfRule>
    <cfRule type="expression" dxfId="2486" priority="13074">
      <formula>IF(RIGHT(TEXT(AM76,"0.#"),1)=".",TRUE,FALSE)</formula>
    </cfRule>
  </conditionalFormatting>
  <conditionalFormatting sqref="AM77">
    <cfRule type="expression" dxfId="2485" priority="13071">
      <formula>IF(RIGHT(TEXT(AM77,"0.#"),1)=".",FALSE,TRUE)</formula>
    </cfRule>
    <cfRule type="expression" dxfId="2484" priority="13072">
      <formula>IF(RIGHT(TEXT(AM77,"0.#"),1)=".",TRUE,FALSE)</formula>
    </cfRule>
  </conditionalFormatting>
  <conditionalFormatting sqref="AE134:AE135 AI134:AI135 AM134:AM135 AQ134:AQ135 AU134:AU135">
    <cfRule type="expression" dxfId="2483" priority="13057">
      <formula>IF(RIGHT(TEXT(AE134,"0.#"),1)=".",FALSE,TRUE)</formula>
    </cfRule>
    <cfRule type="expression" dxfId="2482" priority="13058">
      <formula>IF(RIGHT(TEXT(AE134,"0.#"),1)=".",TRUE,FALSE)</formula>
    </cfRule>
  </conditionalFormatting>
  <conditionalFormatting sqref="AE433 AI433 AM433 AQ433 AU433">
    <cfRule type="expression" dxfId="2481" priority="13027">
      <formula>IF(RIGHT(TEXT(AE433,"0.#"),1)=".",FALSE,TRUE)</formula>
    </cfRule>
    <cfRule type="expression" dxfId="2480" priority="13028">
      <formula>IF(RIGHT(TEXT(AE433,"0.#"),1)=".",TRUE,FALSE)</formula>
    </cfRule>
  </conditionalFormatting>
  <conditionalFormatting sqref="AE434 AI434 AM434 AQ434 AU434">
    <cfRule type="expression" dxfId="2479" priority="13025">
      <formula>IF(RIGHT(TEXT(AE434,"0.#"),1)=".",FALSE,TRUE)</formula>
    </cfRule>
    <cfRule type="expression" dxfId="2478" priority="13026">
      <formula>IF(RIGHT(TEXT(AE434,"0.#"),1)=".",TRUE,FALSE)</formula>
    </cfRule>
  </conditionalFormatting>
  <conditionalFormatting sqref="AE435 AI435 AM435 AQ435 AU435">
    <cfRule type="expression" dxfId="2477" priority="13023">
      <formula>IF(RIGHT(TEXT(AE435,"0.#"),1)=".",FALSE,TRUE)</formula>
    </cfRule>
    <cfRule type="expression" dxfId="2476" priority="13024">
      <formula>IF(RIGHT(TEXT(AE435,"0.#"),1)=".",TRUE,FALSE)</formula>
    </cfRule>
  </conditionalFormatting>
  <conditionalFormatting sqref="AL847:AO866">
    <cfRule type="expression" dxfId="2475" priority="6627">
      <formula>IF(AND(AL847&gt;=0, RIGHT(TEXT(AL847,"0.#"),1)&lt;&gt;"."),TRUE,FALSE)</formula>
    </cfRule>
    <cfRule type="expression" dxfId="2474" priority="6628">
      <formula>IF(AND(AL847&gt;=0, RIGHT(TEXT(AL847,"0.#"),1)="."),TRUE,FALSE)</formula>
    </cfRule>
    <cfRule type="expression" dxfId="2473" priority="6629">
      <formula>IF(AND(AL847&lt;0, RIGHT(TEXT(AL847,"0.#"),1)&lt;&gt;"."),TRUE,FALSE)</formula>
    </cfRule>
    <cfRule type="expression" dxfId="2472" priority="6630">
      <formula>IF(AND(AL847&lt;0, RIGHT(TEXT(AL847,"0.#"),1)="."),TRUE,FALSE)</formula>
    </cfRule>
  </conditionalFormatting>
  <conditionalFormatting sqref="AQ53:AQ55">
    <cfRule type="expression" dxfId="2471" priority="4649">
      <formula>IF(RIGHT(TEXT(AQ53,"0.#"),1)=".",FALSE,TRUE)</formula>
    </cfRule>
    <cfRule type="expression" dxfId="2470" priority="4650">
      <formula>IF(RIGHT(TEXT(AQ53,"0.#"),1)=".",TRUE,FALSE)</formula>
    </cfRule>
  </conditionalFormatting>
  <conditionalFormatting sqref="AU53:AU55">
    <cfRule type="expression" dxfId="2469" priority="4647">
      <formula>IF(RIGHT(TEXT(AU53,"0.#"),1)=".",FALSE,TRUE)</formula>
    </cfRule>
    <cfRule type="expression" dxfId="2468" priority="4648">
      <formula>IF(RIGHT(TEXT(AU53,"0.#"),1)=".",TRUE,FALSE)</formula>
    </cfRule>
  </conditionalFormatting>
  <conditionalFormatting sqref="AQ60:AQ62">
    <cfRule type="expression" dxfId="2467" priority="4645">
      <formula>IF(RIGHT(TEXT(AQ60,"0.#"),1)=".",FALSE,TRUE)</formula>
    </cfRule>
    <cfRule type="expression" dxfId="2466" priority="4646">
      <formula>IF(RIGHT(TEXT(AQ60,"0.#"),1)=".",TRUE,FALSE)</formula>
    </cfRule>
  </conditionalFormatting>
  <conditionalFormatting sqref="AU60:AU62">
    <cfRule type="expression" dxfId="2465" priority="4643">
      <formula>IF(RIGHT(TEXT(AU60,"0.#"),1)=".",FALSE,TRUE)</formula>
    </cfRule>
    <cfRule type="expression" dxfId="2464" priority="4644">
      <formula>IF(RIGHT(TEXT(AU60,"0.#"),1)=".",TRUE,FALSE)</formula>
    </cfRule>
  </conditionalFormatting>
  <conditionalFormatting sqref="AQ75:AQ77">
    <cfRule type="expression" dxfId="2463" priority="4641">
      <formula>IF(RIGHT(TEXT(AQ75,"0.#"),1)=".",FALSE,TRUE)</formula>
    </cfRule>
    <cfRule type="expression" dxfId="2462" priority="4642">
      <formula>IF(RIGHT(TEXT(AQ75,"0.#"),1)=".",TRUE,FALSE)</formula>
    </cfRule>
  </conditionalFormatting>
  <conditionalFormatting sqref="AU75:AU77">
    <cfRule type="expression" dxfId="2461" priority="4639">
      <formula>IF(RIGHT(TEXT(AU75,"0.#"),1)=".",FALSE,TRUE)</formula>
    </cfRule>
    <cfRule type="expression" dxfId="2460" priority="4640">
      <formula>IF(RIGHT(TEXT(AU75,"0.#"),1)=".",TRUE,FALSE)</formula>
    </cfRule>
  </conditionalFormatting>
  <conditionalFormatting sqref="AQ87:AQ89">
    <cfRule type="expression" dxfId="2459" priority="4637">
      <formula>IF(RIGHT(TEXT(AQ87,"0.#"),1)=".",FALSE,TRUE)</formula>
    </cfRule>
    <cfRule type="expression" dxfId="2458" priority="4638">
      <formula>IF(RIGHT(TEXT(AQ87,"0.#"),1)=".",TRUE,FALSE)</formula>
    </cfRule>
  </conditionalFormatting>
  <conditionalFormatting sqref="AU87:AU89">
    <cfRule type="expression" dxfId="2457" priority="4635">
      <formula>IF(RIGHT(TEXT(AU87,"0.#"),1)=".",FALSE,TRUE)</formula>
    </cfRule>
    <cfRule type="expression" dxfId="2456" priority="4636">
      <formula>IF(RIGHT(TEXT(AU87,"0.#"),1)=".",TRUE,FALSE)</formula>
    </cfRule>
  </conditionalFormatting>
  <conditionalFormatting sqref="AQ92:AQ94">
    <cfRule type="expression" dxfId="2455" priority="4633">
      <formula>IF(RIGHT(TEXT(AQ92,"0.#"),1)=".",FALSE,TRUE)</formula>
    </cfRule>
    <cfRule type="expression" dxfId="2454" priority="4634">
      <formula>IF(RIGHT(TEXT(AQ92,"0.#"),1)=".",TRUE,FALSE)</formula>
    </cfRule>
  </conditionalFormatting>
  <conditionalFormatting sqref="AU92:AU94">
    <cfRule type="expression" dxfId="2453" priority="4631">
      <formula>IF(RIGHT(TEXT(AU92,"0.#"),1)=".",FALSE,TRUE)</formula>
    </cfRule>
    <cfRule type="expression" dxfId="2452" priority="4632">
      <formula>IF(RIGHT(TEXT(AU92,"0.#"),1)=".",TRUE,FALSE)</formula>
    </cfRule>
  </conditionalFormatting>
  <conditionalFormatting sqref="AQ97:AQ99">
    <cfRule type="expression" dxfId="2451" priority="4629">
      <formula>IF(RIGHT(TEXT(AQ97,"0.#"),1)=".",FALSE,TRUE)</formula>
    </cfRule>
    <cfRule type="expression" dxfId="2450" priority="4630">
      <formula>IF(RIGHT(TEXT(AQ97,"0.#"),1)=".",TRUE,FALSE)</formula>
    </cfRule>
  </conditionalFormatting>
  <conditionalFormatting sqref="AU97:AU99">
    <cfRule type="expression" dxfId="2449" priority="4627">
      <formula>IF(RIGHT(TEXT(AU97,"0.#"),1)=".",FALSE,TRUE)</formula>
    </cfRule>
    <cfRule type="expression" dxfId="2448" priority="4628">
      <formula>IF(RIGHT(TEXT(AU97,"0.#"),1)=".",TRUE,FALSE)</formula>
    </cfRule>
  </conditionalFormatting>
  <conditionalFormatting sqref="AE458 AI458 AM458 AQ458 AU458">
    <cfRule type="expression" dxfId="2447" priority="4321">
      <formula>IF(RIGHT(TEXT(AE458,"0.#"),1)=".",FALSE,TRUE)</formula>
    </cfRule>
    <cfRule type="expression" dxfId="2446" priority="4322">
      <formula>IF(RIGHT(TEXT(AE458,"0.#"),1)=".",TRUE,FALSE)</formula>
    </cfRule>
  </conditionalFormatting>
  <conditionalFormatting sqref="AE459 AI459 AM459 AQ459 AU459">
    <cfRule type="expression" dxfId="2445" priority="4319">
      <formula>IF(RIGHT(TEXT(AE459,"0.#"),1)=".",FALSE,TRUE)</formula>
    </cfRule>
    <cfRule type="expression" dxfId="2444" priority="4320">
      <formula>IF(RIGHT(TEXT(AE459,"0.#"),1)=".",TRUE,FALSE)</formula>
    </cfRule>
  </conditionalFormatting>
  <conditionalFormatting sqref="AE460 AI460 AM460 AQ460 AU460">
    <cfRule type="expression" dxfId="2443" priority="4317">
      <formula>IF(RIGHT(TEXT(AE460,"0.#"),1)=".",FALSE,TRUE)</formula>
    </cfRule>
    <cfRule type="expression" dxfId="2442" priority="4318">
      <formula>IF(RIGHT(TEXT(AE460,"0.#"),1)=".",TRUE,FALSE)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46">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Q138:AQ139 AU138:AU139 AM138:AM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13:AQ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25" max="49" man="1"/>
    <brk id="754"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1" t="s">
        <v>265</v>
      </c>
      <c r="H2" s="433"/>
      <c r="I2" s="433"/>
      <c r="J2" s="433"/>
      <c r="K2" s="433"/>
      <c r="L2" s="433"/>
      <c r="M2" s="433"/>
      <c r="N2" s="433"/>
      <c r="O2" s="512"/>
      <c r="P2" s="432" t="s">
        <v>59</v>
      </c>
      <c r="Q2" s="433"/>
      <c r="R2" s="433"/>
      <c r="S2" s="433"/>
      <c r="T2" s="433"/>
      <c r="U2" s="433"/>
      <c r="V2" s="433"/>
      <c r="W2" s="433"/>
      <c r="X2" s="512"/>
      <c r="Y2" s="1028"/>
      <c r="Z2" s="832"/>
      <c r="AA2" s="833"/>
      <c r="AB2" s="1032" t="s">
        <v>11</v>
      </c>
      <c r="AC2" s="1033"/>
      <c r="AD2" s="1034"/>
      <c r="AE2" s="1038" t="s">
        <v>557</v>
      </c>
      <c r="AF2" s="1038"/>
      <c r="AG2" s="1038"/>
      <c r="AH2" s="1038"/>
      <c r="AI2" s="1038" t="s">
        <v>554</v>
      </c>
      <c r="AJ2" s="1038"/>
      <c r="AK2" s="1038"/>
      <c r="AL2" s="1038"/>
      <c r="AM2" s="1038" t="s">
        <v>528</v>
      </c>
      <c r="AN2" s="1038"/>
      <c r="AO2" s="1038"/>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5"/>
      <c r="I4" s="1005"/>
      <c r="J4" s="1005"/>
      <c r="K4" s="1005"/>
      <c r="L4" s="1005"/>
      <c r="M4" s="1005"/>
      <c r="N4" s="1005"/>
      <c r="O4" s="1006"/>
      <c r="P4" s="105"/>
      <c r="Q4" s="1013"/>
      <c r="R4" s="1013"/>
      <c r="S4" s="1013"/>
      <c r="T4" s="1013"/>
      <c r="U4" s="1013"/>
      <c r="V4" s="1013"/>
      <c r="W4" s="1013"/>
      <c r="X4" s="1014"/>
      <c r="Y4" s="1023" t="s">
        <v>12</v>
      </c>
      <c r="Z4" s="1024"/>
      <c r="AA4" s="1025"/>
      <c r="AB4" s="522"/>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1" t="s">
        <v>265</v>
      </c>
      <c r="H9" s="433"/>
      <c r="I9" s="433"/>
      <c r="J9" s="433"/>
      <c r="K9" s="433"/>
      <c r="L9" s="433"/>
      <c r="M9" s="433"/>
      <c r="N9" s="433"/>
      <c r="O9" s="512"/>
      <c r="P9" s="432" t="s">
        <v>59</v>
      </c>
      <c r="Q9" s="433"/>
      <c r="R9" s="433"/>
      <c r="S9" s="433"/>
      <c r="T9" s="433"/>
      <c r="U9" s="433"/>
      <c r="V9" s="433"/>
      <c r="W9" s="433"/>
      <c r="X9" s="512"/>
      <c r="Y9" s="1028"/>
      <c r="Z9" s="832"/>
      <c r="AA9" s="833"/>
      <c r="AB9" s="1032" t="s">
        <v>11</v>
      </c>
      <c r="AC9" s="1033"/>
      <c r="AD9" s="1034"/>
      <c r="AE9" s="1038" t="s">
        <v>558</v>
      </c>
      <c r="AF9" s="1038"/>
      <c r="AG9" s="1038"/>
      <c r="AH9" s="1038"/>
      <c r="AI9" s="1038" t="s">
        <v>554</v>
      </c>
      <c r="AJ9" s="1038"/>
      <c r="AK9" s="1038"/>
      <c r="AL9" s="1038"/>
      <c r="AM9" s="1038" t="s">
        <v>528</v>
      </c>
      <c r="AN9" s="1038"/>
      <c r="AO9" s="1038"/>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522"/>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1" t="s">
        <v>265</v>
      </c>
      <c r="H16" s="433"/>
      <c r="I16" s="433"/>
      <c r="J16" s="433"/>
      <c r="K16" s="433"/>
      <c r="L16" s="433"/>
      <c r="M16" s="433"/>
      <c r="N16" s="433"/>
      <c r="O16" s="512"/>
      <c r="P16" s="432" t="s">
        <v>59</v>
      </c>
      <c r="Q16" s="433"/>
      <c r="R16" s="433"/>
      <c r="S16" s="433"/>
      <c r="T16" s="433"/>
      <c r="U16" s="433"/>
      <c r="V16" s="433"/>
      <c r="W16" s="433"/>
      <c r="X16" s="512"/>
      <c r="Y16" s="1028"/>
      <c r="Z16" s="832"/>
      <c r="AA16" s="833"/>
      <c r="AB16" s="1032" t="s">
        <v>11</v>
      </c>
      <c r="AC16" s="1033"/>
      <c r="AD16" s="1034"/>
      <c r="AE16" s="1038" t="s">
        <v>557</v>
      </c>
      <c r="AF16" s="1038"/>
      <c r="AG16" s="1038"/>
      <c r="AH16" s="1038"/>
      <c r="AI16" s="1038" t="s">
        <v>555</v>
      </c>
      <c r="AJ16" s="1038"/>
      <c r="AK16" s="1038"/>
      <c r="AL16" s="1038"/>
      <c r="AM16" s="1038" t="s">
        <v>528</v>
      </c>
      <c r="AN16" s="1038"/>
      <c r="AO16" s="1038"/>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522"/>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1" t="s">
        <v>265</v>
      </c>
      <c r="H23" s="433"/>
      <c r="I23" s="433"/>
      <c r="J23" s="433"/>
      <c r="K23" s="433"/>
      <c r="L23" s="433"/>
      <c r="M23" s="433"/>
      <c r="N23" s="433"/>
      <c r="O23" s="512"/>
      <c r="P23" s="432" t="s">
        <v>59</v>
      </c>
      <c r="Q23" s="433"/>
      <c r="R23" s="433"/>
      <c r="S23" s="433"/>
      <c r="T23" s="433"/>
      <c r="U23" s="433"/>
      <c r="V23" s="433"/>
      <c r="W23" s="433"/>
      <c r="X23" s="512"/>
      <c r="Y23" s="1028"/>
      <c r="Z23" s="832"/>
      <c r="AA23" s="833"/>
      <c r="AB23" s="1032" t="s">
        <v>11</v>
      </c>
      <c r="AC23" s="1033"/>
      <c r="AD23" s="1034"/>
      <c r="AE23" s="1038" t="s">
        <v>559</v>
      </c>
      <c r="AF23" s="1038"/>
      <c r="AG23" s="1038"/>
      <c r="AH23" s="1038"/>
      <c r="AI23" s="1038" t="s">
        <v>554</v>
      </c>
      <c r="AJ23" s="1038"/>
      <c r="AK23" s="1038"/>
      <c r="AL23" s="1038"/>
      <c r="AM23" s="1038" t="s">
        <v>528</v>
      </c>
      <c r="AN23" s="1038"/>
      <c r="AO23" s="1038"/>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522"/>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1" t="s">
        <v>265</v>
      </c>
      <c r="H30" s="433"/>
      <c r="I30" s="433"/>
      <c r="J30" s="433"/>
      <c r="K30" s="433"/>
      <c r="L30" s="433"/>
      <c r="M30" s="433"/>
      <c r="N30" s="433"/>
      <c r="O30" s="512"/>
      <c r="P30" s="432" t="s">
        <v>59</v>
      </c>
      <c r="Q30" s="433"/>
      <c r="R30" s="433"/>
      <c r="S30" s="433"/>
      <c r="T30" s="433"/>
      <c r="U30" s="433"/>
      <c r="V30" s="433"/>
      <c r="W30" s="433"/>
      <c r="X30" s="512"/>
      <c r="Y30" s="1028"/>
      <c r="Z30" s="832"/>
      <c r="AA30" s="833"/>
      <c r="AB30" s="1032" t="s">
        <v>11</v>
      </c>
      <c r="AC30" s="1033"/>
      <c r="AD30" s="1034"/>
      <c r="AE30" s="1038" t="s">
        <v>557</v>
      </c>
      <c r="AF30" s="1038"/>
      <c r="AG30" s="1038"/>
      <c r="AH30" s="1038"/>
      <c r="AI30" s="1038" t="s">
        <v>554</v>
      </c>
      <c r="AJ30" s="1038"/>
      <c r="AK30" s="1038"/>
      <c r="AL30" s="1038"/>
      <c r="AM30" s="1038" t="s">
        <v>552</v>
      </c>
      <c r="AN30" s="1038"/>
      <c r="AO30" s="1038"/>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522"/>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1" t="s">
        <v>265</v>
      </c>
      <c r="H37" s="433"/>
      <c r="I37" s="433"/>
      <c r="J37" s="433"/>
      <c r="K37" s="433"/>
      <c r="L37" s="433"/>
      <c r="M37" s="433"/>
      <c r="N37" s="433"/>
      <c r="O37" s="512"/>
      <c r="P37" s="432" t="s">
        <v>59</v>
      </c>
      <c r="Q37" s="433"/>
      <c r="R37" s="433"/>
      <c r="S37" s="433"/>
      <c r="T37" s="433"/>
      <c r="U37" s="433"/>
      <c r="V37" s="433"/>
      <c r="W37" s="433"/>
      <c r="X37" s="512"/>
      <c r="Y37" s="1028"/>
      <c r="Z37" s="832"/>
      <c r="AA37" s="833"/>
      <c r="AB37" s="1032" t="s">
        <v>11</v>
      </c>
      <c r="AC37" s="1033"/>
      <c r="AD37" s="1034"/>
      <c r="AE37" s="1038" t="s">
        <v>559</v>
      </c>
      <c r="AF37" s="1038"/>
      <c r="AG37" s="1038"/>
      <c r="AH37" s="1038"/>
      <c r="AI37" s="1038" t="s">
        <v>556</v>
      </c>
      <c r="AJ37" s="1038"/>
      <c r="AK37" s="1038"/>
      <c r="AL37" s="1038"/>
      <c r="AM37" s="1038" t="s">
        <v>553</v>
      </c>
      <c r="AN37" s="1038"/>
      <c r="AO37" s="1038"/>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522"/>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1" t="s">
        <v>265</v>
      </c>
      <c r="H44" s="433"/>
      <c r="I44" s="433"/>
      <c r="J44" s="433"/>
      <c r="K44" s="433"/>
      <c r="L44" s="433"/>
      <c r="M44" s="433"/>
      <c r="N44" s="433"/>
      <c r="O44" s="512"/>
      <c r="P44" s="432" t="s">
        <v>59</v>
      </c>
      <c r="Q44" s="433"/>
      <c r="R44" s="433"/>
      <c r="S44" s="433"/>
      <c r="T44" s="433"/>
      <c r="U44" s="433"/>
      <c r="V44" s="433"/>
      <c r="W44" s="433"/>
      <c r="X44" s="512"/>
      <c r="Y44" s="1028"/>
      <c r="Z44" s="832"/>
      <c r="AA44" s="833"/>
      <c r="AB44" s="1032" t="s">
        <v>11</v>
      </c>
      <c r="AC44" s="1033"/>
      <c r="AD44" s="1034"/>
      <c r="AE44" s="1038" t="s">
        <v>557</v>
      </c>
      <c r="AF44" s="1038"/>
      <c r="AG44" s="1038"/>
      <c r="AH44" s="1038"/>
      <c r="AI44" s="1038" t="s">
        <v>554</v>
      </c>
      <c r="AJ44" s="1038"/>
      <c r="AK44" s="1038"/>
      <c r="AL44" s="1038"/>
      <c r="AM44" s="1038" t="s">
        <v>528</v>
      </c>
      <c r="AN44" s="1038"/>
      <c r="AO44" s="1038"/>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522"/>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1" t="s">
        <v>265</v>
      </c>
      <c r="H51" s="433"/>
      <c r="I51" s="433"/>
      <c r="J51" s="433"/>
      <c r="K51" s="433"/>
      <c r="L51" s="433"/>
      <c r="M51" s="433"/>
      <c r="N51" s="433"/>
      <c r="O51" s="512"/>
      <c r="P51" s="432" t="s">
        <v>59</v>
      </c>
      <c r="Q51" s="433"/>
      <c r="R51" s="433"/>
      <c r="S51" s="433"/>
      <c r="T51" s="433"/>
      <c r="U51" s="433"/>
      <c r="V51" s="433"/>
      <c r="W51" s="433"/>
      <c r="X51" s="512"/>
      <c r="Y51" s="1028"/>
      <c r="Z51" s="832"/>
      <c r="AA51" s="833"/>
      <c r="AB51" s="557" t="s">
        <v>11</v>
      </c>
      <c r="AC51" s="1033"/>
      <c r="AD51" s="1034"/>
      <c r="AE51" s="1038" t="s">
        <v>557</v>
      </c>
      <c r="AF51" s="1038"/>
      <c r="AG51" s="1038"/>
      <c r="AH51" s="1038"/>
      <c r="AI51" s="1038" t="s">
        <v>554</v>
      </c>
      <c r="AJ51" s="1038"/>
      <c r="AK51" s="1038"/>
      <c r="AL51" s="1038"/>
      <c r="AM51" s="1038" t="s">
        <v>528</v>
      </c>
      <c r="AN51" s="1038"/>
      <c r="AO51" s="1038"/>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522"/>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1" t="s">
        <v>265</v>
      </c>
      <c r="H58" s="433"/>
      <c r="I58" s="433"/>
      <c r="J58" s="433"/>
      <c r="K58" s="433"/>
      <c r="L58" s="433"/>
      <c r="M58" s="433"/>
      <c r="N58" s="433"/>
      <c r="O58" s="512"/>
      <c r="P58" s="432" t="s">
        <v>59</v>
      </c>
      <c r="Q58" s="433"/>
      <c r="R58" s="433"/>
      <c r="S58" s="433"/>
      <c r="T58" s="433"/>
      <c r="U58" s="433"/>
      <c r="V58" s="433"/>
      <c r="W58" s="433"/>
      <c r="X58" s="512"/>
      <c r="Y58" s="1028"/>
      <c r="Z58" s="832"/>
      <c r="AA58" s="833"/>
      <c r="AB58" s="1032" t="s">
        <v>11</v>
      </c>
      <c r="AC58" s="1033"/>
      <c r="AD58" s="1034"/>
      <c r="AE58" s="1038" t="s">
        <v>557</v>
      </c>
      <c r="AF58" s="1038"/>
      <c r="AG58" s="1038"/>
      <c r="AH58" s="1038"/>
      <c r="AI58" s="1038" t="s">
        <v>554</v>
      </c>
      <c r="AJ58" s="1038"/>
      <c r="AK58" s="1038"/>
      <c r="AL58" s="1038"/>
      <c r="AM58" s="1038" t="s">
        <v>528</v>
      </c>
      <c r="AN58" s="1038"/>
      <c r="AO58" s="1038"/>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522"/>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1" t="s">
        <v>265</v>
      </c>
      <c r="H65" s="433"/>
      <c r="I65" s="433"/>
      <c r="J65" s="433"/>
      <c r="K65" s="433"/>
      <c r="L65" s="433"/>
      <c r="M65" s="433"/>
      <c r="N65" s="433"/>
      <c r="O65" s="512"/>
      <c r="P65" s="432" t="s">
        <v>59</v>
      </c>
      <c r="Q65" s="433"/>
      <c r="R65" s="433"/>
      <c r="S65" s="433"/>
      <c r="T65" s="433"/>
      <c r="U65" s="433"/>
      <c r="V65" s="433"/>
      <c r="W65" s="433"/>
      <c r="X65" s="512"/>
      <c r="Y65" s="1028"/>
      <c r="Z65" s="832"/>
      <c r="AA65" s="833"/>
      <c r="AB65" s="1032" t="s">
        <v>11</v>
      </c>
      <c r="AC65" s="1033"/>
      <c r="AD65" s="1034"/>
      <c r="AE65" s="1038" t="s">
        <v>557</v>
      </c>
      <c r="AF65" s="1038"/>
      <c r="AG65" s="1038"/>
      <c r="AH65" s="1038"/>
      <c r="AI65" s="1038" t="s">
        <v>554</v>
      </c>
      <c r="AJ65" s="1038"/>
      <c r="AK65" s="1038"/>
      <c r="AL65" s="1038"/>
      <c r="AM65" s="1038" t="s">
        <v>528</v>
      </c>
      <c r="AN65" s="1038"/>
      <c r="AO65" s="1038"/>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522"/>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69"/>
      <c r="I3" s="669"/>
      <c r="J3" s="669"/>
      <c r="K3" s="669"/>
      <c r="L3" s="668" t="s">
        <v>18</v>
      </c>
      <c r="M3" s="669"/>
      <c r="N3" s="669"/>
      <c r="O3" s="669"/>
      <c r="P3" s="669"/>
      <c r="Q3" s="669"/>
      <c r="R3" s="669"/>
      <c r="S3" s="669"/>
      <c r="T3" s="669"/>
      <c r="U3" s="669"/>
      <c r="V3" s="669"/>
      <c r="W3" s="669"/>
      <c r="X3" s="670"/>
      <c r="Y3" s="654" t="s">
        <v>19</v>
      </c>
      <c r="Z3" s="655"/>
      <c r="AA3" s="655"/>
      <c r="AB3" s="801"/>
      <c r="AC3" s="818"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8"/>
      <c r="Z4" s="389"/>
      <c r="AA4" s="389"/>
      <c r="AB4" s="808"/>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6"/>
    </row>
    <row r="16" spans="1:50" ht="25.5" customHeight="1" x14ac:dyDescent="0.15">
      <c r="A16" s="1051"/>
      <c r="B16" s="1052"/>
      <c r="C16" s="1052"/>
      <c r="D16" s="1052"/>
      <c r="E16" s="1052"/>
      <c r="F16" s="1053"/>
      <c r="G16" s="818"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1"/>
      <c r="AC16" s="818"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8"/>
      <c r="Z17" s="389"/>
      <c r="AA17" s="389"/>
      <c r="AB17" s="808"/>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6"/>
    </row>
    <row r="29" spans="1:50" ht="24.75" customHeight="1" x14ac:dyDescent="0.15">
      <c r="A29" s="1051"/>
      <c r="B29" s="1052"/>
      <c r="C29" s="1052"/>
      <c r="D29" s="1052"/>
      <c r="E29" s="1052"/>
      <c r="F29" s="1053"/>
      <c r="G29" s="818"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1"/>
      <c r="AC29" s="818"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8"/>
      <c r="Z30" s="389"/>
      <c r="AA30" s="389"/>
      <c r="AB30" s="808"/>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6"/>
    </row>
    <row r="42" spans="1:50" ht="24.75" customHeight="1" x14ac:dyDescent="0.15">
      <c r="A42" s="1051"/>
      <c r="B42" s="1052"/>
      <c r="C42" s="1052"/>
      <c r="D42" s="1052"/>
      <c r="E42" s="1052"/>
      <c r="F42" s="1053"/>
      <c r="G42" s="818"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1"/>
      <c r="AC42" s="818"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8"/>
      <c r="Z43" s="389"/>
      <c r="AA43" s="389"/>
      <c r="AB43" s="808"/>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6"/>
    </row>
    <row r="56" spans="1:50" ht="24.75" customHeight="1" x14ac:dyDescent="0.15">
      <c r="A56" s="1051"/>
      <c r="B56" s="1052"/>
      <c r="C56" s="1052"/>
      <c r="D56" s="1052"/>
      <c r="E56" s="1052"/>
      <c r="F56" s="1053"/>
      <c r="G56" s="818"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1"/>
      <c r="AC56" s="818"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8"/>
      <c r="Z57" s="389"/>
      <c r="AA57" s="389"/>
      <c r="AB57" s="808"/>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6"/>
    </row>
    <row r="69" spans="1:50" ht="25.5" customHeight="1" x14ac:dyDescent="0.15">
      <c r="A69" s="1051"/>
      <c r="B69" s="1052"/>
      <c r="C69" s="1052"/>
      <c r="D69" s="1052"/>
      <c r="E69" s="1052"/>
      <c r="F69" s="1053"/>
      <c r="G69" s="818"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1"/>
      <c r="AC69" s="818"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8"/>
      <c r="Z70" s="389"/>
      <c r="AA70" s="389"/>
      <c r="AB70" s="808"/>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6"/>
    </row>
    <row r="82" spans="1:50" ht="24.75" customHeight="1" x14ac:dyDescent="0.15">
      <c r="A82" s="1051"/>
      <c r="B82" s="1052"/>
      <c r="C82" s="1052"/>
      <c r="D82" s="1052"/>
      <c r="E82" s="1052"/>
      <c r="F82" s="1053"/>
      <c r="G82" s="818"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1"/>
      <c r="AC82" s="818"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8"/>
      <c r="Z83" s="389"/>
      <c r="AA83" s="389"/>
      <c r="AB83" s="808"/>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6"/>
    </row>
    <row r="95" spans="1:50" ht="24.75" customHeight="1" x14ac:dyDescent="0.15">
      <c r="A95" s="1051"/>
      <c r="B95" s="1052"/>
      <c r="C95" s="1052"/>
      <c r="D95" s="1052"/>
      <c r="E95" s="1052"/>
      <c r="F95" s="1053"/>
      <c r="G95" s="818"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1"/>
      <c r="AC95" s="818"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8"/>
      <c r="Z96" s="389"/>
      <c r="AA96" s="389"/>
      <c r="AB96" s="808"/>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6"/>
    </row>
    <row r="109" spans="1:50" ht="24.75" customHeight="1" x14ac:dyDescent="0.15">
      <c r="A109" s="1051"/>
      <c r="B109" s="1052"/>
      <c r="C109" s="1052"/>
      <c r="D109" s="1052"/>
      <c r="E109" s="1052"/>
      <c r="F109" s="1053"/>
      <c r="G109" s="818"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1"/>
      <c r="AC109" s="818"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8"/>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6"/>
    </row>
    <row r="122" spans="1:50" ht="25.5" customHeight="1" x14ac:dyDescent="0.15">
      <c r="A122" s="1051"/>
      <c r="B122" s="1052"/>
      <c r="C122" s="1052"/>
      <c r="D122" s="1052"/>
      <c r="E122" s="1052"/>
      <c r="F122" s="1053"/>
      <c r="G122" s="818"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1"/>
      <c r="AC122" s="818"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8"/>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6"/>
    </row>
    <row r="135" spans="1:50" ht="24.75" customHeight="1" x14ac:dyDescent="0.15">
      <c r="A135" s="1051"/>
      <c r="B135" s="1052"/>
      <c r="C135" s="1052"/>
      <c r="D135" s="1052"/>
      <c r="E135" s="1052"/>
      <c r="F135" s="1053"/>
      <c r="G135" s="818"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1"/>
      <c r="AC135" s="818"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8"/>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6"/>
    </row>
    <row r="148" spans="1:50" ht="24.75" customHeight="1" x14ac:dyDescent="0.15">
      <c r="A148" s="1051"/>
      <c r="B148" s="1052"/>
      <c r="C148" s="1052"/>
      <c r="D148" s="1052"/>
      <c r="E148" s="1052"/>
      <c r="F148" s="1053"/>
      <c r="G148" s="818"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1"/>
      <c r="AC148" s="818"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8"/>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6"/>
    </row>
    <row r="162" spans="1:50" ht="24.75" customHeight="1" x14ac:dyDescent="0.15">
      <c r="A162" s="1051"/>
      <c r="B162" s="1052"/>
      <c r="C162" s="1052"/>
      <c r="D162" s="1052"/>
      <c r="E162" s="1052"/>
      <c r="F162" s="1053"/>
      <c r="G162" s="818"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1"/>
      <c r="AC162" s="818"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8"/>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6"/>
    </row>
    <row r="175" spans="1:50" ht="25.5" customHeight="1" x14ac:dyDescent="0.15">
      <c r="A175" s="1051"/>
      <c r="B175" s="1052"/>
      <c r="C175" s="1052"/>
      <c r="D175" s="1052"/>
      <c r="E175" s="1052"/>
      <c r="F175" s="1053"/>
      <c r="G175" s="818"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1"/>
      <c r="AC175" s="818"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8"/>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6"/>
    </row>
    <row r="188" spans="1:50" ht="24.75" customHeight="1" x14ac:dyDescent="0.15">
      <c r="A188" s="1051"/>
      <c r="B188" s="1052"/>
      <c r="C188" s="1052"/>
      <c r="D188" s="1052"/>
      <c r="E188" s="1052"/>
      <c r="F188" s="1053"/>
      <c r="G188" s="818"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1"/>
      <c r="AC188" s="818"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8"/>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6"/>
    </row>
    <row r="201" spans="1:50" ht="24.75" customHeight="1" x14ac:dyDescent="0.15">
      <c r="A201" s="1051"/>
      <c r="B201" s="1052"/>
      <c r="C201" s="1052"/>
      <c r="D201" s="1052"/>
      <c r="E201" s="1052"/>
      <c r="F201" s="1053"/>
      <c r="G201" s="818"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1"/>
      <c r="AC201" s="818"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8"/>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6"/>
    </row>
    <row r="215" spans="1:50" ht="24.75" customHeight="1" x14ac:dyDescent="0.15">
      <c r="A215" s="1051"/>
      <c r="B215" s="1052"/>
      <c r="C215" s="1052"/>
      <c r="D215" s="1052"/>
      <c r="E215" s="1052"/>
      <c r="F215" s="1053"/>
      <c r="G215" s="818"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1"/>
      <c r="AC215" s="818"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8"/>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6"/>
    </row>
    <row r="228" spans="1:50" ht="25.5" customHeight="1" x14ac:dyDescent="0.15">
      <c r="A228" s="1051"/>
      <c r="B228" s="1052"/>
      <c r="C228" s="1052"/>
      <c r="D228" s="1052"/>
      <c r="E228" s="1052"/>
      <c r="F228" s="1053"/>
      <c r="G228" s="818"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1"/>
      <c r="AC228" s="818"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8"/>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6"/>
    </row>
    <row r="241" spans="1:50" ht="24.75" customHeight="1" x14ac:dyDescent="0.15">
      <c r="A241" s="1051"/>
      <c r="B241" s="1052"/>
      <c r="C241" s="1052"/>
      <c r="D241" s="1052"/>
      <c r="E241" s="1052"/>
      <c r="F241" s="1053"/>
      <c r="G241" s="818"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1"/>
      <c r="AC241" s="818"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8"/>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6"/>
    </row>
    <row r="254" spans="1:50" ht="24.75" customHeight="1" x14ac:dyDescent="0.15">
      <c r="A254" s="1051"/>
      <c r="B254" s="1052"/>
      <c r="C254" s="1052"/>
      <c r="D254" s="1052"/>
      <c r="E254" s="1052"/>
      <c r="F254" s="1053"/>
      <c r="G254" s="818"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1"/>
      <c r="AC254" s="818"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8"/>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2019-06-19T06:50:42Z</cp:lastPrinted>
  <dcterms:created xsi:type="dcterms:W3CDTF">2012-03-13T00:50:25Z</dcterms:created>
  <dcterms:modified xsi:type="dcterms:W3CDTF">2019-08-23T06:51:49Z</dcterms:modified>
</cp:coreProperties>
</file>