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HSYN\Desktop\新しいフォルダ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<sst xmlns="http://schemas.openxmlformats.org/spreadsheetml/2006/main" count="2957" uniqueCount="671">
  <si>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</si>
  <si>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</si>
  <si>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</si>
  <si>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</si>
  <si>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</si>
  <si>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</si>
  <si>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</si>
  <si>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</si>
  <si>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</si>
  <si>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</si>
  <si>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</si>
  <si>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</si>
  <si>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</si>
  <si>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</si>
  <si>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</si>
  <si>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</si>
  <si>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</si>
  <si>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</si>
  <si>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</si>
  <si>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</si>
  <si>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</si>
  <si>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</si>
  <si>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</si>
  <si>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</si>
  <si>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</si>
  <si>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</si>
  <si>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</si>
  <si>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</si>
  <si>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</si>
  <si>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</si>
  <si>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</si>
  <si>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</si>
  <si>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</si>
  <si>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</si>
  <si>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</si>
  <si>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</si>
  <si>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</si>
  <si>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</si>
  <si>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</si>
  <si>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</si>
  <si>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</si>
  <si>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</si>
  <si>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</si>
  <si>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</si>
  <si>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</si>
  <si>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</si>
  <si>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</si>
  <si>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</si>
  <si>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</si>
  <si>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</si>
  <si>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</si>
  <si>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</si>
  <si>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</si>
  <si>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</si>
  <si>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</si>
  <si>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</si>
  <si>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</si>
  <si>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</si>
  <si>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</si>
  <si>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</si>
  <si>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</si>
  <si>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</si>
  <si>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</si>
  <si>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</si>
  <si>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</si>
  <si>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</si>
  <si>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</si>
  <si>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</si>
  <si>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</si>
  <si>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</si>
  <si>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</si>
  <si>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</si>
  <si>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</si>
  <si>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</si>
  <si>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</si>
  <si>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</si>
  <si>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</si>
  <si>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</si>
  <si>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</si>
  <si>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</si>
  <si>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</si>
  <si>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</si>
  <si>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</si>
  <si>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</si>
  <si>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</si>
  <si>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</si>
  <si>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</si>
  <si>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</si>
  <si>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</si>
  <si>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</si>
  <si>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</si>
  <si>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</si>
  <si>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</si>
  <si>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</si>
  <si>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</si>
  <si>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</si>
  <si>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</si>
  <si>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</si>
  <si>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</si>
  <si>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</si>
  <si>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</si>
  <si>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</si>
  <si>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</si>
  <si>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</si>
  <si>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</si>
  <si>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</si>
  <si>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</si>
  <si>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</si>
  <si>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</si>
  <si>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</si>
  <si>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</si>
  <si>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</si>
  <si>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</si>
  <si>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</si>
  <si>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</si>
  <si>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</si>
  <si>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</si>
  <si>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</si>
  <si>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</si>
  <si>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</si>
  <si>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</si>
  <si>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</si>
  <si>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</si>
  <si>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</si>
  <si>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</si>
  <si>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</si>
  <si>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</si>
  <si>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</si>
  <si>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</si>
  <si>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</si>
  <si>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</si>
  <si>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</si>
  <si>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</si>
  <si>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</si>
  <si>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</si>
  <si>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</si>
  <si>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</si>
  <si>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</si>
  <si>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</si>
  <si>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</si>
  <si>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</si>
  <si>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</si>
  <si>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</si>
  <si>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</si>
  <si>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</si>
  <si>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</si>
  <si>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</si>
  <si>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</si>
  <si>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</si>
  <si>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</si>
  <si>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</si>
  <si>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</si>
  <si>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</si>
  <si>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</si>
  <si>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</si>
  <si>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</si>
  <si>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</si>
  <si>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</si>
  <si>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</si>
  <si>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</si>
  <si>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</si>
  <si>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</si>
  <si>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</si>
  <si>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</si>
  <si>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</si>
  <si>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</si>
  <si>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</si>
  <si>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</si>
  <si>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</si>
  <si>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</si>
  <si>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</si>
  <si>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</si>
  <si>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</si>
  <si>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</si>
  <si>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</si>
  <si>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</si>
  <si>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</si>
  <si>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</si>
  <si>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</si>
  <si>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</si>
  <si>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</si>
  <si>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</si>
  <si>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</si>
  <si>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</si>
  <si>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</si>
  <si>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</si>
  <si>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</si>
  <si>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</si>
  <si>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</si>
  <si>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</si>
  <si>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</si>
  <si>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</si>
  <si>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</si>
  <si>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</si>
  <si>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</si>
  <si>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</si>
  <si>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</si>
  <si>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</si>
  <si>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</si>
  <si>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</si>
  <si>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</si>
  <si>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</si>
  <si>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</si>
  <si>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</si>
  <si>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</si>
  <si>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</si>
  <si>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</si>
  <si>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</si>
  <si>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</si>
  <si>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</si>
  <si>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</si>
  <si>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</si>
  <si>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</si>
  <si>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</si>
  <si>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</si>
  <si>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</si>
  <si>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</si>
  <si>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</si>
  <si>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</si>
  <si>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</si>
  <si>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</si>
  <si>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</si>
  <si>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</si>
  <si>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</si>
  <si>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</si>
  <si>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</si>
  <si>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</si>
  <si>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</si>
  <si>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</si>
  <si>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</si>
  <si>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</si>
  <si>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</si>
  <si>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</si>
  <si>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</si>
  <si>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</si>
  <si>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</si>
  <si>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</si>
  <si>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</si>
  <si>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</si>
  <si>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</si>
  <si>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</si>
  <si>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</si>
  <si>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</si>
  <si>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</si>
  <si>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</si>
  <si>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</si>
  <si>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</si>
  <si>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</si>
  <si>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</si>
  <si>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</si>
  <si>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</si>
  <si>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</si>
  <si>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</si>
  <si>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</si>
  <si>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</si>
  <si>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</si>
  <si>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</si>
  <si>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</si>
  <si>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</si>
  <si>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</si>
  <si>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</si>
  <si>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</si>
  <si>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</si>
  <si>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</si>
  <si>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</si>
  <si>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</si>
  <si>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</si>
  <si>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</si>
  <si>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</si>
  <si>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</si>
  <si>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</si>
  <si>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</si>
  <si>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</si>
  <si>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</si>
  <si>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</si>
  <si>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</si>
  <si>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</si>
  <si>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</si>
  <si>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</si>
  <si>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</si>
  <si>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</si>
  <si>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</si>
  <si>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</si>
  <si>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</si>
  <si>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</si>
  <si>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</si>
  <si>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</si>
  <si>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</si>
  <si>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</si>
  <si>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</si>
  <si>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</si>
  <si>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</si>
  <si>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</si>
  <si>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</si>
  <si>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</si>
  <si>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</si>
  <si>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</si>
  <si>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</si>
  <si>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</si>
  <si>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</si>
  <si>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</si>
  <si>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</si>
  <si>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</si>
  <si>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</si>
  <si>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</si>
  <si>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</si>
  <si>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</si>
  <si>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</si>
  <si>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</si>
  <si>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</si>
  <si>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</si>
  <si>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</si>
  <si>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</si>
  <si>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</si>
  <si>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</si>
  <si>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</si>
  <si>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</si>
  <si>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</si>
  <si>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</si>
  <si>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</si>
  <si>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</si>
  <si>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</si>
  <si>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</si>
  <si>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</si>
  <si>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</si>
  <si>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</si>
  <si>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</si>
  <si>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</si>
  <si>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</si>
  <si>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</si>
  <si>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</si>
  <si>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</si>
  <si>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</si>
  <si>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</si>
  <si>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</si>
  <si>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</si>
  <si>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</si>
  <si>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</si>
  <si>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</si>
  <si>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</si>
  <si>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</si>
  <si>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</si>
  <si>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</si>
  <si>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</si>
  <si>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</si>
  <si>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</si>
  <si>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</si>
  <si>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</si>
  <si>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</si>
  <si>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</si>
  <si>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</si>
  <si>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</si>
  <si>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</si>
  <si>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</si>
  <si>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</si>
  <si>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</si>
  <si>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</si>
  <si>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</si>
  <si>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</si>
  <si>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</si>
  <si>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</si>
  <si>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</si>
  <si>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</si>
  <si>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</si>
  <si>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</si>
  <si>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</si>
  <si>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</si>
  <si>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</si>
  <si>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</si>
  <si>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</si>
  <si>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</si>
  <si>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</si>
  <si>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</si>
  <si>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</si>
  <si>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</si>
  <si>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</si>
  <si>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</si>
  <si>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</si>
  <si>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</si>
  <si>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</si>
  <si>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</si>
  <si>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</si>
  <si>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</si>
  <si>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</si>
  <si>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</si>
  <si>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</si>
  <si>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</si>
  <si>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</si>
  <si>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</si>
  <si>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</si>
  <si>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</si>
  <si>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</si>
  <si>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</si>
  <si>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</si>
  <si>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</si>
  <si>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</si>
  <si>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</si>
  <si>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</si>
  <si>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</si>
  <si>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</si>
  <si>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</si>
  <si>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</si>
  <si>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</si>
  <si>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</si>
  <si>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</si>
  <si>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</si>
  <si>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</si>
  <si>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</si>
  <si>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</si>
  <si>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</si>
  <si>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</si>
  <si>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</si>
  <si>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</si>
  <si>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</si>
  <si>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</si>
  <si>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</si>
  <si>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</si>
  <si>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</si>
  <si>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</si>
  <si>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</si>
  <si>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</si>
  <si>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</si>
  <si>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</si>
  <si>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</si>
  <si>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</si>
  <si>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</si>
  <si>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</si>
  <si>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</si>
  <si>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</si>
  <si>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</si>
  <si>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</si>
  <si>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</si>
  <si>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</si>
  <si>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</si>
  <si>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</si>
  <si>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</si>
  <si>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</si>
  <si>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</si>
  <si>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</si>
  <si>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</si>
  <si>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</si>
  <si>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</si>
  <si>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</si>
  <si>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</si>
  <si>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</si>
  <si>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</si>
  <si>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</si>
  <si>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</si>
  <si>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</si>
  <si>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</si>
  <si>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</si>
  <si>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</si>
  <si>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</si>
  <si>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</si>
  <si>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</si>
  <si>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</si>
  <si>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</si>
  <si>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</si>
  <si>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</si>
  <si>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</si>
  <si>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</si>
  <si>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</si>
  <si>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</si>
  <si>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</si>
  <si>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</si>
  <si>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</si>
  <si>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</si>
  <si>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</si>
  <si>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</si>
  <si>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</si>
  <si>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</si>
  <si>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</si>
  <si>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</si>
  <si>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</si>
  <si>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</si>
  <si>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</si>
  <si>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</si>
  <si>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</si>
  <si>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</si>
  <si>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</si>
  <si>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</si>
  <si>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</si>
  <si>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</si>
  <si>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</si>
  <si>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</si>
  <si>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</si>
  <si>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</si>
  <si>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</si>
  <si>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</si>
  <si>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</si>
  <si>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</si>
  <si>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</si>
  <si>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</si>
  <si>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</si>
  <si>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</si>
  <si>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</si>
  <si>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</si>
  <si>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</si>
  <si>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</si>
  <si>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</si>
  <si>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</si>
  <si>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</si>
  <si>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</si>
  <si>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</si>
  <si>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</si>
  <si>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</si>
  <si>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</si>
  <si>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</si>
  <si>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</si>
  <si>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</si>
  <si>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</si>
  <si>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</si>
  <si>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</si>
  <si>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</si>
  <si>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</si>
  <si>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</si>
  <si>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</si>
  <si>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</si>
  <si>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</si>
  <si>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</si>
  <si>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</si>
  <si>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</si>
  <si>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</si>
  <si>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</si>
  <si>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</si>
  <si>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</si>
  <si>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</si>
  <si>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</si>
  <si>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</si>
  <si>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</si>
  <si>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</si>
  <si>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</si>
  <si>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</si>
  <si>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</si>
  <si>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</si>
  <si>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</si>
  <si>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</si>
  <si>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</si>
  <si>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</si>
  <si>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</si>
  <si>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</si>
  <si>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</si>
  <si>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</si>
  <si>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</si>
  <si>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</si>
  <si>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</si>
  <si>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</si>
  <si>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</si>
  <si>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</si>
  <si>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</si>
  <si>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</si>
  <si>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</si>
  <si>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</si>
  <si>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</si>
  <si>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</si>
  <si>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</si>
  <si>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</si>
  <si>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</si>
  <si>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</si>
  <si>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</si>
  <si>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</si>
  <si>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</si>
  <si>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</si>
  <si>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</si>
  <si>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</si>
  <si>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</si>
  <si>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</si>
  <si>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</si>
  <si>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</si>
  <si>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</si>
  <si>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妊娠・出産包括支援事業</t>
  </si>
  <si>
    <t>厚生労働省</t>
  </si>
  <si>
    <t>子ども家庭局</t>
    <rPh sb="0" eb="1">
      <t>コ</t>
    </rPh>
    <rPh sb="3" eb="5">
      <t>カテイ</t>
    </rPh>
    <rPh sb="5" eb="6">
      <t>キョク</t>
    </rPh>
    <phoneticPr fontId="5"/>
  </si>
  <si>
    <t>母子保健課</t>
    <rPh sb="0" eb="2">
      <t>ボシ</t>
    </rPh>
    <rPh sb="2" eb="5">
      <t>ホケンカ</t>
    </rPh>
    <phoneticPr fontId="5"/>
  </si>
  <si>
    <t>小林秀幸</t>
    <rPh sb="0" eb="4">
      <t>コバヤシヒデユキ</t>
    </rPh>
    <phoneticPr fontId="5"/>
  </si>
  <si>
    <t>○</t>
  </si>
  <si>
    <t>-</t>
  </si>
  <si>
    <t>-</t>
    <phoneticPr fontId="5"/>
  </si>
  <si>
    <t>・母子保健医療対策総合支援事業の実施について
（雇用均等・児童家庭局長通知　H17.8.23　雇児発0823001号）
・母子保健衛生費の国庫補助について
（厚生労働省事務次官通知　H26.5.30　厚生労働省発雇児第0530第3号）
・少子化社会対策大綱（平成２７年３月閣議決定）</t>
    <phoneticPr fontId="5"/>
  </si>
  <si>
    <t>近年の核家族化・地域のつながりの希薄化等により、地域における妊産婦やその家族を支える力が弱くなってきており、妊娠・出産、子育てに係る父母の不安や負担が増えてきている。このため、妊産婦等に対して心身のケアや育児サポート等の各地域の特性に応じたきめ細かい支援を行うための事業を実施することにより、子育て世帯の安心感を醸成することを目的とする。</t>
    <phoneticPr fontId="5"/>
  </si>
  <si>
    <t>（１）市町村事業
　①産前・産後サポート事業
　　家庭や地域での妊産婦等の孤立感の解消を図るため、助産師等の専門家や子育て経験者・シニア世代等による相談支援を行う。
　②産後ケア事業
　 　母子への心身のケアや育児のサポート等のきめ細かい支援を実施する。医療機関の空きベッド等を活用して休養の機会を提供する＜宿泊型＞や、
　　日中のサービスを行う　　＜デイサービス型＞、訪問型のサービスを実施する＜アウトリーチ型＞に分かれる。
　③妊娠・出産包括支援緊急整備事業
　　産前・産後サポート事業及び産後ケア事業の実施場所の修繕費を補助する。
　④子育て世代包括支援センター開設準備事業
　　子育て世代包括支援センターを立ち上げるための準備員の雇い上げ経費や協議会の開催経費等の補助を行う。
（２）都道府県事業（妊娠・出産包括支援推進事業）
　都道府県が人材育成のための研修を行う等、市町村に対し妊娠・出産包括支援事業を推進するための体制を整備する。
　実施主体：都道府県・市町村
　補助率：国１／２、都道府県・市町村１／２</t>
    <phoneticPr fontId="5"/>
  </si>
  <si>
    <t>母子保健衛生費補助金</t>
  </si>
  <si>
    <t>本事業は、自治体の各々のニーズに応じた事業を実施することから、定量的な成果目標を示すことは困難である。</t>
  </si>
  <si>
    <t>安心して妊娠・出産・子育てができるよう、妊産婦等への切れ目ない支援の実現等を図るため 、母子保健医療対策の充実強化を図る。
平成28～30年度は、必要な予算額を確保し、産前・産後サポート事業、産後ケア事業等の妊産婦等に対する相談支援や各種サポート事業を実施することによって、妊産婦及び乳幼児の安全の確保及び健康の増進に資することができている。</t>
    <phoneticPr fontId="5"/>
  </si>
  <si>
    <t>産後ケア事業を実施する市区町村数</t>
  </si>
  <si>
    <t>市町村数</t>
  </si>
  <si>
    <t>-</t>
    <phoneticPr fontId="5"/>
  </si>
  <si>
    <t>産後ケア事業を実施する市区町村数
（平成26年度はモデル事業）</t>
  </si>
  <si>
    <t>-</t>
    <phoneticPr fontId="5"/>
  </si>
  <si>
    <t>-</t>
    <phoneticPr fontId="5"/>
  </si>
  <si>
    <t>執行額／実施市区町村数　　　　　　　　　　　　　　</t>
    <rPh sb="0" eb="2">
      <t>シッコウ</t>
    </rPh>
    <rPh sb="2" eb="3">
      <t>ガク</t>
    </rPh>
    <rPh sb="4" eb="6">
      <t>ジッシ</t>
    </rPh>
    <rPh sb="6" eb="10">
      <t>シクチョウソン</t>
    </rPh>
    <rPh sb="10" eb="11">
      <t>スウ</t>
    </rPh>
    <phoneticPr fontId="5"/>
  </si>
  <si>
    <t>百万円</t>
    <rPh sb="0" eb="1">
      <t>ヒャク</t>
    </rPh>
    <rPh sb="1" eb="3">
      <t>マンエン</t>
    </rPh>
    <phoneticPr fontId="5"/>
  </si>
  <si>
    <t>532/179</t>
  </si>
  <si>
    <t>854/392</t>
  </si>
  <si>
    <t>1,131/667</t>
    <phoneticPr fontId="5"/>
  </si>
  <si>
    <t>-</t>
    <phoneticPr fontId="5"/>
  </si>
  <si>
    <t>母子保健衛生対策の充実を図ること（Ⅶ－３）</t>
  </si>
  <si>
    <t>母子保健衛生対策の充実を図ること（Ⅶ－３－１）</t>
  </si>
  <si>
    <t>-</t>
    <phoneticPr fontId="5"/>
  </si>
  <si>
    <t>-</t>
    <phoneticPr fontId="5"/>
  </si>
  <si>
    <t>-</t>
    <phoneticPr fontId="5"/>
  </si>
  <si>
    <t>-</t>
    <phoneticPr fontId="5"/>
  </si>
  <si>
    <t>-</t>
    <phoneticPr fontId="5"/>
  </si>
  <si>
    <t>本事業において、子育て世代包括支援センターを核として、産前・産後サポート事業や産後ケア事業等を実施することにより、妊産婦等が安心して子どもを生み育てることなどを可能にする社会作りを推進するなど、母子保健衛生対策の充実に資することができている</t>
  </si>
  <si>
    <t>-</t>
    <phoneticPr fontId="5"/>
  </si>
  <si>
    <t>-</t>
    <phoneticPr fontId="5"/>
  </si>
  <si>
    <t>-</t>
    <phoneticPr fontId="5"/>
  </si>
  <si>
    <t>-</t>
    <phoneticPr fontId="5"/>
  </si>
  <si>
    <t>-</t>
    <phoneticPr fontId="5"/>
  </si>
  <si>
    <t>‐</t>
  </si>
  <si>
    <t>無</t>
  </si>
  <si>
    <t>不妊に悩む方への特定治療支援事業</t>
  </si>
  <si>
    <t>子どもの心の診療ネットワーク事業</t>
  </si>
  <si>
    <t>生涯を通じた女性の健康支援事業</t>
  </si>
  <si>
    <t>産婦健康診査事業</t>
  </si>
  <si>
    <t>新生児聴覚検査の体制整備事業</t>
  </si>
  <si>
    <t>母子保健医療対策総合支援事業（統合補助金）の対象事業として、「妊娠・出産包括支援事業」のほか、左記事業を実施。</t>
  </si>
  <si>
    <t>妊産婦等が安心して子どもを生み育てることができる環境づくりの推進を図ることは重要であり、その中心的役割を担う母子保健医療対策として国民のニーズは高く、優先度が高い。</t>
  </si>
  <si>
    <t>平成27年3月に閣議決定された「少子化社会対策大綱」を踏まえ、産後ケアの充実など、妊娠、出産、子育ての希望が実現できる社会を構築するため、国が実施すべき事業である。</t>
  </si>
  <si>
    <t>平成27年3月に閣議決定された「少子化社会対策大綱」を踏まえ、産後ケアの充実など、妊娠、出産、子育ての希望が実現できる社会を構築するため、優先度が高い事業である。</t>
  </si>
  <si>
    <t>単純にコスト水準の妥当性について判断は難しいところであるが、母子保健医療対策総合支援事業の中で、妊娠・出産に係わる施策を自治体において適切に選択し、実施されていることから、コスト水準の妥当性は類推できる。</t>
  </si>
  <si>
    <t>事業実施にあたり必要なもののみに限定されている。</t>
  </si>
  <si>
    <t>年度途中から事業を実施する自治体や、体制は整っていたが、利用者がいなかったこと、自治体職員が実施担当者を兼任する等により基準額に対して実支出額が下回ったため。</t>
  </si>
  <si>
    <t>事業実施にあたり実施方法や実施場所などを実施主体である市町村が、地域に応じて方法を選択することができ、効果的に事業実施することができている。</t>
    <rPh sb="0" eb="2">
      <t>ジギョウ</t>
    </rPh>
    <rPh sb="2" eb="4">
      <t>ジッシ</t>
    </rPh>
    <rPh sb="8" eb="10">
      <t>ジッシ</t>
    </rPh>
    <rPh sb="10" eb="12">
      <t>ホウホウ</t>
    </rPh>
    <rPh sb="13" eb="15">
      <t>ジッシ</t>
    </rPh>
    <rPh sb="15" eb="17">
      <t>バショ</t>
    </rPh>
    <rPh sb="20" eb="22">
      <t>ジッシ</t>
    </rPh>
    <rPh sb="22" eb="24">
      <t>シュタイ</t>
    </rPh>
    <rPh sb="27" eb="30">
      <t>シチョウソン</t>
    </rPh>
    <rPh sb="32" eb="34">
      <t>チイキ</t>
    </rPh>
    <rPh sb="35" eb="36">
      <t>オウ</t>
    </rPh>
    <rPh sb="38" eb="40">
      <t>ホウホウ</t>
    </rPh>
    <rPh sb="41" eb="43">
      <t>センタク</t>
    </rPh>
    <rPh sb="51" eb="54">
      <t>コウカテキ</t>
    </rPh>
    <rPh sb="55" eb="57">
      <t>ジギョウ</t>
    </rPh>
    <rPh sb="57" eb="59">
      <t>ジッシ</t>
    </rPh>
    <phoneticPr fontId="5"/>
  </si>
  <si>
    <t>見込み以上の実施率であった。</t>
    <rPh sb="3" eb="5">
      <t>イジョウ</t>
    </rPh>
    <rPh sb="6" eb="8">
      <t>ジッシ</t>
    </rPh>
    <phoneticPr fontId="5"/>
  </si>
  <si>
    <t>事業実施する市町村数も増加しており、関連事業（産婦健康診査事業）等との連携もあり十分に活用されている。</t>
    <rPh sb="0" eb="2">
      <t>ジギョウ</t>
    </rPh>
    <rPh sb="2" eb="4">
      <t>ジッシ</t>
    </rPh>
    <rPh sb="6" eb="9">
      <t>シチョウソン</t>
    </rPh>
    <rPh sb="9" eb="10">
      <t>スウ</t>
    </rPh>
    <rPh sb="11" eb="13">
      <t>ゾウカ</t>
    </rPh>
    <rPh sb="18" eb="20">
      <t>カンレン</t>
    </rPh>
    <rPh sb="20" eb="22">
      <t>ジギョウ</t>
    </rPh>
    <rPh sb="23" eb="25">
      <t>サンプ</t>
    </rPh>
    <rPh sb="25" eb="27">
      <t>ケンコウ</t>
    </rPh>
    <rPh sb="27" eb="29">
      <t>シンサ</t>
    </rPh>
    <rPh sb="29" eb="31">
      <t>ジギョウ</t>
    </rPh>
    <rPh sb="32" eb="33">
      <t>トウ</t>
    </rPh>
    <rPh sb="35" eb="37">
      <t>レンケイ</t>
    </rPh>
    <rPh sb="40" eb="42">
      <t>ジュウブン</t>
    </rPh>
    <rPh sb="43" eb="45">
      <t>カツヨウ</t>
    </rPh>
    <phoneticPr fontId="5"/>
  </si>
  <si>
    <t>405</t>
    <phoneticPr fontId="5"/>
  </si>
  <si>
    <t>364</t>
    <phoneticPr fontId="5"/>
  </si>
  <si>
    <t>312</t>
    <phoneticPr fontId="5"/>
  </si>
  <si>
    <t>676</t>
    <phoneticPr fontId="5"/>
  </si>
  <si>
    <t>678</t>
    <phoneticPr fontId="5"/>
  </si>
  <si>
    <t>690</t>
    <phoneticPr fontId="5"/>
  </si>
  <si>
    <t>662</t>
    <phoneticPr fontId="5"/>
  </si>
  <si>
    <t>663</t>
    <phoneticPr fontId="5"/>
  </si>
  <si>
    <t>富山市</t>
    <rPh sb="0" eb="3">
      <t>トヤマシ</t>
    </rPh>
    <phoneticPr fontId="5"/>
  </si>
  <si>
    <t>A.富山市</t>
    <rPh sb="2" eb="5">
      <t>トヤマシ</t>
    </rPh>
    <phoneticPr fontId="5"/>
  </si>
  <si>
    <t>中野区</t>
    <rPh sb="0" eb="3">
      <t>ナカノク</t>
    </rPh>
    <phoneticPr fontId="5"/>
  </si>
  <si>
    <t>大阪市</t>
    <rPh sb="0" eb="3">
      <t>オオサカシ</t>
    </rPh>
    <phoneticPr fontId="5"/>
  </si>
  <si>
    <t>横浜市</t>
    <rPh sb="0" eb="3">
      <t>ヨコハマシ</t>
    </rPh>
    <phoneticPr fontId="5"/>
  </si>
  <si>
    <t>浦安市</t>
    <rPh sb="0" eb="3">
      <t>ウラヤスシ</t>
    </rPh>
    <phoneticPr fontId="5"/>
  </si>
  <si>
    <t>江東区</t>
    <rPh sb="0" eb="3">
      <t>コウトウク</t>
    </rPh>
    <phoneticPr fontId="5"/>
  </si>
  <si>
    <t>練馬区</t>
    <rPh sb="0" eb="3">
      <t>ネリマク</t>
    </rPh>
    <phoneticPr fontId="5"/>
  </si>
  <si>
    <t>川崎市</t>
    <rPh sb="0" eb="3">
      <t>カワサキシ</t>
    </rPh>
    <phoneticPr fontId="5"/>
  </si>
  <si>
    <t>京都市</t>
    <rPh sb="0" eb="3">
      <t>キョウトシ</t>
    </rPh>
    <phoneticPr fontId="5"/>
  </si>
  <si>
    <t>品川区</t>
    <rPh sb="0" eb="3">
      <t>シナガワク</t>
    </rPh>
    <phoneticPr fontId="5"/>
  </si>
  <si>
    <t>産前・産後サポート事業及び産後ケア事業</t>
    <rPh sb="0" eb="2">
      <t>サンゼン</t>
    </rPh>
    <rPh sb="3" eb="5">
      <t>サンゴ</t>
    </rPh>
    <rPh sb="9" eb="11">
      <t>ジギョウ</t>
    </rPh>
    <rPh sb="11" eb="12">
      <t>オヨ</t>
    </rPh>
    <rPh sb="13" eb="15">
      <t>サンゴ</t>
    </rPh>
    <rPh sb="17" eb="19">
      <t>ジギョウ</t>
    </rPh>
    <phoneticPr fontId="5"/>
  </si>
  <si>
    <t>補助金等交付</t>
  </si>
  <si>
    <t>-</t>
    <phoneticPr fontId="5"/>
  </si>
  <si>
    <t>－</t>
  </si>
  <si>
    <t>－</t>
    <phoneticPr fontId="5"/>
  </si>
  <si>
    <t>-</t>
    <phoneticPr fontId="5"/>
  </si>
  <si>
    <t>-</t>
    <phoneticPr fontId="5"/>
  </si>
  <si>
    <t>-</t>
    <phoneticPr fontId="5"/>
  </si>
  <si>
    <t>-</t>
    <phoneticPr fontId="5"/>
  </si>
  <si>
    <t>-</t>
    <phoneticPr fontId="5"/>
  </si>
  <si>
    <t>-</t>
    <phoneticPr fontId="5"/>
  </si>
  <si>
    <t>-</t>
    <phoneticPr fontId="5"/>
  </si>
  <si>
    <t>事業実施自治体数は平成２９年度に比べ大幅に増加しており、引き続き妊娠・出産に係る支援ニーズが高いことから、未だ実施していない市町村においても取り組みを行うよう事業の推進に努める。</t>
    <phoneticPr fontId="5"/>
  </si>
  <si>
    <t>3,803/961</t>
    <phoneticPr fontId="5"/>
  </si>
  <si>
    <t>執行額/実施市区町村数</t>
    <rPh sb="0" eb="2">
      <t>シッコウ</t>
    </rPh>
    <rPh sb="2" eb="3">
      <t>ガク</t>
    </rPh>
    <rPh sb="4" eb="6">
      <t>ジッシ</t>
    </rPh>
    <rPh sb="6" eb="10">
      <t>シクチョウソン</t>
    </rPh>
    <rPh sb="10" eb="11">
      <t>スウ</t>
    </rPh>
    <phoneticPr fontId="5"/>
  </si>
  <si>
    <t>交付要綱により負担割合を定めており、妥当である。</t>
    <rPh sb="0" eb="2">
      <t>コウフ</t>
    </rPh>
    <rPh sb="2" eb="4">
      <t>ヨウコウ</t>
    </rPh>
    <rPh sb="7" eb="9">
      <t>フタン</t>
    </rPh>
    <rPh sb="9" eb="11">
      <t>ワリアイ</t>
    </rPh>
    <rPh sb="12" eb="13">
      <t>サダ</t>
    </rPh>
    <rPh sb="18" eb="20">
      <t>ダトウ</t>
    </rPh>
    <phoneticPr fontId="5"/>
  </si>
  <si>
    <t>産後ケア事業を実施する自治体は、平成30年度は667市区町村と増加している。引き続き妊娠から出産までの切れ目ない支援体制の構築に向け、継続して事業を実施する必要がある。また、平成30年度からは事業実施自治体の実情にあわせ人口規模に応じた基準額を設定し、実施市町村の増加に努め執行率の改善、不用額の解消を図ったが、大きな効果はでなかった。</t>
    <rPh sb="151" eb="152">
      <t>ハカ</t>
    </rPh>
    <rPh sb="156" eb="157">
      <t>オオ</t>
    </rPh>
    <rPh sb="159" eb="161">
      <t>コウカ</t>
    </rPh>
    <phoneticPr fontId="5"/>
  </si>
  <si>
    <t>目標の指標としている産後ケア事業の実施自治体数については、目標を達成できているが、予算の執行率は低い水準であるため、事業執行の適正化に努める。</t>
    <rPh sb="58" eb="60">
      <t>ジギョウ</t>
    </rPh>
    <rPh sb="60" eb="62">
      <t>シッコウ</t>
    </rPh>
    <rPh sb="63" eb="66">
      <t>テキセイカ</t>
    </rPh>
    <rPh sb="67" eb="68">
      <t>ツト</t>
    </rPh>
    <phoneticPr fontId="5"/>
  </si>
  <si>
    <t>点検対象外</t>
    <rPh sb="0" eb="2">
      <t>テンケン</t>
    </rPh>
    <rPh sb="2" eb="5">
      <t>タイショウガイ</t>
    </rPh>
    <phoneticPr fontId="5"/>
  </si>
  <si>
    <t>産後ケア事業の実施自治体への支援に努めつつ、不用額については、執行が低調な要因を分析し、必要に応じて予算に反映させること。その上で、執行率の改善を図ること。</t>
    <rPh sb="14" eb="16">
      <t>シエン</t>
    </rPh>
    <rPh sb="17" eb="18">
      <t>ツト</t>
    </rPh>
    <phoneticPr fontId="5"/>
  </si>
  <si>
    <t>産後ケア事業を実施する自治体数の前年度比増加</t>
    <phoneticPr fontId="5"/>
  </si>
  <si>
    <t>△</t>
  </si>
  <si>
    <t>執行等改善</t>
  </si>
  <si>
    <t>-</t>
    <phoneticPr fontId="5"/>
  </si>
  <si>
    <t>「新しい日本のための優先課題推進枠」2,161
・妊娠期から子育て期にわたる切れ目のない支援を提供する子育て世代包括支援センターの全国展開に向け、その設置を更に推進するための経費を計上しているため。
・育児等の負担が大きく孤立しやすい多胎妊婦や多胎育児家庭を支援するため、多胎児の育児経験者家族との交流会の開催や相談支援を実施し、また、多胎妊婦や多胎育児家庭のもとへ育児等サポーターを派遣し、産前や産後における日常の育児に関する介助等や相談支援を新たに実施するための経費を計上しているため。</t>
    <rPh sb="75" eb="77">
      <t>セッチ</t>
    </rPh>
    <rPh sb="78" eb="79">
      <t>サラ</t>
    </rPh>
    <rPh sb="80" eb="82">
      <t>スイシン</t>
    </rPh>
    <rPh sb="87" eb="89">
      <t>ケイヒ</t>
    </rPh>
    <rPh sb="90" eb="92">
      <t>ケイジョウ</t>
    </rPh>
    <rPh sb="223" eb="224">
      <t>アラ</t>
    </rPh>
    <rPh sb="226" eb="228">
      <t>ジッシ</t>
    </rPh>
    <rPh sb="233" eb="235">
      <t>ケイヒ</t>
    </rPh>
    <rPh sb="236" eb="238">
      <t>ケイジョウ</t>
    </rPh>
    <phoneticPr fontId="5"/>
  </si>
  <si>
    <t>執行状況を踏まえ、既存部分について要求額の見直しを行った。
また、当該事業は全国展開を目指している事業もあるため、自治体の実施状況や普及の状況等を見定め、引き続き推進してまいりたい。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</si>
</sst>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102973</xdr:colOff>
      <xdr:row>740</xdr:row>
      <xdr:rowOff>334663</xdr:rowOff>
    </xdr:from>
    <xdr:to>
      <xdr:col>36</xdr:col>
      <xdr:colOff>8584</xdr:colOff>
      <xdr:row>742</xdr:row>
      <xdr:rowOff>80089</xdr:rowOff>
    </xdr:to>
    <xdr:sp macro="" textlink="">
      <xdr:nvSpPr>
        <xdr:cNvPr id="3" name="正方形/長方形 2"/>
        <xdr:cNvSpPr/>
      </xdr:nvSpPr>
      <xdr:spPr>
        <a:xfrm>
          <a:off x="3810000" y="49414156"/>
          <a:ext cx="3612638" cy="44049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労働省１，１３１百万円</a:t>
          </a:r>
        </a:p>
      </xdr:txBody>
    </xdr:sp>
    <xdr:clientData/>
  </xdr:twoCellAnchor>
  <xdr:twoCellAnchor>
    <xdr:from>
      <xdr:col>18</xdr:col>
      <xdr:colOff>128716</xdr:colOff>
      <xdr:row>742</xdr:row>
      <xdr:rowOff>102973</xdr:rowOff>
    </xdr:from>
    <xdr:to>
      <xdr:col>36</xdr:col>
      <xdr:colOff>34327</xdr:colOff>
      <xdr:row>743</xdr:row>
      <xdr:rowOff>64015</xdr:rowOff>
    </xdr:to>
    <xdr:sp macro="" textlink="">
      <xdr:nvSpPr>
        <xdr:cNvPr id="4" name="正方形/長方形 3"/>
        <xdr:cNvSpPr/>
      </xdr:nvSpPr>
      <xdr:spPr>
        <a:xfrm>
          <a:off x="3835743" y="49877534"/>
          <a:ext cx="3612638" cy="308576"/>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交付申請書の内容審査、交付決定等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12871</xdr:colOff>
      <xdr:row>743</xdr:row>
      <xdr:rowOff>90100</xdr:rowOff>
    </xdr:from>
    <xdr:to>
      <xdr:col>27</xdr:col>
      <xdr:colOff>12871</xdr:colOff>
      <xdr:row>746</xdr:row>
      <xdr:rowOff>97701</xdr:rowOff>
    </xdr:to>
    <xdr:cxnSp macro="">
      <xdr:nvCxnSpPr>
        <xdr:cNvPr id="5" name="直線矢印コネクタ 4"/>
        <xdr:cNvCxnSpPr/>
      </xdr:nvCxnSpPr>
      <xdr:spPr>
        <a:xfrm>
          <a:off x="5573412" y="50212195"/>
          <a:ext cx="0" cy="1050202"/>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18</xdr:col>
      <xdr:colOff>154460</xdr:colOff>
      <xdr:row>746</xdr:row>
      <xdr:rowOff>141588</xdr:rowOff>
    </xdr:from>
    <xdr:to>
      <xdr:col>36</xdr:col>
      <xdr:colOff>53051</xdr:colOff>
      <xdr:row>747</xdr:row>
      <xdr:rowOff>75731</xdr:rowOff>
    </xdr:to>
    <xdr:sp macro="" textlink="">
      <xdr:nvSpPr>
        <xdr:cNvPr id="6" name="正方形/長方形 5"/>
        <xdr:cNvSpPr/>
      </xdr:nvSpPr>
      <xdr:spPr>
        <a:xfrm>
          <a:off x="3861487" y="51306284"/>
          <a:ext cx="3605618" cy="281677"/>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90102</xdr:colOff>
      <xdr:row>747</xdr:row>
      <xdr:rowOff>128716</xdr:rowOff>
    </xdr:from>
    <xdr:to>
      <xdr:col>35</xdr:col>
      <xdr:colOff>201659</xdr:colOff>
      <xdr:row>749</xdr:row>
      <xdr:rowOff>28673</xdr:rowOff>
    </xdr:to>
    <xdr:sp macro="" textlink="">
      <xdr:nvSpPr>
        <xdr:cNvPr id="7" name="正方形/長方形 6"/>
        <xdr:cNvSpPr/>
      </xdr:nvSpPr>
      <xdr:spPr>
        <a:xfrm>
          <a:off x="3797129" y="51640946"/>
          <a:ext cx="3612638" cy="595024"/>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　</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都道府県（４２）、市区町村（７８８）</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１，１３１百万円</a:t>
          </a:r>
        </a:p>
      </xdr:txBody>
    </xdr:sp>
    <xdr:clientData/>
  </xdr:twoCellAnchor>
  <xdr:twoCellAnchor>
    <xdr:from>
      <xdr:col>18</xdr:col>
      <xdr:colOff>141589</xdr:colOff>
      <xdr:row>749</xdr:row>
      <xdr:rowOff>51486</xdr:rowOff>
    </xdr:from>
    <xdr:to>
      <xdr:col>36</xdr:col>
      <xdr:colOff>44798</xdr:colOff>
      <xdr:row>749</xdr:row>
      <xdr:rowOff>326020</xdr:rowOff>
    </xdr:to>
    <xdr:sp macro="" textlink="">
      <xdr:nvSpPr>
        <xdr:cNvPr id="9" name="正方形/長方形 8"/>
        <xdr:cNvSpPr/>
      </xdr:nvSpPr>
      <xdr:spPr>
        <a:xfrm>
          <a:off x="3848616" y="52258783"/>
          <a:ext cx="3610236" cy="274534"/>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妊娠・出産包括支援事業の実施</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85" zoomScaleNormal="75" zoomScaleSheetLayoutView="8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670</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571</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71</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13.2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子ども・若者育成支援、少子化社会対策、男女共同参画</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95" customHeight="1" x14ac:dyDescent="0.15">
      <c r="A10" s="660" t="s">
        <v>30</v>
      </c>
      <c r="B10" s="661"/>
      <c r="C10" s="661"/>
      <c r="D10" s="661"/>
      <c r="E10" s="661"/>
      <c r="F10" s="661"/>
      <c r="G10" s="754" t="s">
        <v>580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2378</v>
      </c>
      <c r="Q13" s="658"/>
      <c r="R13" s="658"/>
      <c r="S13" s="658"/>
      <c r="T13" s="658"/>
      <c r="U13" s="658"/>
      <c r="V13" s="659"/>
      <c r="W13" s="657">
        <v>3785</v>
      </c>
      <c r="X13" s="658"/>
      <c r="Y13" s="658"/>
      <c r="Z13" s="658"/>
      <c r="AA13" s="658"/>
      <c r="AB13" s="658"/>
      <c r="AC13" s="659"/>
      <c r="AD13" s="657">
        <v>3632</v>
      </c>
      <c r="AE13" s="658"/>
      <c r="AF13" s="658"/>
      <c r="AG13" s="658"/>
      <c r="AH13" s="658"/>
      <c r="AI13" s="658"/>
      <c r="AJ13" s="659"/>
      <c r="AK13" s="657">
        <v>3803</v>
      </c>
      <c r="AL13" s="658"/>
      <c r="AM13" s="658"/>
      <c r="AN13" s="658"/>
      <c r="AO13" s="658"/>
      <c r="AP13" s="658"/>
      <c r="AQ13" s="659"/>
      <c r="AR13" s="919">
        <v>4952</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652</v>
      </c>
      <c r="Q14" s="658"/>
      <c r="R14" s="658"/>
      <c r="S14" s="658"/>
      <c r="T14" s="658"/>
      <c r="U14" s="658"/>
      <c r="V14" s="659"/>
      <c r="W14" s="657" t="s">
        <v>576</v>
      </c>
      <c r="X14" s="658"/>
      <c r="Y14" s="658"/>
      <c r="Z14" s="658"/>
      <c r="AA14" s="658"/>
      <c r="AB14" s="658"/>
      <c r="AC14" s="659"/>
      <c r="AD14" s="657" t="s">
        <v>576</v>
      </c>
      <c r="AE14" s="658"/>
      <c r="AF14" s="658"/>
      <c r="AG14" s="658"/>
      <c r="AH14" s="658"/>
      <c r="AI14" s="658"/>
      <c r="AJ14" s="659"/>
      <c r="AK14" s="657" t="s">
        <v>576</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653</v>
      </c>
      <c r="Q15" s="658"/>
      <c r="R15" s="658"/>
      <c r="S15" s="658"/>
      <c r="T15" s="658"/>
      <c r="U15" s="658"/>
      <c r="V15" s="659"/>
      <c r="W15" s="657" t="s">
        <v>576</v>
      </c>
      <c r="X15" s="658"/>
      <c r="Y15" s="658"/>
      <c r="Z15" s="658"/>
      <c r="AA15" s="658"/>
      <c r="AB15" s="658"/>
      <c r="AC15" s="659"/>
      <c r="AD15" s="657" t="s">
        <v>576</v>
      </c>
      <c r="AE15" s="658"/>
      <c r="AF15" s="658"/>
      <c r="AG15" s="658"/>
      <c r="AH15" s="658"/>
      <c r="AI15" s="658"/>
      <c r="AJ15" s="659"/>
      <c r="AK15" s="657" t="s">
        <v>576</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654</v>
      </c>
      <c r="Q16" s="658"/>
      <c r="R16" s="658"/>
      <c r="S16" s="658"/>
      <c r="T16" s="658"/>
      <c r="U16" s="658"/>
      <c r="V16" s="659"/>
      <c r="W16" s="657" t="s">
        <v>576</v>
      </c>
      <c r="X16" s="658"/>
      <c r="Y16" s="658"/>
      <c r="Z16" s="658"/>
      <c r="AA16" s="658"/>
      <c r="AB16" s="658"/>
      <c r="AC16" s="659"/>
      <c r="AD16" s="657" t="s">
        <v>576</v>
      </c>
      <c r="AE16" s="658"/>
      <c r="AF16" s="658"/>
      <c r="AG16" s="658"/>
      <c r="AH16" s="658"/>
      <c r="AI16" s="658"/>
      <c r="AJ16" s="659"/>
      <c r="AK16" s="657" t="s">
        <v>576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655</v>
      </c>
      <c r="Q17" s="658"/>
      <c r="R17" s="658"/>
      <c r="S17" s="658"/>
      <c r="T17" s="658"/>
      <c r="U17" s="658"/>
      <c r="V17" s="659"/>
      <c r="W17" s="657" t="s">
        <v>576</v>
      </c>
      <c r="X17" s="658"/>
      <c r="Y17" s="658"/>
      <c r="Z17" s="658"/>
      <c r="AA17" s="658"/>
      <c r="AB17" s="658"/>
      <c r="AC17" s="659"/>
      <c r="AD17" s="657" t="s">
        <v>576</v>
      </c>
      <c r="AE17" s="658"/>
      <c r="AF17" s="658"/>
      <c r="AG17" s="658"/>
      <c r="AH17" s="658"/>
      <c r="AI17" s="658"/>
      <c r="AJ17" s="659"/>
      <c r="AK17" s="657" t="s">
        <v>576</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2378</v>
      </c>
      <c r="Q18" s="879"/>
      <c r="R18" s="879"/>
      <c r="S18" s="879"/>
      <c r="T18" s="879"/>
      <c r="U18" s="879"/>
      <c r="V18" s="880"/>
      <c r="W18" s="878">
        <f>SUM(W13:AC17)</f>
        <v>3785</v>
      </c>
      <c r="X18" s="879"/>
      <c r="Y18" s="879"/>
      <c r="Z18" s="879"/>
      <c r="AA18" s="879"/>
      <c r="AB18" s="879"/>
      <c r="AC18" s="880"/>
      <c r="AD18" s="878">
        <f>SUM(AD13:AJ17)</f>
        <v>3632</v>
      </c>
      <c r="AE18" s="879"/>
      <c r="AF18" s="879"/>
      <c r="AG18" s="879"/>
      <c r="AH18" s="879"/>
      <c r="AI18" s="879"/>
      <c r="AJ18" s="880"/>
      <c r="AK18" s="878">
        <f>SUM(AK13:AQ17)</f>
        <v>3803</v>
      </c>
      <c r="AL18" s="879"/>
      <c r="AM18" s="879"/>
      <c r="AN18" s="879"/>
      <c r="AO18" s="879"/>
      <c r="AP18" s="879"/>
      <c r="AQ18" s="880"/>
      <c r="AR18" s="878">
        <f>SUM(AR13:AX17)</f>
        <v>4952</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532</v>
      </c>
      <c r="Q19" s="658"/>
      <c r="R19" s="658"/>
      <c r="S19" s="658"/>
      <c r="T19" s="658"/>
      <c r="U19" s="658"/>
      <c r="V19" s="659"/>
      <c r="W19" s="657">
        <v>854</v>
      </c>
      <c r="X19" s="658"/>
      <c r="Y19" s="658"/>
      <c r="Z19" s="658"/>
      <c r="AA19" s="658"/>
      <c r="AB19" s="658"/>
      <c r="AC19" s="659"/>
      <c r="AD19" s="657">
        <v>1131</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0.22371740958788899</v>
      </c>
      <c r="Q20" s="318"/>
      <c r="R20" s="318"/>
      <c r="S20" s="318"/>
      <c r="T20" s="318"/>
      <c r="U20" s="318"/>
      <c r="V20" s="318"/>
      <c r="W20" s="318">
        <f t="shared" ref="W20" si="0">IF(W18=0, "-", SUM(W19)/W18)</f>
        <v>0.22562747688243065</v>
      </c>
      <c r="X20" s="318"/>
      <c r="Y20" s="318"/>
      <c r="Z20" s="318"/>
      <c r="AA20" s="318"/>
      <c r="AB20" s="318"/>
      <c r="AC20" s="318"/>
      <c r="AD20" s="318">
        <f t="shared" ref="AD20" si="1">IF(AD18=0, "-", SUM(AD19)/AD18)</f>
        <v>0.31139867841409691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0.22371740958788899</v>
      </c>
      <c r="Q21" s="318"/>
      <c r="R21" s="318"/>
      <c r="S21" s="318"/>
      <c r="T21" s="318"/>
      <c r="U21" s="318"/>
      <c r="V21" s="318"/>
      <c r="W21" s="318">
        <f t="shared" ref="W21" si="2">IF(W19=0, "-", SUM(W19)/SUM(W13,W14))</f>
        <v>0.22562747688243065</v>
      </c>
      <c r="X21" s="318"/>
      <c r="Y21" s="318"/>
      <c r="Z21" s="318"/>
      <c r="AA21" s="318"/>
      <c r="AB21" s="318"/>
      <c r="AC21" s="318"/>
      <c r="AD21" s="318">
        <f t="shared" ref="AD21" si="3">IF(AD19=0, "-", SUM(AD19)/SUM(AD13,AD14))</f>
        <v>0.31139867841409691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581</v>
      </c>
      <c r="H23" s="953"/>
      <c r="I23" s="953"/>
      <c r="J23" s="953"/>
      <c r="K23" s="953"/>
      <c r="L23" s="953"/>
      <c r="M23" s="953"/>
      <c r="N23" s="953"/>
      <c r="O23" s="954"/>
      <c r="P23" s="919">
        <v>3803</v>
      </c>
      <c r="Q23" s="920"/>
      <c r="R23" s="920"/>
      <c r="S23" s="920"/>
      <c r="T23" s="920"/>
      <c r="U23" s="920"/>
      <c r="V23" s="937"/>
      <c r="W23" s="919">
        <v>4952</v>
      </c>
      <c r="X23" s="920"/>
      <c r="Y23" s="920"/>
      <c r="Z23" s="920"/>
      <c r="AA23" s="920"/>
      <c r="AB23" s="920"/>
      <c r="AC23" s="937"/>
      <c r="AD23" s="974" t="s">
        <v>669</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3803</v>
      </c>
      <c r="Q29" s="658"/>
      <c r="R29" s="658"/>
      <c r="S29" s="658"/>
      <c r="T29" s="658"/>
      <c r="U29" s="658"/>
      <c r="V29" s="659"/>
      <c r="W29" s="933">
        <f>AR13</f>
        <v>4952</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hidden="1"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hidden="1"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c r="AV31" s="199"/>
      <c r="AW31" s="398" t="s">
        <v>300</v>
      </c>
      <c r="AX31" s="399"/>
    </row>
    <row r="32" spans="1:50" ht="23.25" hidden="1" customHeight="1" x14ac:dyDescent="0.15">
      <c r="A32" s="403"/>
      <c r="B32" s="401"/>
      <c r="C32" s="401"/>
      <c r="D32" s="401"/>
      <c r="E32" s="401"/>
      <c r="F32" s="402"/>
      <c r="G32" s="564"/>
      <c r="H32" s="565"/>
      <c r="I32" s="565"/>
      <c r="J32" s="565"/>
      <c r="K32" s="565"/>
      <c r="L32" s="565"/>
      <c r="M32" s="565"/>
      <c r="N32" s="565"/>
      <c r="O32" s="566"/>
      <c r="P32" s="105"/>
      <c r="Q32" s="105"/>
      <c r="R32" s="105"/>
      <c r="S32" s="105"/>
      <c r="T32" s="105"/>
      <c r="U32" s="105"/>
      <c r="V32" s="105"/>
      <c r="W32" s="105"/>
      <c r="X32" s="106"/>
      <c r="Y32" s="471" t="s">
        <v>12</v>
      </c>
      <c r="Z32" s="531"/>
      <c r="AA32" s="532"/>
      <c r="AB32" s="461"/>
      <c r="AC32" s="461"/>
      <c r="AD32" s="46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3.25" hidden="1"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c r="AC33" s="523"/>
      <c r="AD33" s="5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3.25" hidden="1"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ht="23.25" hidden="1"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hidden="1"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5"/>
      <c r="B82" s="527"/>
      <c r="C82" s="428"/>
      <c r="D82" s="428"/>
      <c r="E82" s="428"/>
      <c r="F82" s="429"/>
      <c r="G82" s="676" t="s">
        <v>582</v>
      </c>
      <c r="H82" s="676"/>
      <c r="I82" s="676"/>
      <c r="J82" s="676"/>
      <c r="K82" s="676"/>
      <c r="L82" s="676"/>
      <c r="M82" s="676"/>
      <c r="N82" s="676"/>
      <c r="O82" s="676"/>
      <c r="P82" s="676"/>
      <c r="Q82" s="676"/>
      <c r="R82" s="676"/>
      <c r="S82" s="676"/>
      <c r="T82" s="676"/>
      <c r="U82" s="676"/>
      <c r="V82" s="676"/>
      <c r="W82" s="676"/>
      <c r="X82" s="676"/>
      <c r="Y82" s="676"/>
      <c r="Z82" s="676"/>
      <c r="AA82" s="677"/>
      <c r="AB82" s="884" t="s">
        <v>583</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54"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t="s">
        <v>588</v>
      </c>
      <c r="AR86" s="199"/>
      <c r="AS86" s="133" t="s">
        <v>355</v>
      </c>
      <c r="AT86" s="134"/>
      <c r="AU86" s="199">
        <v>31</v>
      </c>
      <c r="AV86" s="199"/>
      <c r="AW86" s="398" t="s">
        <v>300</v>
      </c>
      <c r="AX86" s="399"/>
      <c r="AY86" s="10"/>
      <c r="AZ86" s="10"/>
      <c r="BA86" s="10"/>
      <c r="BB86" s="10"/>
      <c r="BC86" s="10"/>
      <c r="BD86" s="10"/>
      <c r="BE86" s="10"/>
      <c r="BF86" s="10"/>
      <c r="BG86" s="10"/>
      <c r="BH86" s="10"/>
    </row>
    <row r="87" spans="1:60" ht="23.25" customHeight="1" x14ac:dyDescent="0.15">
      <c r="A87" s="865"/>
      <c r="B87" s="428"/>
      <c r="C87" s="428"/>
      <c r="D87" s="428"/>
      <c r="E87" s="428"/>
      <c r="F87" s="429"/>
      <c r="G87" s="104" t="s">
        <v>665</v>
      </c>
      <c r="H87" s="105"/>
      <c r="I87" s="105"/>
      <c r="J87" s="105"/>
      <c r="K87" s="105"/>
      <c r="L87" s="105"/>
      <c r="M87" s="105"/>
      <c r="N87" s="105"/>
      <c r="O87" s="106"/>
      <c r="P87" s="105" t="s">
        <v>584</v>
      </c>
      <c r="Q87" s="514"/>
      <c r="R87" s="514"/>
      <c r="S87" s="514"/>
      <c r="T87" s="514"/>
      <c r="U87" s="514"/>
      <c r="V87" s="514"/>
      <c r="W87" s="514"/>
      <c r="X87" s="515"/>
      <c r="Y87" s="561" t="s">
        <v>62</v>
      </c>
      <c r="Z87" s="562"/>
      <c r="AA87" s="563"/>
      <c r="AB87" s="461" t="s">
        <v>585</v>
      </c>
      <c r="AC87" s="461"/>
      <c r="AD87" s="461"/>
      <c r="AE87" s="218">
        <v>118</v>
      </c>
      <c r="AF87" s="219"/>
      <c r="AG87" s="219"/>
      <c r="AH87" s="219"/>
      <c r="AI87" s="218">
        <v>213</v>
      </c>
      <c r="AJ87" s="219"/>
      <c r="AK87" s="219"/>
      <c r="AL87" s="219"/>
      <c r="AM87" s="218">
        <v>275</v>
      </c>
      <c r="AN87" s="219"/>
      <c r="AO87" s="219"/>
      <c r="AP87" s="219"/>
      <c r="AQ87" s="340" t="s">
        <v>588</v>
      </c>
      <c r="AR87" s="207"/>
      <c r="AS87" s="207"/>
      <c r="AT87" s="341"/>
      <c r="AU87" s="219" t="s">
        <v>586</v>
      </c>
      <c r="AV87" s="219"/>
      <c r="AW87" s="219"/>
      <c r="AX87" s="221"/>
    </row>
    <row r="88" spans="1:60" ht="23.25"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585</v>
      </c>
      <c r="AC88" s="523"/>
      <c r="AD88" s="523"/>
      <c r="AE88" s="218">
        <v>61</v>
      </c>
      <c r="AF88" s="219"/>
      <c r="AG88" s="219"/>
      <c r="AH88" s="219"/>
      <c r="AI88" s="218">
        <v>118</v>
      </c>
      <c r="AJ88" s="219"/>
      <c r="AK88" s="219"/>
      <c r="AL88" s="219"/>
      <c r="AM88" s="218">
        <v>213</v>
      </c>
      <c r="AN88" s="219"/>
      <c r="AO88" s="219"/>
      <c r="AP88" s="219"/>
      <c r="AQ88" s="340" t="s">
        <v>588</v>
      </c>
      <c r="AR88" s="207"/>
      <c r="AS88" s="207"/>
      <c r="AT88" s="341"/>
      <c r="AU88" s="219">
        <v>275</v>
      </c>
      <c r="AV88" s="219"/>
      <c r="AW88" s="219"/>
      <c r="AX88" s="221"/>
      <c r="AY88" s="10"/>
      <c r="AZ88" s="10"/>
      <c r="BA88" s="10"/>
      <c r="BB88" s="10"/>
      <c r="BC88" s="10"/>
    </row>
    <row r="89" spans="1:60" ht="23.25" customHeight="1" thickBo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v>100</v>
      </c>
      <c r="AF89" s="219"/>
      <c r="AG89" s="219"/>
      <c r="AH89" s="219"/>
      <c r="AI89" s="218">
        <v>100</v>
      </c>
      <c r="AJ89" s="219"/>
      <c r="AK89" s="219"/>
      <c r="AL89" s="219"/>
      <c r="AM89" s="218">
        <v>100</v>
      </c>
      <c r="AN89" s="219"/>
      <c r="AO89" s="219"/>
      <c r="AP89" s="219"/>
      <c r="AQ89" s="340" t="s">
        <v>577</v>
      </c>
      <c r="AR89" s="207"/>
      <c r="AS89" s="207"/>
      <c r="AT89" s="341"/>
      <c r="AU89" s="219" t="s">
        <v>586</v>
      </c>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587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585</v>
      </c>
      <c r="AC101" s="461"/>
      <c r="AD101" s="461"/>
      <c r="AE101" s="218">
        <v>179</v>
      </c>
      <c r="AF101" s="219"/>
      <c r="AG101" s="219"/>
      <c r="AH101" s="220"/>
      <c r="AI101" s="218">
        <v>392</v>
      </c>
      <c r="AJ101" s="219"/>
      <c r="AK101" s="219"/>
      <c r="AL101" s="220"/>
      <c r="AM101" s="218">
        <v>667</v>
      </c>
      <c r="AN101" s="219"/>
      <c r="AO101" s="219"/>
      <c r="AP101" s="220"/>
      <c r="AQ101" s="218" t="s">
        <v>577</v>
      </c>
      <c r="AR101" s="219"/>
      <c r="AS101" s="219"/>
      <c r="AT101" s="220"/>
      <c r="AU101" s="218" t="s">
        <v>668</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585</v>
      </c>
      <c r="AC102" s="461"/>
      <c r="AD102" s="461"/>
      <c r="AE102" s="418">
        <v>180</v>
      </c>
      <c r="AF102" s="418"/>
      <c r="AG102" s="418"/>
      <c r="AH102" s="418"/>
      <c r="AI102" s="418">
        <v>240</v>
      </c>
      <c r="AJ102" s="418"/>
      <c r="AK102" s="418"/>
      <c r="AL102" s="418"/>
      <c r="AM102" s="418">
        <v>520</v>
      </c>
      <c r="AN102" s="418"/>
      <c r="AO102" s="418"/>
      <c r="AP102" s="418"/>
      <c r="AQ102" s="273">
        <v>961</v>
      </c>
      <c r="AR102" s="274"/>
      <c r="AS102" s="274"/>
      <c r="AT102" s="319"/>
      <c r="AU102" s="273">
        <v>961</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590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591</v>
      </c>
      <c r="AC116" s="463"/>
      <c r="AD116" s="464"/>
      <c r="AE116" s="418">
        <v>3</v>
      </c>
      <c r="AF116" s="418"/>
      <c r="AG116" s="418"/>
      <c r="AH116" s="418"/>
      <c r="AI116" s="418">
        <v>2.2000000000000002</v>
      </c>
      <c r="AJ116" s="418"/>
      <c r="AK116" s="418"/>
      <c r="AL116" s="418"/>
      <c r="AM116" s="418">
        <v>1.7</v>
      </c>
      <c r="AN116" s="418"/>
      <c r="AO116" s="418"/>
      <c r="AP116" s="418"/>
      <c r="AQ116" s="218">
        <v>4</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659</v>
      </c>
      <c r="AC117" s="473"/>
      <c r="AD117" s="474"/>
      <c r="AE117" s="551" t="s">
        <v>592</v>
      </c>
      <c r="AF117" s="551"/>
      <c r="AG117" s="551"/>
      <c r="AH117" s="551"/>
      <c r="AI117" s="551" t="s">
        <v>593</v>
      </c>
      <c r="AJ117" s="551"/>
      <c r="AK117" s="551"/>
      <c r="AL117" s="551"/>
      <c r="AM117" s="551" t="s">
        <v>594</v>
      </c>
      <c r="AN117" s="551"/>
      <c r="AO117" s="551"/>
      <c r="AP117" s="551"/>
      <c r="AQ117" s="551" t="s">
        <v>658</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596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577</v>
      </c>
      <c r="AR133" s="199"/>
      <c r="AS133" s="133" t="s">
        <v>355</v>
      </c>
      <c r="AT133" s="134"/>
      <c r="AU133" s="200" t="s">
        <v>600</v>
      </c>
      <c r="AV133" s="200"/>
      <c r="AW133" s="133" t="s">
        <v>300</v>
      </c>
      <c r="AX133" s="195"/>
    </row>
    <row r="134" spans="1:50" ht="39.75" customHeight="1" x14ac:dyDescent="0.15">
      <c r="A134" s="189"/>
      <c r="B134" s="186"/>
      <c r="C134" s="180"/>
      <c r="D134" s="186"/>
      <c r="E134" s="180"/>
      <c r="F134" s="181"/>
      <c r="G134" s="104" t="s">
        <v>577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598</v>
      </c>
      <c r="AC134" s="205"/>
      <c r="AD134" s="205"/>
      <c r="AE134" s="206" t="s">
        <v>599</v>
      </c>
      <c r="AF134" s="207"/>
      <c r="AG134" s="207"/>
      <c r="AH134" s="207"/>
      <c r="AI134" s="206" t="s">
        <v>599</v>
      </c>
      <c r="AJ134" s="207"/>
      <c r="AK134" s="207"/>
      <c r="AL134" s="207"/>
      <c r="AM134" s="206" t="s">
        <v>577</v>
      </c>
      <c r="AN134" s="207"/>
      <c r="AO134" s="207"/>
      <c r="AP134" s="207"/>
      <c r="AQ134" s="206" t="s">
        <v>577</v>
      </c>
      <c r="AR134" s="207"/>
      <c r="AS134" s="207"/>
      <c r="AT134" s="207"/>
      <c r="AU134" s="206" t="s">
        <v>577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577</v>
      </c>
      <c r="AC135" s="213"/>
      <c r="AD135" s="213"/>
      <c r="AE135" s="206" t="s">
        <v>600</v>
      </c>
      <c r="AF135" s="207"/>
      <c r="AG135" s="207"/>
      <c r="AH135" s="207"/>
      <c r="AI135" s="206" t="s">
        <v>577</v>
      </c>
      <c r="AJ135" s="207"/>
      <c r="AK135" s="207"/>
      <c r="AL135" s="207"/>
      <c r="AM135" s="206" t="s">
        <v>577</v>
      </c>
      <c r="AN135" s="207"/>
      <c r="AO135" s="207"/>
      <c r="AP135" s="207"/>
      <c r="AQ135" s="206" t="s">
        <v>577</v>
      </c>
      <c r="AR135" s="207"/>
      <c r="AS135" s="207"/>
      <c r="AT135" s="207"/>
      <c r="AU135" s="206" t="s">
        <v>601</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577</v>
      </c>
      <c r="H154" s="105"/>
      <c r="I154" s="105"/>
      <c r="J154" s="105"/>
      <c r="K154" s="105"/>
      <c r="L154" s="105"/>
      <c r="M154" s="105"/>
      <c r="N154" s="105"/>
      <c r="O154" s="105"/>
      <c r="P154" s="106"/>
      <c r="Q154" s="125" t="s">
        <v>577</v>
      </c>
      <c r="R154" s="105"/>
      <c r="S154" s="105"/>
      <c r="T154" s="105"/>
      <c r="U154" s="105"/>
      <c r="V154" s="105"/>
      <c r="W154" s="105"/>
      <c r="X154" s="105"/>
      <c r="Y154" s="105"/>
      <c r="Z154" s="105"/>
      <c r="AA154" s="293"/>
      <c r="AB154" s="141" t="s">
        <v>577</v>
      </c>
      <c r="AC154" s="142"/>
      <c r="AD154" s="142"/>
      <c r="AE154" s="147" t="s">
        <v>577</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602</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t="s">
        <v>576</v>
      </c>
      <c r="K430" s="901"/>
      <c r="L430" s="901"/>
      <c r="M430" s="901"/>
      <c r="N430" s="901"/>
      <c r="O430" s="901"/>
      <c r="P430" s="901"/>
      <c r="Q430" s="901"/>
      <c r="R430" s="901"/>
      <c r="S430" s="901"/>
      <c r="T430" s="902"/>
      <c r="U430" s="588" t="s">
        <v>656</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577</v>
      </c>
      <c r="AF432" s="200"/>
      <c r="AG432" s="133" t="s">
        <v>355</v>
      </c>
      <c r="AH432" s="134"/>
      <c r="AI432" s="156"/>
      <c r="AJ432" s="156"/>
      <c r="AK432" s="156"/>
      <c r="AL432" s="154"/>
      <c r="AM432" s="156"/>
      <c r="AN432" s="156"/>
      <c r="AO432" s="156"/>
      <c r="AP432" s="154"/>
      <c r="AQ432" s="590" t="s">
        <v>577</v>
      </c>
      <c r="AR432" s="200"/>
      <c r="AS432" s="133" t="s">
        <v>355</v>
      </c>
      <c r="AT432" s="134"/>
      <c r="AU432" s="200" t="s">
        <v>604</v>
      </c>
      <c r="AV432" s="200"/>
      <c r="AW432" s="133" t="s">
        <v>300</v>
      </c>
      <c r="AX432" s="195"/>
    </row>
    <row r="433" spans="1:50" ht="23.25" customHeight="1" x14ac:dyDescent="0.15">
      <c r="A433" s="189"/>
      <c r="B433" s="186"/>
      <c r="C433" s="180"/>
      <c r="D433" s="186"/>
      <c r="E433" s="342"/>
      <c r="F433" s="343"/>
      <c r="G433" s="104" t="s">
        <v>604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577</v>
      </c>
      <c r="AC433" s="213"/>
      <c r="AD433" s="213"/>
      <c r="AE433" s="340" t="s">
        <v>577</v>
      </c>
      <c r="AF433" s="207"/>
      <c r="AG433" s="207"/>
      <c r="AH433" s="207"/>
      <c r="AI433" s="340" t="s">
        <v>606</v>
      </c>
      <c r="AJ433" s="207"/>
      <c r="AK433" s="207"/>
      <c r="AL433" s="207"/>
      <c r="AM433" s="340" t="s">
        <v>608</v>
      </c>
      <c r="AN433" s="207"/>
      <c r="AO433" s="207"/>
      <c r="AP433" s="341"/>
      <c r="AQ433" s="340" t="s">
        <v>602</v>
      </c>
      <c r="AR433" s="207"/>
      <c r="AS433" s="207"/>
      <c r="AT433" s="341"/>
      <c r="AU433" s="207" t="s">
        <v>605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577</v>
      </c>
      <c r="AC434" s="205"/>
      <c r="AD434" s="205"/>
      <c r="AE434" s="340" t="s">
        <v>595</v>
      </c>
      <c r="AF434" s="207"/>
      <c r="AG434" s="207"/>
      <c r="AH434" s="341"/>
      <c r="AI434" s="340" t="s">
        <v>607</v>
      </c>
      <c r="AJ434" s="207"/>
      <c r="AK434" s="207"/>
      <c r="AL434" s="207"/>
      <c r="AM434" s="340" t="s">
        <v>577</v>
      </c>
      <c r="AN434" s="207"/>
      <c r="AO434" s="207"/>
      <c r="AP434" s="341"/>
      <c r="AQ434" s="340" t="s">
        <v>577</v>
      </c>
      <c r="AR434" s="207"/>
      <c r="AS434" s="207"/>
      <c r="AT434" s="341"/>
      <c r="AU434" s="207" t="s">
        <v>577</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602</v>
      </c>
      <c r="AF435" s="207"/>
      <c r="AG435" s="207"/>
      <c r="AH435" s="341"/>
      <c r="AI435" s="340" t="s">
        <v>577</v>
      </c>
      <c r="AJ435" s="207"/>
      <c r="AK435" s="207"/>
      <c r="AL435" s="207"/>
      <c r="AM435" s="340" t="s">
        <v>577</v>
      </c>
      <c r="AN435" s="207"/>
      <c r="AO435" s="207"/>
      <c r="AP435" s="341"/>
      <c r="AQ435" s="340" t="s">
        <v>602</v>
      </c>
      <c r="AR435" s="207"/>
      <c r="AS435" s="207"/>
      <c r="AT435" s="341"/>
      <c r="AU435" s="207" t="s">
        <v>577</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577</v>
      </c>
      <c r="AF457" s="200"/>
      <c r="AG457" s="133" t="s">
        <v>355</v>
      </c>
      <c r="AH457" s="134"/>
      <c r="AI457" s="156"/>
      <c r="AJ457" s="156"/>
      <c r="AK457" s="156"/>
      <c r="AL457" s="154"/>
      <c r="AM457" s="156"/>
      <c r="AN457" s="156"/>
      <c r="AO457" s="156"/>
      <c r="AP457" s="154"/>
      <c r="AQ457" s="590" t="s">
        <v>576</v>
      </c>
      <c r="AR457" s="200"/>
      <c r="AS457" s="133" t="s">
        <v>355</v>
      </c>
      <c r="AT457" s="134"/>
      <c r="AU457" s="200" t="s">
        <v>601</v>
      </c>
      <c r="AV457" s="200"/>
      <c r="AW457" s="133" t="s">
        <v>300</v>
      </c>
      <c r="AX457" s="195"/>
    </row>
    <row r="458" spans="1:50" ht="23.25" customHeight="1" x14ac:dyDescent="0.15">
      <c r="A458" s="189"/>
      <c r="B458" s="186"/>
      <c r="C458" s="180"/>
      <c r="D458" s="186"/>
      <c r="E458" s="342"/>
      <c r="F458" s="343"/>
      <c r="G458" s="104" t="s">
        <v>577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577</v>
      </c>
      <c r="AC458" s="213"/>
      <c r="AD458" s="213"/>
      <c r="AE458" s="340" t="s">
        <v>599</v>
      </c>
      <c r="AF458" s="207"/>
      <c r="AG458" s="207"/>
      <c r="AH458" s="207"/>
      <c r="AI458" s="340" t="s">
        <v>576</v>
      </c>
      <c r="AJ458" s="207"/>
      <c r="AK458" s="207"/>
      <c r="AL458" s="207"/>
      <c r="AM458" s="340" t="s">
        <v>576</v>
      </c>
      <c r="AN458" s="207"/>
      <c r="AO458" s="207"/>
      <c r="AP458" s="341"/>
      <c r="AQ458" s="340" t="s">
        <v>576</v>
      </c>
      <c r="AR458" s="207"/>
      <c r="AS458" s="207"/>
      <c r="AT458" s="341"/>
      <c r="AU458" s="207" t="s">
        <v>576</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607</v>
      </c>
      <c r="AC459" s="205"/>
      <c r="AD459" s="205"/>
      <c r="AE459" s="340" t="s">
        <v>608</v>
      </c>
      <c r="AF459" s="207"/>
      <c r="AG459" s="207"/>
      <c r="AH459" s="341"/>
      <c r="AI459" s="340" t="s">
        <v>576</v>
      </c>
      <c r="AJ459" s="207"/>
      <c r="AK459" s="207"/>
      <c r="AL459" s="207"/>
      <c r="AM459" s="340" t="s">
        <v>576</v>
      </c>
      <c r="AN459" s="207"/>
      <c r="AO459" s="207"/>
      <c r="AP459" s="341"/>
      <c r="AQ459" s="340" t="s">
        <v>576</v>
      </c>
      <c r="AR459" s="207"/>
      <c r="AS459" s="207"/>
      <c r="AT459" s="341"/>
      <c r="AU459" s="207" t="s">
        <v>576</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598</v>
      </c>
      <c r="AF460" s="207"/>
      <c r="AG460" s="207"/>
      <c r="AH460" s="341"/>
      <c r="AI460" s="340" t="s">
        <v>576</v>
      </c>
      <c r="AJ460" s="207"/>
      <c r="AK460" s="207"/>
      <c r="AL460" s="207"/>
      <c r="AM460" s="340" t="s">
        <v>576</v>
      </c>
      <c r="AN460" s="207"/>
      <c r="AO460" s="207"/>
      <c r="AP460" s="341"/>
      <c r="AQ460" s="340" t="s">
        <v>576</v>
      </c>
      <c r="AR460" s="207"/>
      <c r="AS460" s="207"/>
      <c r="AT460" s="341"/>
      <c r="AU460" s="207" t="s">
        <v>576</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customHeight="1" x14ac:dyDescent="0.15">
      <c r="A536" s="189"/>
      <c r="B536" s="186"/>
      <c r="C536" s="180"/>
      <c r="D536" s="186"/>
      <c r="E536" s="125" t="s">
        <v>602</v>
      </c>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71.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617</v>
      </c>
      <c r="AH702" s="386"/>
      <c r="AI702" s="386"/>
      <c r="AJ702" s="386"/>
      <c r="AK702" s="386"/>
      <c r="AL702" s="386"/>
      <c r="AM702" s="386"/>
      <c r="AN702" s="386"/>
      <c r="AO702" s="386"/>
      <c r="AP702" s="386"/>
      <c r="AQ702" s="386"/>
      <c r="AR702" s="386"/>
      <c r="AS702" s="386"/>
      <c r="AT702" s="386"/>
      <c r="AU702" s="386"/>
      <c r="AV702" s="386"/>
      <c r="AW702" s="386"/>
      <c r="AX702" s="387"/>
    </row>
    <row r="703" spans="1:50" ht="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575</v>
      </c>
      <c r="AE703" s="329"/>
      <c r="AF703" s="329"/>
      <c r="AG703" s="101" t="s">
        <v>618</v>
      </c>
      <c r="AH703" s="102"/>
      <c r="AI703" s="102"/>
      <c r="AJ703" s="102"/>
      <c r="AK703" s="102"/>
      <c r="AL703" s="102"/>
      <c r="AM703" s="102"/>
      <c r="AN703" s="102"/>
      <c r="AO703" s="102"/>
      <c r="AP703" s="102"/>
      <c r="AQ703" s="102"/>
      <c r="AR703" s="102"/>
      <c r="AS703" s="102"/>
      <c r="AT703" s="102"/>
      <c r="AU703" s="102"/>
      <c r="AV703" s="102"/>
      <c r="AW703" s="102"/>
      <c r="AX703" s="103"/>
    </row>
    <row r="704" spans="1:50" ht="64.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7" t="s">
        <v>619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609</v>
      </c>
      <c r="AE705" s="715"/>
      <c r="AF705" s="715"/>
      <c r="AG705" s="125" t="s">
        <v>604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610</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610</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575</v>
      </c>
      <c r="AE708" s="605"/>
      <c r="AF708" s="605"/>
      <c r="AG708" s="742" t="s">
        <v>660</v>
      </c>
      <c r="AH708" s="743"/>
      <c r="AI708" s="743"/>
      <c r="AJ708" s="743"/>
      <c r="AK708" s="743"/>
      <c r="AL708" s="743"/>
      <c r="AM708" s="743"/>
      <c r="AN708" s="743"/>
      <c r="AO708" s="743"/>
      <c r="AP708" s="743"/>
      <c r="AQ708" s="743"/>
      <c r="AR708" s="743"/>
      <c r="AS708" s="743"/>
      <c r="AT708" s="743"/>
      <c r="AU708" s="743"/>
      <c r="AV708" s="743"/>
      <c r="AW708" s="743"/>
      <c r="AX708" s="744"/>
    </row>
    <row r="709" spans="1:50" ht="72.7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620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609</v>
      </c>
      <c r="AE710" s="329"/>
      <c r="AF710" s="329"/>
      <c r="AG710" s="101" t="s">
        <v>576</v>
      </c>
      <c r="AH710" s="102"/>
      <c r="AI710" s="102"/>
      <c r="AJ710" s="102"/>
      <c r="AK710" s="102"/>
      <c r="AL710" s="102"/>
      <c r="AM710" s="102"/>
      <c r="AN710" s="102"/>
      <c r="AO710" s="102"/>
      <c r="AP710" s="102"/>
      <c r="AQ710" s="102"/>
      <c r="AR710" s="102"/>
      <c r="AS710" s="102"/>
      <c r="AT710" s="102"/>
      <c r="AU710" s="102"/>
      <c r="AV710" s="102"/>
      <c r="AW710" s="102"/>
      <c r="AX710" s="103"/>
    </row>
    <row r="711" spans="1:50" ht="36.7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575</v>
      </c>
      <c r="AE711" s="329"/>
      <c r="AF711" s="329"/>
      <c r="AG711" s="101" t="s">
        <v>621</v>
      </c>
      <c r="AH711" s="102"/>
      <c r="AI711" s="102"/>
      <c r="AJ711" s="102"/>
      <c r="AK711" s="102"/>
      <c r="AL711" s="102"/>
      <c r="AM711" s="102"/>
      <c r="AN711" s="102"/>
      <c r="AO711" s="102"/>
      <c r="AP711" s="102"/>
      <c r="AQ711" s="102"/>
      <c r="AR711" s="102"/>
      <c r="AS711" s="102"/>
      <c r="AT711" s="102"/>
      <c r="AU711" s="102"/>
      <c r="AV711" s="102"/>
      <c r="AW711" s="102"/>
      <c r="AX711" s="103"/>
    </row>
    <row r="712" spans="1:50" ht="50.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666</v>
      </c>
      <c r="AE712" s="783"/>
      <c r="AF712" s="783"/>
      <c r="AG712" s="810" t="s">
        <v>622</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609</v>
      </c>
      <c r="AE713" s="329"/>
      <c r="AF713" s="663"/>
      <c r="AG713" s="101" t="s">
        <v>576</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575</v>
      </c>
      <c r="AE714" s="808"/>
      <c r="AF714" s="809"/>
      <c r="AG714" s="736" t="s">
        <v>621</v>
      </c>
      <c r="AH714" s="737"/>
      <c r="AI714" s="737"/>
      <c r="AJ714" s="737"/>
      <c r="AK714" s="737"/>
      <c r="AL714" s="737"/>
      <c r="AM714" s="737"/>
      <c r="AN714" s="737"/>
      <c r="AO714" s="737"/>
      <c r="AP714" s="737"/>
      <c r="AQ714" s="737"/>
      <c r="AR714" s="737"/>
      <c r="AS714" s="737"/>
      <c r="AT714" s="737"/>
      <c r="AU714" s="737"/>
      <c r="AV714" s="737"/>
      <c r="AW714" s="737"/>
      <c r="AX714" s="738"/>
    </row>
    <row r="715" spans="1:50" ht="55.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575</v>
      </c>
      <c r="AE715" s="605"/>
      <c r="AF715" s="656"/>
      <c r="AG715" s="742" t="s">
        <v>657</v>
      </c>
      <c r="AH715" s="743"/>
      <c r="AI715" s="743"/>
      <c r="AJ715" s="743"/>
      <c r="AK715" s="743"/>
      <c r="AL715" s="743"/>
      <c r="AM715" s="743"/>
      <c r="AN715" s="743"/>
      <c r="AO715" s="743"/>
      <c r="AP715" s="743"/>
      <c r="AQ715" s="743"/>
      <c r="AR715" s="743"/>
      <c r="AS715" s="743"/>
      <c r="AT715" s="743"/>
      <c r="AU715" s="743"/>
      <c r="AV715" s="743"/>
      <c r="AW715" s="743"/>
      <c r="AX715" s="744"/>
    </row>
    <row r="716" spans="1:50" ht="60.7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575</v>
      </c>
      <c r="AE716" s="627"/>
      <c r="AF716" s="627"/>
      <c r="AG716" s="101" t="s">
        <v>623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575</v>
      </c>
      <c r="AE717" s="329"/>
      <c r="AF717" s="329"/>
      <c r="AG717" s="101" t="s">
        <v>624</v>
      </c>
      <c r="AH717" s="102"/>
      <c r="AI717" s="102"/>
      <c r="AJ717" s="102"/>
      <c r="AK717" s="102"/>
      <c r="AL717" s="102"/>
      <c r="AM717" s="102"/>
      <c r="AN717" s="102"/>
      <c r="AO717" s="102"/>
      <c r="AP717" s="102"/>
      <c r="AQ717" s="102"/>
      <c r="AR717" s="102"/>
      <c r="AS717" s="102"/>
      <c r="AT717" s="102"/>
      <c r="AU717" s="102"/>
      <c r="AV717" s="102"/>
      <c r="AW717" s="102"/>
      <c r="AX717" s="103"/>
    </row>
    <row r="718" spans="1:50" ht="43.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575</v>
      </c>
      <c r="AE718" s="329"/>
      <c r="AF718" s="329"/>
      <c r="AG718" s="127" t="s">
        <v>625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575</v>
      </c>
      <c r="AE719" s="605"/>
      <c r="AF719" s="605"/>
      <c r="AG719" s="125" t="s">
        <v>616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571</v>
      </c>
      <c r="D721" s="297"/>
      <c r="E721" s="297"/>
      <c r="F721" s="298"/>
      <c r="G721" s="287"/>
      <c r="H721" s="288"/>
      <c r="I721" s="83" t="str">
        <f>IF(OR(G721="　", G721=""), "", "-")</f>
        <v/>
      </c>
      <c r="J721" s="291">
        <v>668</v>
      </c>
      <c r="K721" s="291"/>
      <c r="L721" s="83" t="str">
        <f>IF(M721="","","-")</f>
        <v/>
      </c>
      <c r="M721" s="84"/>
      <c r="N721" s="304" t="s">
        <v>611</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t="s">
        <v>571</v>
      </c>
      <c r="D722" s="297"/>
      <c r="E722" s="297"/>
      <c r="F722" s="298"/>
      <c r="G722" s="287"/>
      <c r="H722" s="288"/>
      <c r="I722" s="83" t="str">
        <f t="shared" ref="I722:I725" si="4">IF(OR(G722="　", G722=""), "", "-")</f>
        <v/>
      </c>
      <c r="J722" s="291">
        <v>669</v>
      </c>
      <c r="K722" s="291"/>
      <c r="L722" s="83" t="str">
        <f t="shared" ref="L722:L725" si="5">IF(M722="","","-")</f>
        <v/>
      </c>
      <c r="M722" s="84"/>
      <c r="N722" s="304" t="s">
        <v>612</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t="s">
        <v>571</v>
      </c>
      <c r="D723" s="297"/>
      <c r="E723" s="297"/>
      <c r="F723" s="298"/>
      <c r="G723" s="287"/>
      <c r="H723" s="288"/>
      <c r="I723" s="83" t="str">
        <f t="shared" si="4"/>
        <v/>
      </c>
      <c r="J723" s="291">
        <v>671</v>
      </c>
      <c r="K723" s="291"/>
      <c r="L723" s="83" t="str">
        <f t="shared" si="5"/>
        <v/>
      </c>
      <c r="M723" s="84"/>
      <c r="N723" s="304" t="s">
        <v>613</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t="s">
        <v>571</v>
      </c>
      <c r="D724" s="297"/>
      <c r="E724" s="297"/>
      <c r="F724" s="298"/>
      <c r="G724" s="287"/>
      <c r="H724" s="288"/>
      <c r="I724" s="83" t="str">
        <f t="shared" si="4"/>
        <v/>
      </c>
      <c r="J724" s="291">
        <v>676</v>
      </c>
      <c r="K724" s="291"/>
      <c r="L724" s="83" t="str">
        <f t="shared" si="5"/>
        <v/>
      </c>
      <c r="M724" s="84"/>
      <c r="N724" s="304" t="s">
        <v>614</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t="s">
        <v>571</v>
      </c>
      <c r="D725" s="326"/>
      <c r="E725" s="326"/>
      <c r="F725" s="327"/>
      <c r="G725" s="289"/>
      <c r="H725" s="290"/>
      <c r="I725" s="85" t="str">
        <f t="shared" si="4"/>
        <v/>
      </c>
      <c r="J725" s="292">
        <v>677</v>
      </c>
      <c r="K725" s="292"/>
      <c r="L725" s="85" t="str">
        <f t="shared" si="5"/>
        <v/>
      </c>
      <c r="M725" s="86"/>
      <c r="N725" s="275" t="s">
        <v>615</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661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662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663</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256</v>
      </c>
      <c r="B731" s="800"/>
      <c r="C731" s="800"/>
      <c r="D731" s="800"/>
      <c r="E731" s="801"/>
      <c r="F731" s="729" t="s">
        <v>664</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667</v>
      </c>
      <c r="B733" s="674"/>
      <c r="C733" s="674"/>
      <c r="D733" s="674"/>
      <c r="E733" s="675"/>
      <c r="F733" s="637" t="s">
        <v>670</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626</v>
      </c>
      <c r="F737" s="990"/>
      <c r="G737" s="990"/>
      <c r="H737" s="990"/>
      <c r="I737" s="990"/>
      <c r="J737" s="990"/>
      <c r="K737" s="990"/>
      <c r="L737" s="990"/>
      <c r="M737" s="990"/>
      <c r="N737" s="365" t="s">
        <v>543</v>
      </c>
      <c r="O737" s="365"/>
      <c r="P737" s="365"/>
      <c r="Q737" s="365"/>
      <c r="R737" s="990" t="s">
        <v>627</v>
      </c>
      <c r="S737" s="990"/>
      <c r="T737" s="990"/>
      <c r="U737" s="990"/>
      <c r="V737" s="990"/>
      <c r="W737" s="990"/>
      <c r="X737" s="990"/>
      <c r="Y737" s="990"/>
      <c r="Z737" s="990"/>
      <c r="AA737" s="365" t="s">
        <v>542</v>
      </c>
      <c r="AB737" s="365"/>
      <c r="AC737" s="365"/>
      <c r="AD737" s="365"/>
      <c r="AE737" s="990" t="s">
        <v>628</v>
      </c>
      <c r="AF737" s="990"/>
      <c r="AG737" s="990"/>
      <c r="AH737" s="990"/>
      <c r="AI737" s="990"/>
      <c r="AJ737" s="990"/>
      <c r="AK737" s="990"/>
      <c r="AL737" s="990"/>
      <c r="AM737" s="990"/>
      <c r="AN737" s="365" t="s">
        <v>541</v>
      </c>
      <c r="AO737" s="365"/>
      <c r="AP737" s="365"/>
      <c r="AQ737" s="365"/>
      <c r="AR737" s="982" t="s">
        <v>629</v>
      </c>
      <c r="AS737" s="983"/>
      <c r="AT737" s="983"/>
      <c r="AU737" s="983"/>
      <c r="AV737" s="983"/>
      <c r="AW737" s="983"/>
      <c r="AX737" s="984"/>
      <c r="AY737" s="89"/>
      <c r="AZ737" s="89"/>
    </row>
    <row r="738" spans="1:52" ht="24.75" customHeight="1" x14ac:dyDescent="0.15">
      <c r="A738" s="991" t="s">
        <v>540</v>
      </c>
      <c r="B738" s="210"/>
      <c r="C738" s="210"/>
      <c r="D738" s="211"/>
      <c r="E738" s="990" t="s">
        <v>630</v>
      </c>
      <c r="F738" s="990"/>
      <c r="G738" s="990"/>
      <c r="H738" s="990"/>
      <c r="I738" s="990"/>
      <c r="J738" s="990"/>
      <c r="K738" s="990"/>
      <c r="L738" s="990"/>
      <c r="M738" s="990"/>
      <c r="N738" s="365" t="s">
        <v>539</v>
      </c>
      <c r="O738" s="365"/>
      <c r="P738" s="365"/>
      <c r="Q738" s="365"/>
      <c r="R738" s="990" t="s">
        <v>631</v>
      </c>
      <c r="S738" s="990"/>
      <c r="T738" s="990"/>
      <c r="U738" s="990"/>
      <c r="V738" s="990"/>
      <c r="W738" s="990"/>
      <c r="X738" s="990"/>
      <c r="Y738" s="990"/>
      <c r="Z738" s="990"/>
      <c r="AA738" s="365" t="s">
        <v>538</v>
      </c>
      <c r="AB738" s="365"/>
      <c r="AC738" s="365"/>
      <c r="AD738" s="365"/>
      <c r="AE738" s="990" t="s">
        <v>632</v>
      </c>
      <c r="AF738" s="990"/>
      <c r="AG738" s="990"/>
      <c r="AH738" s="990"/>
      <c r="AI738" s="990"/>
      <c r="AJ738" s="990"/>
      <c r="AK738" s="990"/>
      <c r="AL738" s="990"/>
      <c r="AM738" s="990"/>
      <c r="AN738" s="365" t="s">
        <v>534</v>
      </c>
      <c r="AO738" s="365"/>
      <c r="AP738" s="365"/>
      <c r="AQ738" s="365"/>
      <c r="AR738" s="982" t="s">
        <v>633</v>
      </c>
      <c r="AS738" s="983"/>
      <c r="AT738" s="983"/>
      <c r="AU738" s="983"/>
      <c r="AV738" s="983"/>
      <c r="AW738" s="983"/>
      <c r="AX738" s="984"/>
    </row>
    <row r="739" spans="1:52" ht="24.75" customHeight="1" thickBot="1" x14ac:dyDescent="0.2">
      <c r="A739" s="992" t="s">
        <v>530</v>
      </c>
      <c r="B739" s="993"/>
      <c r="C739" s="993"/>
      <c r="D739" s="994"/>
      <c r="E739" s="995" t="s">
        <v>571</v>
      </c>
      <c r="F739" s="985"/>
      <c r="G739" s="985"/>
      <c r="H739" s="93" t="str">
        <f>IF(E739="", "", "(")</f>
        <v>(</v>
      </c>
      <c r="I739" s="985"/>
      <c r="J739" s="985"/>
      <c r="K739" s="93" t="str">
        <f>IF(OR(I739="　", I739=""), "", "-")</f>
        <v/>
      </c>
      <c r="L739" s="986">
        <v>659</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635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570</v>
      </c>
      <c r="H781" s="671"/>
      <c r="I781" s="671"/>
      <c r="J781" s="671"/>
      <c r="K781" s="672"/>
      <c r="L781" s="664" t="s">
        <v>645</v>
      </c>
      <c r="M781" s="665"/>
      <c r="N781" s="665"/>
      <c r="O781" s="665"/>
      <c r="P781" s="665"/>
      <c r="Q781" s="665"/>
      <c r="R781" s="665"/>
      <c r="S781" s="665"/>
      <c r="T781" s="665"/>
      <c r="U781" s="665"/>
      <c r="V781" s="665"/>
      <c r="W781" s="665"/>
      <c r="X781" s="666"/>
      <c r="Y781" s="388">
        <v>24</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24</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634</v>
      </c>
      <c r="D837" s="347"/>
      <c r="E837" s="347"/>
      <c r="F837" s="347"/>
      <c r="G837" s="347"/>
      <c r="H837" s="347"/>
      <c r="I837" s="347"/>
      <c r="J837" s="348">
        <v>9000020162019</v>
      </c>
      <c r="K837" s="349"/>
      <c r="L837" s="349"/>
      <c r="M837" s="349"/>
      <c r="N837" s="349"/>
      <c r="O837" s="349"/>
      <c r="P837" s="350" t="s">
        <v>570</v>
      </c>
      <c r="Q837" s="350"/>
      <c r="R837" s="350"/>
      <c r="S837" s="350"/>
      <c r="T837" s="350"/>
      <c r="U837" s="350"/>
      <c r="V837" s="350"/>
      <c r="W837" s="350"/>
      <c r="X837" s="350"/>
      <c r="Y837" s="351">
        <v>24</v>
      </c>
      <c r="Z837" s="352"/>
      <c r="AA837" s="352"/>
      <c r="AB837" s="353"/>
      <c r="AC837" s="363" t="s">
        <v>646</v>
      </c>
      <c r="AD837" s="371"/>
      <c r="AE837" s="371"/>
      <c r="AF837" s="371"/>
      <c r="AG837" s="371"/>
      <c r="AH837" s="372" t="s">
        <v>589</v>
      </c>
      <c r="AI837" s="373"/>
      <c r="AJ837" s="373"/>
      <c r="AK837" s="373"/>
      <c r="AL837" s="357" t="s">
        <v>647</v>
      </c>
      <c r="AM837" s="358"/>
      <c r="AN837" s="358"/>
      <c r="AO837" s="359"/>
      <c r="AP837" s="360" t="s">
        <v>649</v>
      </c>
      <c r="AQ837" s="360"/>
      <c r="AR837" s="360"/>
      <c r="AS837" s="360"/>
      <c r="AT837" s="360"/>
      <c r="AU837" s="360"/>
      <c r="AV837" s="360"/>
      <c r="AW837" s="360"/>
      <c r="AX837" s="360"/>
    </row>
    <row r="838" spans="1:50" ht="30" customHeight="1" x14ac:dyDescent="0.15">
      <c r="A838" s="376">
        <v>2</v>
      </c>
      <c r="B838" s="376">
        <v>1</v>
      </c>
      <c r="C838" s="361" t="s">
        <v>636</v>
      </c>
      <c r="D838" s="347"/>
      <c r="E838" s="347"/>
      <c r="F838" s="347"/>
      <c r="G838" s="347"/>
      <c r="H838" s="347"/>
      <c r="I838" s="347"/>
      <c r="J838" s="348">
        <v>8000020131148</v>
      </c>
      <c r="K838" s="349"/>
      <c r="L838" s="349"/>
      <c r="M838" s="349"/>
      <c r="N838" s="349"/>
      <c r="O838" s="349"/>
      <c r="P838" s="350" t="s">
        <v>570</v>
      </c>
      <c r="Q838" s="350"/>
      <c r="R838" s="350"/>
      <c r="S838" s="350"/>
      <c r="T838" s="350"/>
      <c r="U838" s="350"/>
      <c r="V838" s="350"/>
      <c r="W838" s="350"/>
      <c r="X838" s="350"/>
      <c r="Y838" s="351">
        <v>24</v>
      </c>
      <c r="Z838" s="352"/>
      <c r="AA838" s="352"/>
      <c r="AB838" s="353"/>
      <c r="AC838" s="363" t="s">
        <v>646</v>
      </c>
      <c r="AD838" s="363"/>
      <c r="AE838" s="363"/>
      <c r="AF838" s="363"/>
      <c r="AG838" s="363"/>
      <c r="AH838" s="372" t="s">
        <v>576</v>
      </c>
      <c r="AI838" s="373"/>
      <c r="AJ838" s="373"/>
      <c r="AK838" s="373"/>
      <c r="AL838" s="357" t="s">
        <v>576</v>
      </c>
      <c r="AM838" s="358"/>
      <c r="AN838" s="358"/>
      <c r="AO838" s="359"/>
      <c r="AP838" s="360" t="s">
        <v>648</v>
      </c>
      <c r="AQ838" s="360"/>
      <c r="AR838" s="360"/>
      <c r="AS838" s="360"/>
      <c r="AT838" s="360"/>
      <c r="AU838" s="360"/>
      <c r="AV838" s="360"/>
      <c r="AW838" s="360"/>
      <c r="AX838" s="360"/>
    </row>
    <row r="839" spans="1:50" ht="30" customHeight="1" x14ac:dyDescent="0.15">
      <c r="A839" s="376">
        <v>3</v>
      </c>
      <c r="B839" s="376">
        <v>1</v>
      </c>
      <c r="C839" s="361" t="s">
        <v>637</v>
      </c>
      <c r="D839" s="347"/>
      <c r="E839" s="347"/>
      <c r="F839" s="347"/>
      <c r="G839" s="347"/>
      <c r="H839" s="347"/>
      <c r="I839" s="347"/>
      <c r="J839" s="348">
        <v>6000020271004</v>
      </c>
      <c r="K839" s="349"/>
      <c r="L839" s="349"/>
      <c r="M839" s="349"/>
      <c r="N839" s="349"/>
      <c r="O839" s="349"/>
      <c r="P839" s="362" t="s">
        <v>570</v>
      </c>
      <c r="Q839" s="350"/>
      <c r="R839" s="350"/>
      <c r="S839" s="350"/>
      <c r="T839" s="350"/>
      <c r="U839" s="350"/>
      <c r="V839" s="350"/>
      <c r="W839" s="350"/>
      <c r="X839" s="350"/>
      <c r="Y839" s="351">
        <v>21</v>
      </c>
      <c r="Z839" s="352"/>
      <c r="AA839" s="352"/>
      <c r="AB839" s="353"/>
      <c r="AC839" s="363" t="s">
        <v>646</v>
      </c>
      <c r="AD839" s="363"/>
      <c r="AE839" s="363"/>
      <c r="AF839" s="363"/>
      <c r="AG839" s="363"/>
      <c r="AH839" s="355" t="s">
        <v>576</v>
      </c>
      <c r="AI839" s="356"/>
      <c r="AJ839" s="356"/>
      <c r="AK839" s="356"/>
      <c r="AL839" s="357" t="s">
        <v>576</v>
      </c>
      <c r="AM839" s="358"/>
      <c r="AN839" s="358"/>
      <c r="AO839" s="359"/>
      <c r="AP839" s="360" t="s">
        <v>648</v>
      </c>
      <c r="AQ839" s="360"/>
      <c r="AR839" s="360"/>
      <c r="AS839" s="360"/>
      <c r="AT839" s="360"/>
      <c r="AU839" s="360"/>
      <c r="AV839" s="360"/>
      <c r="AW839" s="360"/>
      <c r="AX839" s="360"/>
    </row>
    <row r="840" spans="1:50" ht="30" customHeight="1" x14ac:dyDescent="0.15">
      <c r="A840" s="376">
        <v>4</v>
      </c>
      <c r="B840" s="376">
        <v>1</v>
      </c>
      <c r="C840" s="361" t="s">
        <v>638</v>
      </c>
      <c r="D840" s="347"/>
      <c r="E840" s="347"/>
      <c r="F840" s="347"/>
      <c r="G840" s="347"/>
      <c r="H840" s="347"/>
      <c r="I840" s="347"/>
      <c r="J840" s="348">
        <v>3000020141003</v>
      </c>
      <c r="K840" s="349"/>
      <c r="L840" s="349"/>
      <c r="M840" s="349"/>
      <c r="N840" s="349"/>
      <c r="O840" s="349"/>
      <c r="P840" s="362" t="s">
        <v>570</v>
      </c>
      <c r="Q840" s="350"/>
      <c r="R840" s="350"/>
      <c r="S840" s="350"/>
      <c r="T840" s="350"/>
      <c r="U840" s="350"/>
      <c r="V840" s="350"/>
      <c r="W840" s="350"/>
      <c r="X840" s="350"/>
      <c r="Y840" s="351">
        <v>21</v>
      </c>
      <c r="Z840" s="352"/>
      <c r="AA840" s="352"/>
      <c r="AB840" s="353"/>
      <c r="AC840" s="363" t="s">
        <v>646</v>
      </c>
      <c r="AD840" s="363"/>
      <c r="AE840" s="363"/>
      <c r="AF840" s="363"/>
      <c r="AG840" s="363"/>
      <c r="AH840" s="355" t="s">
        <v>576</v>
      </c>
      <c r="AI840" s="356"/>
      <c r="AJ840" s="356"/>
      <c r="AK840" s="356"/>
      <c r="AL840" s="357" t="s">
        <v>576</v>
      </c>
      <c r="AM840" s="358"/>
      <c r="AN840" s="358"/>
      <c r="AO840" s="359"/>
      <c r="AP840" s="360" t="s">
        <v>648</v>
      </c>
      <c r="AQ840" s="360"/>
      <c r="AR840" s="360"/>
      <c r="AS840" s="360"/>
      <c r="AT840" s="360"/>
      <c r="AU840" s="360"/>
      <c r="AV840" s="360"/>
      <c r="AW840" s="360"/>
      <c r="AX840" s="360"/>
    </row>
    <row r="841" spans="1:50" ht="30" customHeight="1" x14ac:dyDescent="0.15">
      <c r="A841" s="376">
        <v>5</v>
      </c>
      <c r="B841" s="376">
        <v>1</v>
      </c>
      <c r="C841" s="361" t="s">
        <v>639</v>
      </c>
      <c r="D841" s="347"/>
      <c r="E841" s="347"/>
      <c r="F841" s="347"/>
      <c r="G841" s="347"/>
      <c r="H841" s="347"/>
      <c r="I841" s="347"/>
      <c r="J841" s="348">
        <v>7000020122271</v>
      </c>
      <c r="K841" s="349"/>
      <c r="L841" s="349"/>
      <c r="M841" s="349"/>
      <c r="N841" s="349"/>
      <c r="O841" s="349"/>
      <c r="P841" s="350" t="s">
        <v>570</v>
      </c>
      <c r="Q841" s="350"/>
      <c r="R841" s="350"/>
      <c r="S841" s="350"/>
      <c r="T841" s="350"/>
      <c r="U841" s="350"/>
      <c r="V841" s="350"/>
      <c r="W841" s="350"/>
      <c r="X841" s="350"/>
      <c r="Y841" s="351">
        <v>18</v>
      </c>
      <c r="Z841" s="352"/>
      <c r="AA841" s="352"/>
      <c r="AB841" s="353"/>
      <c r="AC841" s="354" t="s">
        <v>646</v>
      </c>
      <c r="AD841" s="354"/>
      <c r="AE841" s="354"/>
      <c r="AF841" s="354"/>
      <c r="AG841" s="354"/>
      <c r="AH841" s="355" t="s">
        <v>576</v>
      </c>
      <c r="AI841" s="356"/>
      <c r="AJ841" s="356"/>
      <c r="AK841" s="356"/>
      <c r="AL841" s="357" t="s">
        <v>576</v>
      </c>
      <c r="AM841" s="358"/>
      <c r="AN841" s="358"/>
      <c r="AO841" s="359"/>
      <c r="AP841" s="360" t="s">
        <v>648</v>
      </c>
      <c r="AQ841" s="360"/>
      <c r="AR841" s="360"/>
      <c r="AS841" s="360"/>
      <c r="AT841" s="360"/>
      <c r="AU841" s="360"/>
      <c r="AV841" s="360"/>
      <c r="AW841" s="360"/>
      <c r="AX841" s="360"/>
    </row>
    <row r="842" spans="1:50" ht="30" customHeight="1" x14ac:dyDescent="0.15">
      <c r="A842" s="376">
        <v>6</v>
      </c>
      <c r="B842" s="376">
        <v>1</v>
      </c>
      <c r="C842" s="361" t="s">
        <v>640</v>
      </c>
      <c r="D842" s="347"/>
      <c r="E842" s="347"/>
      <c r="F842" s="347"/>
      <c r="G842" s="347"/>
      <c r="H842" s="347"/>
      <c r="I842" s="347"/>
      <c r="J842" s="348">
        <v>6000020131083</v>
      </c>
      <c r="K842" s="349"/>
      <c r="L842" s="349"/>
      <c r="M842" s="349"/>
      <c r="N842" s="349"/>
      <c r="O842" s="349"/>
      <c r="P842" s="350" t="s">
        <v>570</v>
      </c>
      <c r="Q842" s="350"/>
      <c r="R842" s="350"/>
      <c r="S842" s="350"/>
      <c r="T842" s="350"/>
      <c r="U842" s="350"/>
      <c r="V842" s="350"/>
      <c r="W842" s="350"/>
      <c r="X842" s="350"/>
      <c r="Y842" s="351">
        <v>16</v>
      </c>
      <c r="Z842" s="352"/>
      <c r="AA842" s="352"/>
      <c r="AB842" s="353"/>
      <c r="AC842" s="354" t="s">
        <v>646</v>
      </c>
      <c r="AD842" s="354"/>
      <c r="AE842" s="354"/>
      <c r="AF842" s="354"/>
      <c r="AG842" s="354"/>
      <c r="AH842" s="355" t="s">
        <v>576</v>
      </c>
      <c r="AI842" s="356"/>
      <c r="AJ842" s="356"/>
      <c r="AK842" s="356"/>
      <c r="AL842" s="357" t="s">
        <v>576</v>
      </c>
      <c r="AM842" s="358"/>
      <c r="AN842" s="358"/>
      <c r="AO842" s="359"/>
      <c r="AP842" s="360" t="s">
        <v>648</v>
      </c>
      <c r="AQ842" s="360"/>
      <c r="AR842" s="360"/>
      <c r="AS842" s="360"/>
      <c r="AT842" s="360"/>
      <c r="AU842" s="360"/>
      <c r="AV842" s="360"/>
      <c r="AW842" s="360"/>
      <c r="AX842" s="360"/>
    </row>
    <row r="843" spans="1:50" ht="30" customHeight="1" x14ac:dyDescent="0.15">
      <c r="A843" s="376">
        <v>7</v>
      </c>
      <c r="B843" s="376">
        <v>1</v>
      </c>
      <c r="C843" s="361" t="s">
        <v>641</v>
      </c>
      <c r="D843" s="347"/>
      <c r="E843" s="347"/>
      <c r="F843" s="347"/>
      <c r="G843" s="347"/>
      <c r="H843" s="347"/>
      <c r="I843" s="347"/>
      <c r="J843" s="348">
        <v>3000020131202</v>
      </c>
      <c r="K843" s="349"/>
      <c r="L843" s="349"/>
      <c r="M843" s="349"/>
      <c r="N843" s="349"/>
      <c r="O843" s="349"/>
      <c r="P843" s="350" t="s">
        <v>570</v>
      </c>
      <c r="Q843" s="350"/>
      <c r="R843" s="350"/>
      <c r="S843" s="350"/>
      <c r="T843" s="350"/>
      <c r="U843" s="350"/>
      <c r="V843" s="350"/>
      <c r="W843" s="350"/>
      <c r="X843" s="350"/>
      <c r="Y843" s="351">
        <v>15</v>
      </c>
      <c r="Z843" s="352"/>
      <c r="AA843" s="352"/>
      <c r="AB843" s="353"/>
      <c r="AC843" s="354" t="s">
        <v>646</v>
      </c>
      <c r="AD843" s="354"/>
      <c r="AE843" s="354"/>
      <c r="AF843" s="354"/>
      <c r="AG843" s="354"/>
      <c r="AH843" s="355" t="s">
        <v>576</v>
      </c>
      <c r="AI843" s="356"/>
      <c r="AJ843" s="356"/>
      <c r="AK843" s="356"/>
      <c r="AL843" s="357" t="s">
        <v>576</v>
      </c>
      <c r="AM843" s="358"/>
      <c r="AN843" s="358"/>
      <c r="AO843" s="359"/>
      <c r="AP843" s="360" t="s">
        <v>648</v>
      </c>
      <c r="AQ843" s="360"/>
      <c r="AR843" s="360"/>
      <c r="AS843" s="360"/>
      <c r="AT843" s="360"/>
      <c r="AU843" s="360"/>
      <c r="AV843" s="360"/>
      <c r="AW843" s="360"/>
      <c r="AX843" s="360"/>
    </row>
    <row r="844" spans="1:50" ht="30" customHeight="1" x14ac:dyDescent="0.15">
      <c r="A844" s="376">
        <v>8</v>
      </c>
      <c r="B844" s="376">
        <v>1</v>
      </c>
      <c r="C844" s="361" t="s">
        <v>642</v>
      </c>
      <c r="D844" s="347"/>
      <c r="E844" s="347"/>
      <c r="F844" s="347"/>
      <c r="G844" s="347"/>
      <c r="H844" s="347"/>
      <c r="I844" s="347"/>
      <c r="J844" s="348">
        <v>7000020141305</v>
      </c>
      <c r="K844" s="349"/>
      <c r="L844" s="349"/>
      <c r="M844" s="349"/>
      <c r="N844" s="349"/>
      <c r="O844" s="349"/>
      <c r="P844" s="350" t="s">
        <v>570</v>
      </c>
      <c r="Q844" s="350"/>
      <c r="R844" s="350"/>
      <c r="S844" s="350"/>
      <c r="T844" s="350"/>
      <c r="U844" s="350"/>
      <c r="V844" s="350"/>
      <c r="W844" s="350"/>
      <c r="X844" s="350"/>
      <c r="Y844" s="351">
        <v>15</v>
      </c>
      <c r="Z844" s="352"/>
      <c r="AA844" s="352"/>
      <c r="AB844" s="353"/>
      <c r="AC844" s="354" t="s">
        <v>646</v>
      </c>
      <c r="AD844" s="354"/>
      <c r="AE844" s="354"/>
      <c r="AF844" s="354"/>
      <c r="AG844" s="354"/>
      <c r="AH844" s="355" t="s">
        <v>576</v>
      </c>
      <c r="AI844" s="356"/>
      <c r="AJ844" s="356"/>
      <c r="AK844" s="356"/>
      <c r="AL844" s="357" t="s">
        <v>576</v>
      </c>
      <c r="AM844" s="358"/>
      <c r="AN844" s="358"/>
      <c r="AO844" s="359"/>
      <c r="AP844" s="360" t="s">
        <v>648</v>
      </c>
      <c r="AQ844" s="360"/>
      <c r="AR844" s="360"/>
      <c r="AS844" s="360"/>
      <c r="AT844" s="360"/>
      <c r="AU844" s="360"/>
      <c r="AV844" s="360"/>
      <c r="AW844" s="360"/>
      <c r="AX844" s="360"/>
    </row>
    <row r="845" spans="1:50" ht="30" customHeight="1" x14ac:dyDescent="0.15">
      <c r="A845" s="376">
        <v>9</v>
      </c>
      <c r="B845" s="376">
        <v>1</v>
      </c>
      <c r="C845" s="361" t="s">
        <v>643</v>
      </c>
      <c r="D845" s="347"/>
      <c r="E845" s="347"/>
      <c r="F845" s="347"/>
      <c r="G845" s="347"/>
      <c r="H845" s="347"/>
      <c r="I845" s="347"/>
      <c r="J845" s="348">
        <v>2000020261009</v>
      </c>
      <c r="K845" s="349"/>
      <c r="L845" s="349"/>
      <c r="M845" s="349"/>
      <c r="N845" s="349"/>
      <c r="O845" s="349"/>
      <c r="P845" s="350" t="s">
        <v>570</v>
      </c>
      <c r="Q845" s="350"/>
      <c r="R845" s="350"/>
      <c r="S845" s="350"/>
      <c r="T845" s="350"/>
      <c r="U845" s="350"/>
      <c r="V845" s="350"/>
      <c r="W845" s="350"/>
      <c r="X845" s="350"/>
      <c r="Y845" s="351">
        <v>15</v>
      </c>
      <c r="Z845" s="352"/>
      <c r="AA845" s="352"/>
      <c r="AB845" s="353"/>
      <c r="AC845" s="354" t="s">
        <v>646</v>
      </c>
      <c r="AD845" s="354"/>
      <c r="AE845" s="354"/>
      <c r="AF845" s="354"/>
      <c r="AG845" s="354"/>
      <c r="AH845" s="355" t="s">
        <v>576</v>
      </c>
      <c r="AI845" s="356"/>
      <c r="AJ845" s="356"/>
      <c r="AK845" s="356"/>
      <c r="AL845" s="357" t="s">
        <v>576</v>
      </c>
      <c r="AM845" s="358"/>
      <c r="AN845" s="358"/>
      <c r="AO845" s="359"/>
      <c r="AP845" s="360" t="s">
        <v>648</v>
      </c>
      <c r="AQ845" s="360"/>
      <c r="AR845" s="360"/>
      <c r="AS845" s="360"/>
      <c r="AT845" s="360"/>
      <c r="AU845" s="360"/>
      <c r="AV845" s="360"/>
      <c r="AW845" s="360"/>
      <c r="AX845" s="360"/>
    </row>
    <row r="846" spans="1:50" ht="30" customHeight="1" x14ac:dyDescent="0.15">
      <c r="A846" s="376">
        <v>10</v>
      </c>
      <c r="B846" s="376">
        <v>1</v>
      </c>
      <c r="C846" s="361" t="s">
        <v>644</v>
      </c>
      <c r="D846" s="347"/>
      <c r="E846" s="347"/>
      <c r="F846" s="347"/>
      <c r="G846" s="347"/>
      <c r="H846" s="347"/>
      <c r="I846" s="347"/>
      <c r="J846" s="348">
        <v>6000020131091</v>
      </c>
      <c r="K846" s="349"/>
      <c r="L846" s="349"/>
      <c r="M846" s="349"/>
      <c r="N846" s="349"/>
      <c r="O846" s="349"/>
      <c r="P846" s="350" t="s">
        <v>570</v>
      </c>
      <c r="Q846" s="350"/>
      <c r="R846" s="350"/>
      <c r="S846" s="350"/>
      <c r="T846" s="350"/>
      <c r="U846" s="350"/>
      <c r="V846" s="350"/>
      <c r="W846" s="350"/>
      <c r="X846" s="350"/>
      <c r="Y846" s="351">
        <v>13</v>
      </c>
      <c r="Z846" s="352"/>
      <c r="AA846" s="352"/>
      <c r="AB846" s="353"/>
      <c r="AC846" s="354" t="s">
        <v>646</v>
      </c>
      <c r="AD846" s="354"/>
      <c r="AE846" s="354"/>
      <c r="AF846" s="354"/>
      <c r="AG846" s="354"/>
      <c r="AH846" s="355" t="s">
        <v>576</v>
      </c>
      <c r="AI846" s="356"/>
      <c r="AJ846" s="356"/>
      <c r="AK846" s="356"/>
      <c r="AL846" s="357" t="s">
        <v>576</v>
      </c>
      <c r="AM846" s="358"/>
      <c r="AN846" s="358"/>
      <c r="AO846" s="359"/>
      <c r="AP846" s="360" t="s">
        <v>648</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650</v>
      </c>
      <c r="F1102" s="375"/>
      <c r="G1102" s="375"/>
      <c r="H1102" s="375"/>
      <c r="I1102" s="375"/>
      <c r="J1102" s="348" t="s">
        <v>651</v>
      </c>
      <c r="K1102" s="349"/>
      <c r="L1102" s="349"/>
      <c r="M1102" s="349"/>
      <c r="N1102" s="349"/>
      <c r="O1102" s="349"/>
      <c r="P1102" s="362" t="s">
        <v>577</v>
      </c>
      <c r="Q1102" s="350"/>
      <c r="R1102" s="350"/>
      <c r="S1102" s="350"/>
      <c r="T1102" s="350"/>
      <c r="U1102" s="350"/>
      <c r="V1102" s="350"/>
      <c r="W1102" s="350"/>
      <c r="X1102" s="350"/>
      <c r="Y1102" s="351" t="s">
        <v>577</v>
      </c>
      <c r="Z1102" s="352"/>
      <c r="AA1102" s="352"/>
      <c r="AB1102" s="353"/>
      <c r="AC1102" s="354"/>
      <c r="AD1102" s="354"/>
      <c r="AE1102" s="354"/>
      <c r="AF1102" s="354"/>
      <c r="AG1102" s="354"/>
      <c r="AH1102" s="355" t="s">
        <v>577</v>
      </c>
      <c r="AI1102" s="356"/>
      <c r="AJ1102" s="356"/>
      <c r="AK1102" s="356"/>
      <c r="AL1102" s="357" t="s">
        <v>577</v>
      </c>
      <c r="AM1102" s="358"/>
      <c r="AN1102" s="358"/>
      <c r="AO1102" s="359"/>
      <c r="AP1102" s="360" t="s">
        <v>577</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9" max="49" man="1"/>
    <brk id="699"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0" sqref="K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575</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t="s">
        <v>575</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t="s">
        <v>575</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575</v>
      </c>
      <c r="C16" s="13" t="str">
        <f t="shared" si="0"/>
        <v>男女共同参画</v>
      </c>
      <c r="D16" s="13" t="str">
        <f t="shared" si="8"/>
        <v>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子ども・若者育成支援、少子化社会対策、男女共同参画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2019-05-21T23:02:51Z</cp:lastPrinted>
  <dcterms:created xsi:type="dcterms:W3CDTF">2012-03-13T00:50:25Z</dcterms:created>
  <dcterms:modified xsi:type="dcterms:W3CDTF">2019-08-27T07:40:51Z</dcterms:modified>
</cp:coreProperties>
</file>