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0816_①行政事業レビューシート（最終公表版）、②概算要求反映状況調（事業単位整理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<sst xmlns="http://schemas.openxmlformats.org/spreadsheetml/2006/main" count="2974" uniqueCount="662">
  <si>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</si>
  <si>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</si>
  <si>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</si>
  <si>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</si>
  <si>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</si>
  <si>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</si>
  <si>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</si>
  <si>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</si>
  <si>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</si>
  <si>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</si>
  <si>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</si>
  <si>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</si>
  <si>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</si>
  <si>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</si>
  <si>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</si>
  <si>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</si>
  <si>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</si>
  <si>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</si>
  <si>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</si>
  <si>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</si>
  <si>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</si>
  <si>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</si>
  <si>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</si>
  <si>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</si>
  <si>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</si>
  <si>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</si>
  <si>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</si>
  <si>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</si>
  <si>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</si>
  <si>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</si>
  <si>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</si>
  <si>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</si>
  <si>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</si>
  <si>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</si>
  <si>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</si>
  <si>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</si>
  <si>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</si>
  <si>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</si>
  <si>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</si>
  <si>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</si>
  <si>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</si>
  <si>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</si>
  <si>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</si>
  <si>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</si>
  <si>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</si>
  <si>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</si>
  <si>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</si>
  <si>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</si>
  <si>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</si>
  <si>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</si>
  <si>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</si>
  <si>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</si>
  <si>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</si>
  <si>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</si>
  <si>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</si>
  <si>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</si>
  <si>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</si>
  <si>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</si>
  <si>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</si>
  <si>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</si>
  <si>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</si>
  <si>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</si>
  <si>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</si>
  <si>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</si>
  <si>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</si>
  <si>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</si>
  <si>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</si>
  <si>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</si>
  <si>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</si>
  <si>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</si>
  <si>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</si>
  <si>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</si>
  <si>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</si>
  <si>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</si>
  <si>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</si>
  <si>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</si>
  <si>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</si>
  <si>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</si>
  <si>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</si>
  <si>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</si>
  <si>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</si>
  <si>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</si>
  <si>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</si>
  <si>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</si>
  <si>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</si>
  <si>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</si>
  <si>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</si>
  <si>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</si>
  <si>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</si>
  <si>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</si>
  <si>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</si>
  <si>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</si>
  <si>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</si>
  <si>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</si>
  <si>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</si>
  <si>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</si>
  <si>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</si>
  <si>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</si>
  <si>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</si>
  <si>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</si>
  <si>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</si>
  <si>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</si>
  <si>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</si>
  <si>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</si>
  <si>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</si>
  <si>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</si>
  <si>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</si>
  <si>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</si>
  <si>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</si>
  <si>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</si>
  <si>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</si>
  <si>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</si>
  <si>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</si>
  <si>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</si>
  <si>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</si>
  <si>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</si>
  <si>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</si>
  <si>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</si>
  <si>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</si>
  <si>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</si>
  <si>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</si>
  <si>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</si>
  <si>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</si>
  <si>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</si>
  <si>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</si>
  <si>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</si>
  <si>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</si>
  <si>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</si>
  <si>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</si>
  <si>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</si>
  <si>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</si>
  <si>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</si>
  <si>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</si>
  <si>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</si>
  <si>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</si>
  <si>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</si>
  <si>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</si>
  <si>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</si>
  <si>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</si>
  <si>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</si>
  <si>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</si>
  <si>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</si>
  <si>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</si>
  <si>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</si>
  <si>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</si>
  <si>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</si>
  <si>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</si>
  <si>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</si>
  <si>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</si>
  <si>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</si>
  <si>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</si>
  <si>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</si>
  <si>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</si>
  <si>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</si>
  <si>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</si>
  <si>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</si>
  <si>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</si>
  <si>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</si>
  <si>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</si>
  <si>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</si>
  <si>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</si>
  <si>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</si>
  <si>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</si>
  <si>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</si>
  <si>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</si>
  <si>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</si>
  <si>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</si>
  <si>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</si>
  <si>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</si>
  <si>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</si>
  <si>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</si>
  <si>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</si>
  <si>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</si>
  <si>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</si>
  <si>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</si>
  <si>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</si>
  <si>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</si>
  <si>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</si>
  <si>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</si>
  <si>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</si>
  <si>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</si>
  <si>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</si>
  <si>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</si>
  <si>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</si>
  <si>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</si>
  <si>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</si>
  <si>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</si>
  <si>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</si>
  <si>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</si>
  <si>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</si>
  <si>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</si>
  <si>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</si>
  <si>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</si>
  <si>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</si>
  <si>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</si>
  <si>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</si>
  <si>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</si>
  <si>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</si>
  <si>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</si>
  <si>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</si>
  <si>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</si>
  <si>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</si>
  <si>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</si>
  <si>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</si>
  <si>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</si>
  <si>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</si>
  <si>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</si>
  <si>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</si>
  <si>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</si>
  <si>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</si>
  <si>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</si>
  <si>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</si>
  <si>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</si>
  <si>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</si>
  <si>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</si>
  <si>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</si>
  <si>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</si>
  <si>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</si>
  <si>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</si>
  <si>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</si>
  <si>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</si>
  <si>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</si>
  <si>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</si>
  <si>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</si>
  <si>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</si>
  <si>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</si>
  <si>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</si>
  <si>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</si>
  <si>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</si>
  <si>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</si>
  <si>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</si>
  <si>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</si>
  <si>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</si>
  <si>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</si>
  <si>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</si>
  <si>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</si>
  <si>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</si>
  <si>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</si>
  <si>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</si>
  <si>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</si>
  <si>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</si>
  <si>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</si>
  <si>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</si>
  <si>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</si>
  <si>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</si>
  <si>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</si>
  <si>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</si>
  <si>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</si>
  <si>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</si>
  <si>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</si>
  <si>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</si>
  <si>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</si>
  <si>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</si>
  <si>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</si>
  <si>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</si>
  <si>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</si>
  <si>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</si>
  <si>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</si>
  <si>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</si>
  <si>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</si>
  <si>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</si>
  <si>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</si>
  <si>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</si>
  <si>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</si>
  <si>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</si>
  <si>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</si>
  <si>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</si>
  <si>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</si>
  <si>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</si>
  <si>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</si>
  <si>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</si>
  <si>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</si>
  <si>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</si>
  <si>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</si>
  <si>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</si>
  <si>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</si>
  <si>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</si>
  <si>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</si>
  <si>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</si>
  <si>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</si>
  <si>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</si>
  <si>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</si>
  <si>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</si>
  <si>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</si>
  <si>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</si>
  <si>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</si>
  <si>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</si>
  <si>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</si>
  <si>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</si>
  <si>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</si>
  <si>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</si>
  <si>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</si>
  <si>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</si>
  <si>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</si>
  <si>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</si>
  <si>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</si>
  <si>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</si>
  <si>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</si>
  <si>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</si>
  <si>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</si>
  <si>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</si>
  <si>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</si>
  <si>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</si>
  <si>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</si>
  <si>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</si>
  <si>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</si>
  <si>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</si>
  <si>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</si>
  <si>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</si>
  <si>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</si>
  <si>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</si>
  <si>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</si>
  <si>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</si>
  <si>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</si>
  <si>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</si>
  <si>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</si>
  <si>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</si>
  <si>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</si>
  <si>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</si>
  <si>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</si>
  <si>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</si>
  <si>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</si>
  <si>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</si>
  <si>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</si>
  <si>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</si>
  <si>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</si>
  <si>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</si>
  <si>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</si>
  <si>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</si>
  <si>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</si>
  <si>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</si>
  <si>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</si>
  <si>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</si>
  <si>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</si>
  <si>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</si>
  <si>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</si>
  <si>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</si>
  <si>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</si>
  <si>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</si>
  <si>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</si>
  <si>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</si>
  <si>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</si>
  <si>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</si>
  <si>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</si>
  <si>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</si>
  <si>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</si>
  <si>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</si>
  <si>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</si>
  <si>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</si>
  <si>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</si>
  <si>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</si>
  <si>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</si>
  <si>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</si>
  <si>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</si>
  <si>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</si>
  <si>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</si>
  <si>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</si>
  <si>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</si>
  <si>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</si>
  <si>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</si>
  <si>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</si>
  <si>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</si>
  <si>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</si>
  <si>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</si>
  <si>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</si>
  <si>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</si>
  <si>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</si>
  <si>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</si>
  <si>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</si>
  <si>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</si>
  <si>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</si>
  <si>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</si>
  <si>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</si>
  <si>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</si>
  <si>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</si>
  <si>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</si>
  <si>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</si>
  <si>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</si>
  <si>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</si>
  <si>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</si>
  <si>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</si>
  <si>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</si>
  <si>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</si>
  <si>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</si>
  <si>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</si>
  <si>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</si>
  <si>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</si>
  <si>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</si>
  <si>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</si>
  <si>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</si>
  <si>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</si>
  <si>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</si>
  <si>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</si>
  <si>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</si>
  <si>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</si>
  <si>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</si>
  <si>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</si>
  <si>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</si>
  <si>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</si>
  <si>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</si>
  <si>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</si>
  <si>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</si>
  <si>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</si>
  <si>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</si>
  <si>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</si>
  <si>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</si>
  <si>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</si>
  <si>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</si>
  <si>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</si>
  <si>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</si>
  <si>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</si>
  <si>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</si>
  <si>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</si>
  <si>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</si>
  <si>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</si>
  <si>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</si>
  <si>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</si>
  <si>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</si>
  <si>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</si>
  <si>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</si>
  <si>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</si>
  <si>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</si>
  <si>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</si>
  <si>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</si>
  <si>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</si>
  <si>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</si>
  <si>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</si>
  <si>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</si>
  <si>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</si>
  <si>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</si>
  <si>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</si>
  <si>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</si>
  <si>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</si>
  <si>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</si>
  <si>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</si>
  <si>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</si>
  <si>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</si>
  <si>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</si>
  <si>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</si>
  <si>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</si>
  <si>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</si>
  <si>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</si>
  <si>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</si>
  <si>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</si>
  <si>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</si>
  <si>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</si>
  <si>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</si>
  <si>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</si>
  <si>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</si>
  <si>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</si>
  <si>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</si>
  <si>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</si>
  <si>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</si>
  <si>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</si>
  <si>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</si>
  <si>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</si>
  <si>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</si>
  <si>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</si>
  <si>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</si>
  <si>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</si>
  <si>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</si>
  <si>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</si>
  <si>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</si>
  <si>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</si>
  <si>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</si>
  <si>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</si>
  <si>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</si>
  <si>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</si>
  <si>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</si>
  <si>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</si>
  <si>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</si>
  <si>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</si>
  <si>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</si>
  <si>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</si>
  <si>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</si>
  <si>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</si>
  <si>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</si>
  <si>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</si>
  <si>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</si>
  <si>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</si>
  <si>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</si>
  <si>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</si>
  <si>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</si>
  <si>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</si>
  <si>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</si>
  <si>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</si>
  <si>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</si>
  <si>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</si>
  <si>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</si>
  <si>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</si>
  <si>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</si>
  <si>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</si>
  <si>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</si>
  <si>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</si>
  <si>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</si>
  <si>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</si>
  <si>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</si>
  <si>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</si>
  <si>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</si>
  <si>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</si>
  <si>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</si>
  <si>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</si>
  <si>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</si>
  <si>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</si>
  <si>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</si>
  <si>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</si>
  <si>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</si>
  <si>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</si>
  <si>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</si>
  <si>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</si>
  <si>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</si>
  <si>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</si>
  <si>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</si>
  <si>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</si>
  <si>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</si>
  <si>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</si>
  <si>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</si>
  <si>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</si>
  <si>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</si>
  <si>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</si>
  <si>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</si>
  <si>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</si>
  <si>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</si>
  <si>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</si>
  <si>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</si>
  <si>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</si>
  <si>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</si>
  <si>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</si>
  <si>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</si>
  <si>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</si>
  <si>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</si>
  <si>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</si>
  <si>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</si>
  <si>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</si>
  <si>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</si>
  <si>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</si>
  <si>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</si>
  <si>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</si>
  <si>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</si>
  <si>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</si>
  <si>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</si>
  <si>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</si>
  <si>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</si>
  <si>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</si>
  <si>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</si>
  <si>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</si>
  <si>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</si>
  <si>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</si>
  <si>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</si>
  <si>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</si>
  <si>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</si>
  <si>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</si>
  <si>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</si>
  <si>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</si>
  <si>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</si>
  <si>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</si>
  <si>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</si>
  <si>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</si>
  <si>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</si>
  <si>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</si>
  <si>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</si>
  <si>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</si>
  <si>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</si>
  <si>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</si>
  <si>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</si>
  <si>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</si>
  <si>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</si>
  <si>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</si>
  <si>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</si>
  <si>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</si>
  <si>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子どもの心の診療ネットワーク事業</t>
  </si>
  <si>
    <t>子ども家庭局</t>
    <rPh sb="0" eb="1">
      <t>コ</t>
    </rPh>
    <rPh sb="3" eb="5">
      <t>カテイ</t>
    </rPh>
    <rPh sb="5" eb="6">
      <t>キョク</t>
    </rPh>
    <phoneticPr fontId="5"/>
  </si>
  <si>
    <t>母子保健課</t>
    <rPh sb="0" eb="2">
      <t>ボシ</t>
    </rPh>
    <rPh sb="2" eb="5">
      <t>ホケンカ</t>
    </rPh>
    <phoneticPr fontId="5"/>
  </si>
  <si>
    <t>小林秀幸</t>
    <rPh sb="0" eb="4">
      <t>コバヤシヒデユキ</t>
    </rPh>
    <phoneticPr fontId="5"/>
  </si>
  <si>
    <t>○</t>
  </si>
  <si>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</si>
  <si>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</si>
  <si>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t>
  </si>
  <si>
    <t>様々な子どもの心の問題、被虐待児の心のケアや発達障害に対応するため、都道府県及び指定都市における拠点病院を中核とし、各医療機関や保健福祉機関等と連携した支援体制の構築を図るとともに災害時の子どもの心の支援体制作りを目的とする。</t>
    <rPh sb="38" eb="39">
      <t>オヨ</t>
    </rPh>
    <rPh sb="40" eb="42">
      <t>シテイ</t>
    </rPh>
    <rPh sb="42" eb="44">
      <t>トシ</t>
    </rPh>
    <phoneticPr fontId="5"/>
  </si>
  <si>
    <t>（１）地域の医療機関や、関係機関から相談を受けた困難な症例に対する診療支援や医学的支援（アドバイス）
（２）子どもの心の問題に関する地域の関係機関の連携会議の開催
（３）医師、関係専門職に対する研修の実施、関係機関・施設の職員に対する講習会の実施
（４）問題行動事例発生時やPTSD対応など専門家を地域の諸機関へ派遣
（５）専門機関に対する情報提供、地域住民に対する普及啓発
実施主体：都道府県、指定都市
　補助率：国１／２、都道府県、指定都市１／２</t>
    <rPh sb="199" eb="201">
      <t>シテイ</t>
    </rPh>
    <rPh sb="201" eb="203">
      <t>トシ</t>
    </rPh>
    <phoneticPr fontId="5"/>
  </si>
  <si>
    <t>厚生労働省</t>
  </si>
  <si>
    <t>母子保健衛生費補助金</t>
    <rPh sb="0" eb="2">
      <t>ボシ</t>
    </rPh>
    <rPh sb="2" eb="4">
      <t>ホケン</t>
    </rPh>
    <rPh sb="4" eb="7">
      <t>エイセイヒ</t>
    </rPh>
    <rPh sb="7" eb="10">
      <t>ホジョキン</t>
    </rPh>
    <phoneticPr fontId="5"/>
  </si>
  <si>
    <t>-</t>
    <phoneticPr fontId="5"/>
  </si>
  <si>
    <t>-</t>
    <phoneticPr fontId="5"/>
  </si>
  <si>
    <t>-</t>
    <phoneticPr fontId="5"/>
  </si>
  <si>
    <t>-</t>
    <phoneticPr fontId="5"/>
  </si>
  <si>
    <t>-</t>
    <phoneticPr fontId="5"/>
  </si>
  <si>
    <t>-</t>
    <phoneticPr fontId="5"/>
  </si>
  <si>
    <t>本事業は、自治体の各々のニーズに応じた事業を実施することから、定量的な成果目標を示すことは困難である。</t>
  </si>
  <si>
    <t>平成28～30年度は、必要な予算額を確保し、拠点病院を中心に子どもの心の問題への対応を支援する事業を実施することによって、子育て家庭の負担軽減及び子どもの健全な成長の促進に資することができている。</t>
    <phoneticPr fontId="5"/>
  </si>
  <si>
    <t>都道府県及び指定都市数</t>
    <rPh sb="4" eb="5">
      <t>オヨ</t>
    </rPh>
    <rPh sb="6" eb="8">
      <t>シテイ</t>
    </rPh>
    <rPh sb="8" eb="10">
      <t>トシ</t>
    </rPh>
    <phoneticPr fontId="5"/>
  </si>
  <si>
    <t>子どもの心の診療ネットワーク事業を実施する都道府県及び指定都市数</t>
  </si>
  <si>
    <t>百万円</t>
  </si>
  <si>
    <t>母子保健衛生対策の充実を図ること（Ⅶ－３）</t>
  </si>
  <si>
    <t>母子保健衛生対策の充実を図ること（Ⅶ－３－１）</t>
  </si>
  <si>
    <t>-</t>
    <phoneticPr fontId="5"/>
  </si>
  <si>
    <t>-</t>
    <phoneticPr fontId="5"/>
  </si>
  <si>
    <t>-</t>
    <phoneticPr fontId="5"/>
  </si>
  <si>
    <t>-</t>
    <phoneticPr fontId="5"/>
  </si>
  <si>
    <t>本事業において、様々な子どもの心の問題、被虐待児の心のケアや発達障害に対応するための体制の構築を推進することにより、子どもや子育て家庭の負担が軽減されるなど、母子保健衛生対策の充実に資することができている。</t>
  </si>
  <si>
    <t>-</t>
    <phoneticPr fontId="5"/>
  </si>
  <si>
    <t>-</t>
    <phoneticPr fontId="5"/>
  </si>
  <si>
    <t>-</t>
    <phoneticPr fontId="5"/>
  </si>
  <si>
    <t>-</t>
    <phoneticPr fontId="5"/>
  </si>
  <si>
    <t>-</t>
    <phoneticPr fontId="5"/>
  </si>
  <si>
    <t>‐</t>
  </si>
  <si>
    <t>無</t>
  </si>
  <si>
    <t>子どもが健やかに育つための環境作りの推進を図ることは重要であり、その中心的役割を担う母子保健医療対策として国民のニーズは高く、優先度が高い。</t>
  </si>
  <si>
    <t>近年、様々な子どもの心の問題、被虐待児の心のケアや発達障害に対する必要性が高まっていることから、各都道府県、指定都市内における子どもの心の問題に対応する体制の構築を図るために、国が実施すべき事業である。</t>
    <rPh sb="54" eb="56">
      <t>シテイ</t>
    </rPh>
    <rPh sb="56" eb="58">
      <t>トシ</t>
    </rPh>
    <phoneticPr fontId="5"/>
  </si>
  <si>
    <t>近年、様々な子どもの心の問題、被虐待児の心のケアや発達障害に対する必要性が高まっていることから、各都道府県、指定都市内における子どもの心の問題に対応する体制の構築を図るために、優先度が高い事業である。</t>
  </si>
  <si>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</si>
  <si>
    <t>事業実施にあたり必要なもののみに限定されている。</t>
  </si>
  <si>
    <t>子どもの心の診療ネットワーク事業は、職員を雇い上げて各医療機関や保健福祉機関と連携した支援体制を構築することを想定しているが、既存の職員により対応を行っている自治体があるなどにより、基準額に対して実支出額が下回っているため。</t>
  </si>
  <si>
    <t>見込みどおりの達成率であり妥当であった。</t>
    <rPh sb="0" eb="2">
      <t>ミコ</t>
    </rPh>
    <rPh sb="7" eb="10">
      <t>タッセイリツ</t>
    </rPh>
    <rPh sb="13" eb="15">
      <t>ダトウ</t>
    </rPh>
    <phoneticPr fontId="5"/>
  </si>
  <si>
    <t xml:space="preserve">継続した講習会・研修会等の開催による実施自治体内での体制の強化が図られている。
また、実施自治体での取組内容は中央拠点病院である(独)国立成育医療研究センターのHPで公表され、各自治体にも周知を図っているところであり、十分に活用されていると考えている。
</t>
  </si>
  <si>
    <t>不妊に悩む方への特定治療支援事業</t>
  </si>
  <si>
    <t>妊娠・出産包括支援事業</t>
  </si>
  <si>
    <t>生涯を通じた女性の健康支援事業</t>
  </si>
  <si>
    <t>産婦健康診査事業</t>
  </si>
  <si>
    <t>新生児聴覚検査体制整備事業</t>
  </si>
  <si>
    <t>母子保健医療対策総合支援事業（統合補助金）の対象事業として、「子どもの心の診療ネットワーク事業」のほか、左記事業を実施。</t>
  </si>
  <si>
    <t>405</t>
  </si>
  <si>
    <t>678</t>
  </si>
  <si>
    <t>364</t>
  </si>
  <si>
    <t>690</t>
  </si>
  <si>
    <t>312</t>
  </si>
  <si>
    <t>661</t>
  </si>
  <si>
    <t>676</t>
  </si>
  <si>
    <t>662</t>
    <phoneticPr fontId="5"/>
  </si>
  <si>
    <t>A.山梨県</t>
    <rPh sb="2" eb="5">
      <t>ヤマナシケン</t>
    </rPh>
    <phoneticPr fontId="5"/>
  </si>
  <si>
    <t>山梨県</t>
    <rPh sb="0" eb="3">
      <t>ヤマナシケン</t>
    </rPh>
    <phoneticPr fontId="5"/>
  </si>
  <si>
    <t>三重県</t>
    <rPh sb="0" eb="3">
      <t>ミエケン</t>
    </rPh>
    <phoneticPr fontId="5"/>
  </si>
  <si>
    <t>補助金等交付</t>
  </si>
  <si>
    <t>岩手県</t>
    <rPh sb="0" eb="2">
      <t>イワテ</t>
    </rPh>
    <rPh sb="2" eb="3">
      <t>ケン</t>
    </rPh>
    <phoneticPr fontId="5"/>
  </si>
  <si>
    <t>札幌市</t>
    <rPh sb="0" eb="3">
      <t>サッポロシ</t>
    </rPh>
    <phoneticPr fontId="5"/>
  </si>
  <si>
    <t>静岡県</t>
    <rPh sb="0" eb="3">
      <t>シズオカケン</t>
    </rPh>
    <phoneticPr fontId="5"/>
  </si>
  <si>
    <t>石川県</t>
    <rPh sb="0" eb="3">
      <t>イシカワケン</t>
    </rPh>
    <phoneticPr fontId="5"/>
  </si>
  <si>
    <t>島根県</t>
    <rPh sb="0" eb="3">
      <t>シマネケン</t>
    </rPh>
    <phoneticPr fontId="5"/>
  </si>
  <si>
    <t>熊本県</t>
    <rPh sb="0" eb="2">
      <t>クマモト</t>
    </rPh>
    <rPh sb="2" eb="3">
      <t>ケン</t>
    </rPh>
    <phoneticPr fontId="5"/>
  </si>
  <si>
    <t>大阪府</t>
    <rPh sb="0" eb="3">
      <t>オオサカフ</t>
    </rPh>
    <phoneticPr fontId="5"/>
  </si>
  <si>
    <t>兵庫県</t>
    <rPh sb="0" eb="3">
      <t>ヒョウゴケン</t>
    </rPh>
    <phoneticPr fontId="5"/>
  </si>
  <si>
    <t>-</t>
    <phoneticPr fontId="5"/>
  </si>
  <si>
    <t>-</t>
    <phoneticPr fontId="5"/>
  </si>
  <si>
    <t>-</t>
    <phoneticPr fontId="5"/>
  </si>
  <si>
    <t>-</t>
    <phoneticPr fontId="5"/>
  </si>
  <si>
    <t>-</t>
    <phoneticPr fontId="5"/>
  </si>
  <si>
    <t>-</t>
    <phoneticPr fontId="5"/>
  </si>
  <si>
    <t>-</t>
    <phoneticPr fontId="5"/>
  </si>
  <si>
    <t>-</t>
    <phoneticPr fontId="5"/>
  </si>
  <si>
    <t>117/19</t>
    <phoneticPr fontId="5"/>
  </si>
  <si>
    <t>各自治体の事業ニーズに見合った成果実績となっている。</t>
    <rPh sb="0" eb="1">
      <t>カク</t>
    </rPh>
    <rPh sb="1" eb="4">
      <t>ジチタイ</t>
    </rPh>
    <rPh sb="5" eb="7">
      <t>ジギョウ</t>
    </rPh>
    <rPh sb="11" eb="13">
      <t>ミア</t>
    </rPh>
    <rPh sb="15" eb="17">
      <t>セイカ</t>
    </rPh>
    <rPh sb="17" eb="19">
      <t>ジッセキ</t>
    </rPh>
    <phoneticPr fontId="5"/>
  </si>
  <si>
    <t>子どもの心の診療ネットワーク事業については、１８都府県１市において実施しているところであり、引き続き自治体のニーズに応じて事業を推進していく。</t>
    <rPh sb="46" eb="47">
      <t>ヒ</t>
    </rPh>
    <rPh sb="48" eb="49">
      <t>ツヅ</t>
    </rPh>
    <rPh sb="50" eb="53">
      <t>ジチタイ</t>
    </rPh>
    <rPh sb="58" eb="59">
      <t>オウ</t>
    </rPh>
    <rPh sb="61" eb="63">
      <t>ジギョウ</t>
    </rPh>
    <rPh sb="64" eb="66">
      <t>スイシン</t>
    </rPh>
    <phoneticPr fontId="5"/>
  </si>
  <si>
    <t>引き続き自治体のニーズに応じて、事業を推進していく。</t>
    <rPh sb="0" eb="1">
      <t>ヒ</t>
    </rPh>
    <rPh sb="2" eb="3">
      <t>ツヅ</t>
    </rPh>
    <rPh sb="4" eb="7">
      <t>ジチタイ</t>
    </rPh>
    <rPh sb="12" eb="13">
      <t>オウ</t>
    </rPh>
    <rPh sb="16" eb="18">
      <t>ジギョウ</t>
    </rPh>
    <rPh sb="19" eb="21">
      <t>スイシン</t>
    </rPh>
    <phoneticPr fontId="5"/>
  </si>
  <si>
    <t>執行額（予算額）／実施都道府県及び指定都市数　　　　　　　　　　　　　　</t>
    <rPh sb="0" eb="2">
      <t>シッコウ</t>
    </rPh>
    <rPh sb="2" eb="3">
      <t>ガク</t>
    </rPh>
    <rPh sb="4" eb="7">
      <t>ヨサンガク</t>
    </rPh>
    <rPh sb="9" eb="11">
      <t>ジッシ</t>
    </rPh>
    <rPh sb="11" eb="15">
      <t>トドウフケン</t>
    </rPh>
    <rPh sb="15" eb="16">
      <t>オヨ</t>
    </rPh>
    <rPh sb="17" eb="19">
      <t>シテイ</t>
    </rPh>
    <rPh sb="19" eb="21">
      <t>トシ</t>
    </rPh>
    <rPh sb="21" eb="22">
      <t>スウ</t>
    </rPh>
    <phoneticPr fontId="5"/>
  </si>
  <si>
    <t>執行額（予算額）/実施都道府県及び指定都市数</t>
    <rPh sb="0" eb="2">
      <t>シッコウ</t>
    </rPh>
    <rPh sb="2" eb="3">
      <t>ガク</t>
    </rPh>
    <rPh sb="4" eb="7">
      <t>ヨサンガク</t>
    </rPh>
    <rPh sb="9" eb="11">
      <t>ジッシ</t>
    </rPh>
    <rPh sb="11" eb="15">
      <t>トドウフケン</t>
    </rPh>
    <rPh sb="15" eb="16">
      <t>オヨ</t>
    </rPh>
    <rPh sb="17" eb="19">
      <t>シテイ</t>
    </rPh>
    <rPh sb="19" eb="21">
      <t>トシ</t>
    </rPh>
    <rPh sb="21" eb="22">
      <t>スウ</t>
    </rPh>
    <phoneticPr fontId="5"/>
  </si>
  <si>
    <t>90/18</t>
    <phoneticPr fontId="5"/>
  </si>
  <si>
    <t>101/19</t>
    <phoneticPr fontId="5"/>
  </si>
  <si>
    <t>105/19</t>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</si>
  <si>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</si>
  <si>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点検対象外</t>
    <rPh sb="0" eb="2">
      <t>テンケン</t>
    </rPh>
    <rPh sb="2" eb="5">
      <t>タイショウガイ</t>
    </rPh>
    <phoneticPr fontId="5"/>
  </si>
  <si>
    <t>自治体のニーズ把握に努めつつ、引き続き、必要な予算額を確保し、適切な執行に努めること。</t>
    <rPh sb="0" eb="3">
      <t>ジチタイ</t>
    </rPh>
    <rPh sb="7" eb="9">
      <t>ハアク</t>
    </rPh>
    <rPh sb="10" eb="1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</si>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</sst>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38615</xdr:colOff>
      <xdr:row>740</xdr:row>
      <xdr:rowOff>257433</xdr:rowOff>
    </xdr:from>
    <xdr:to>
      <xdr:col>37</xdr:col>
      <xdr:colOff>108181</xdr:colOff>
      <xdr:row>742</xdr:row>
      <xdr:rowOff>14248</xdr:rowOff>
    </xdr:to>
    <xdr:sp macro="" textlink="">
      <xdr:nvSpPr>
        <xdr:cNvPr id="3" name="正方形/長方形 2"/>
        <xdr:cNvSpPr/>
      </xdr:nvSpPr>
      <xdr:spPr>
        <a:xfrm>
          <a:off x="4157534" y="48152737"/>
          <a:ext cx="3570647" cy="4518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１０５百万円</a:t>
          </a:r>
        </a:p>
      </xdr:txBody>
    </xdr:sp>
    <xdr:clientData/>
  </xdr:twoCellAnchor>
  <xdr:twoCellAnchor>
    <xdr:from>
      <xdr:col>20</xdr:col>
      <xdr:colOff>51486</xdr:colOff>
      <xdr:row>742</xdr:row>
      <xdr:rowOff>38615</xdr:rowOff>
    </xdr:from>
    <xdr:to>
      <xdr:col>37</xdr:col>
      <xdr:colOff>121052</xdr:colOff>
      <xdr:row>743</xdr:row>
      <xdr:rowOff>3627</xdr:rowOff>
    </xdr:to>
    <xdr:sp macro="" textlink="">
      <xdr:nvSpPr>
        <xdr:cNvPr id="4" name="正方形/長方形 3"/>
        <xdr:cNvSpPr/>
      </xdr:nvSpPr>
      <xdr:spPr>
        <a:xfrm>
          <a:off x="4170405" y="48628987"/>
          <a:ext cx="3570647" cy="31254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90102</xdr:colOff>
      <xdr:row>743</xdr:row>
      <xdr:rowOff>25743</xdr:rowOff>
    </xdr:from>
    <xdr:to>
      <xdr:col>28</xdr:col>
      <xdr:colOff>90102</xdr:colOff>
      <xdr:row>746</xdr:row>
      <xdr:rowOff>45245</xdr:rowOff>
    </xdr:to>
    <xdr:cxnSp macro="">
      <xdr:nvCxnSpPr>
        <xdr:cNvPr id="5" name="直線矢印コネクタ 4"/>
        <xdr:cNvCxnSpPr/>
      </xdr:nvCxnSpPr>
      <xdr:spPr>
        <a:xfrm>
          <a:off x="5856588" y="48963648"/>
          <a:ext cx="0" cy="10621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102973</xdr:colOff>
      <xdr:row>746</xdr:row>
      <xdr:rowOff>77230</xdr:rowOff>
    </xdr:from>
    <xdr:to>
      <xdr:col>37</xdr:col>
      <xdr:colOff>165148</xdr:colOff>
      <xdr:row>747</xdr:row>
      <xdr:rowOff>10013</xdr:rowOff>
    </xdr:to>
    <xdr:sp macro="" textlink="">
      <xdr:nvSpPr>
        <xdr:cNvPr id="6" name="正方形/長方形 5"/>
        <xdr:cNvSpPr/>
      </xdr:nvSpPr>
      <xdr:spPr>
        <a:xfrm>
          <a:off x="4221892" y="50057737"/>
          <a:ext cx="3563256" cy="28031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64358</xdr:colOff>
      <xdr:row>747</xdr:row>
      <xdr:rowOff>51487</xdr:rowOff>
    </xdr:from>
    <xdr:to>
      <xdr:col>37</xdr:col>
      <xdr:colOff>133924</xdr:colOff>
      <xdr:row>748</xdr:row>
      <xdr:rowOff>306916</xdr:rowOff>
    </xdr:to>
    <xdr:sp macro="" textlink="">
      <xdr:nvSpPr>
        <xdr:cNvPr id="7" name="正方形/長方形 6"/>
        <xdr:cNvSpPr/>
      </xdr:nvSpPr>
      <xdr:spPr>
        <a:xfrm>
          <a:off x="4183277" y="50379528"/>
          <a:ext cx="3570647" cy="60296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都道府県（１８）、指定都市（１）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64358</xdr:colOff>
      <xdr:row>749</xdr:row>
      <xdr:rowOff>0</xdr:rowOff>
    </xdr:from>
    <xdr:to>
      <xdr:col>37</xdr:col>
      <xdr:colOff>133016</xdr:colOff>
      <xdr:row>749</xdr:row>
      <xdr:rowOff>286719</xdr:rowOff>
    </xdr:to>
    <xdr:sp macro="" textlink="">
      <xdr:nvSpPr>
        <xdr:cNvPr id="8" name="正方形/長方形 7"/>
        <xdr:cNvSpPr/>
      </xdr:nvSpPr>
      <xdr:spPr>
        <a:xfrm>
          <a:off x="4183277" y="51023108"/>
          <a:ext cx="3569739" cy="28671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子どもの心の診療ネットワーク事業の実施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4" zoomScaleNormal="75" zoomScaleSheetLayoutView="74" zoomScalePageLayoutView="85" workbookViewId="0">
      <selection activeCell="BF117" sqref="BF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2.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5.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113</v>
      </c>
      <c r="Q13" s="109"/>
      <c r="R13" s="109"/>
      <c r="S13" s="109"/>
      <c r="T13" s="109"/>
      <c r="U13" s="109"/>
      <c r="V13" s="110"/>
      <c r="W13" s="108">
        <v>115</v>
      </c>
      <c r="X13" s="109"/>
      <c r="Y13" s="109"/>
      <c r="Z13" s="109"/>
      <c r="AA13" s="109"/>
      <c r="AB13" s="109"/>
      <c r="AC13" s="110"/>
      <c r="AD13" s="108">
        <v>116</v>
      </c>
      <c r="AE13" s="109"/>
      <c r="AF13" s="109"/>
      <c r="AG13" s="109"/>
      <c r="AH13" s="109"/>
      <c r="AI13" s="109"/>
      <c r="AJ13" s="110"/>
      <c r="AK13" s="108">
        <v>117</v>
      </c>
      <c r="AL13" s="109"/>
      <c r="AM13" s="109"/>
      <c r="AN13" s="109"/>
      <c r="AO13" s="109"/>
      <c r="AP13" s="109"/>
      <c r="AQ13" s="110"/>
      <c r="AR13" s="105">
        <v>124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644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645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646</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645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113</v>
      </c>
      <c r="Q18" s="115"/>
      <c r="R18" s="115"/>
      <c r="S18" s="115"/>
      <c r="T18" s="115"/>
      <c r="U18" s="115"/>
      <c r="V18" s="116"/>
      <c r="W18" s="114">
        <f>SUM(W13:AC17)</f>
        <v>115</v>
      </c>
      <c r="X18" s="115"/>
      <c r="Y18" s="115"/>
      <c r="Z18" s="115"/>
      <c r="AA18" s="115"/>
      <c r="AB18" s="115"/>
      <c r="AC18" s="116"/>
      <c r="AD18" s="114">
        <f>SUM(AD13:AJ17)</f>
        <v>116</v>
      </c>
      <c r="AE18" s="115"/>
      <c r="AF18" s="115"/>
      <c r="AG18" s="115"/>
      <c r="AH18" s="115"/>
      <c r="AI18" s="115"/>
      <c r="AJ18" s="116"/>
      <c r="AK18" s="114">
        <f>SUM(AK13:AQ17)</f>
        <v>117</v>
      </c>
      <c r="AL18" s="115"/>
      <c r="AM18" s="115"/>
      <c r="AN18" s="115"/>
      <c r="AO18" s="115"/>
      <c r="AP18" s="115"/>
      <c r="AQ18" s="116"/>
      <c r="AR18" s="114">
        <f>SUM(AR13:AX17)</f>
        <v>124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90</v>
      </c>
      <c r="Q19" s="109"/>
      <c r="R19" s="109"/>
      <c r="S19" s="109"/>
      <c r="T19" s="109"/>
      <c r="U19" s="109"/>
      <c r="V19" s="110"/>
      <c r="W19" s="108">
        <v>101</v>
      </c>
      <c r="X19" s="109"/>
      <c r="Y19" s="109"/>
      <c r="Z19" s="109"/>
      <c r="AA19" s="109"/>
      <c r="AB19" s="109"/>
      <c r="AC19" s="110"/>
      <c r="AD19" s="108">
        <v>105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0.79646017699115046</v>
      </c>
      <c r="Q20" s="539"/>
      <c r="R20" s="539"/>
      <c r="S20" s="539"/>
      <c r="T20" s="539"/>
      <c r="U20" s="539"/>
      <c r="V20" s="539"/>
      <c r="W20" s="539">
        <f t="shared" ref="W20" si="0">IF(W18=0, "-", SUM(W19)/W18)</f>
        <v>0.87826086956521743</v>
      </c>
      <c r="X20" s="539"/>
      <c r="Y20" s="539"/>
      <c r="Z20" s="539"/>
      <c r="AA20" s="539"/>
      <c r="AB20" s="539"/>
      <c r="AC20" s="539"/>
      <c r="AD20" s="539">
        <f t="shared" ref="AD20" si="1">IF(AD18=0, "-", SUM(AD19)/AD18)</f>
        <v>0.90517241379310343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0.79646017699115046</v>
      </c>
      <c r="Q21" s="539"/>
      <c r="R21" s="539"/>
      <c r="S21" s="539"/>
      <c r="T21" s="539"/>
      <c r="U21" s="539"/>
      <c r="V21" s="539"/>
      <c r="W21" s="539">
        <f t="shared" ref="W21" si="2">IF(W19=0, "-", SUM(W19)/SUM(W13,W14))</f>
        <v>0.87826086956521743</v>
      </c>
      <c r="X21" s="539"/>
      <c r="Y21" s="539"/>
      <c r="Z21" s="539"/>
      <c r="AA21" s="539"/>
      <c r="AB21" s="539"/>
      <c r="AC21" s="539"/>
      <c r="AD21" s="539">
        <f t="shared" ref="AD21" si="3">IF(AD19=0, "-", SUM(AD19)/SUM(AD13,AD14))</f>
        <v>0.90517241379310343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117</v>
      </c>
      <c r="Q23" s="106"/>
      <c r="R23" s="106"/>
      <c r="S23" s="106"/>
      <c r="T23" s="106"/>
      <c r="U23" s="106"/>
      <c r="V23" s="107"/>
      <c r="W23" s="105">
        <v>124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117</v>
      </c>
      <c r="Q29" s="109"/>
      <c r="R29" s="109"/>
      <c r="S29" s="109"/>
      <c r="T29" s="109"/>
      <c r="U29" s="109"/>
      <c r="V29" s="110"/>
      <c r="W29" s="227">
        <f>AR13</f>
        <v>124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t="s">
        <v>583</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585</v>
      </c>
      <c r="AF32" s="365"/>
      <c r="AG32" s="365"/>
      <c r="AH32" s="365"/>
      <c r="AI32" s="364" t="s">
        <v>575</v>
      </c>
      <c r="AJ32" s="365"/>
      <c r="AK32" s="365"/>
      <c r="AL32" s="365"/>
      <c r="AM32" s="364" t="s">
        <v>575</v>
      </c>
      <c r="AN32" s="365"/>
      <c r="AO32" s="365"/>
      <c r="AP32" s="365"/>
      <c r="AQ32" s="111" t="s">
        <v>583</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583</v>
      </c>
      <c r="AF33" s="365"/>
      <c r="AG33" s="365"/>
      <c r="AH33" s="365"/>
      <c r="AI33" s="364" t="s">
        <v>575</v>
      </c>
      <c r="AJ33" s="365"/>
      <c r="AK33" s="365"/>
      <c r="AL33" s="365"/>
      <c r="AM33" s="364" t="s">
        <v>575</v>
      </c>
      <c r="AN33" s="365"/>
      <c r="AO33" s="365"/>
      <c r="AP33" s="365"/>
      <c r="AQ33" s="111" t="s">
        <v>586</v>
      </c>
      <c r="AR33" s="112"/>
      <c r="AS33" s="112"/>
      <c r="AT33" s="113"/>
      <c r="AU33" s="365" t="s">
        <v>587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575</v>
      </c>
      <c r="AJ34" s="365"/>
      <c r="AK34" s="365"/>
      <c r="AL34" s="365"/>
      <c r="AM34" s="364" t="s">
        <v>575</v>
      </c>
      <c r="AN34" s="365"/>
      <c r="AO34" s="365"/>
      <c r="AP34" s="365"/>
      <c r="AQ34" s="111" t="s">
        <v>586</v>
      </c>
      <c r="AR34" s="112"/>
      <c r="AS34" s="112"/>
      <c r="AT34" s="113"/>
      <c r="AU34" s="365" t="s">
        <v>583</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588</v>
      </c>
      <c r="H82" s="501"/>
      <c r="I82" s="501"/>
      <c r="J82" s="501"/>
      <c r="K82" s="501"/>
      <c r="L82" s="501"/>
      <c r="M82" s="501"/>
      <c r="N82" s="501"/>
      <c r="O82" s="501"/>
      <c r="P82" s="501"/>
      <c r="Q82" s="501"/>
      <c r="R82" s="501"/>
      <c r="S82" s="501"/>
      <c r="T82" s="501"/>
      <c r="U82" s="501"/>
      <c r="V82" s="501"/>
      <c r="W82" s="501"/>
      <c r="X82" s="501"/>
      <c r="Y82" s="501"/>
      <c r="Z82" s="501"/>
      <c r="AA82" s="752"/>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647</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591</v>
      </c>
      <c r="H87" s="161"/>
      <c r="I87" s="161"/>
      <c r="J87" s="161"/>
      <c r="K87" s="161"/>
      <c r="L87" s="161"/>
      <c r="M87" s="161"/>
      <c r="N87" s="161"/>
      <c r="O87" s="231"/>
      <c r="P87" s="161" t="s">
        <v>591</v>
      </c>
      <c r="Q87" s="799"/>
      <c r="R87" s="799"/>
      <c r="S87" s="799"/>
      <c r="T87" s="799"/>
      <c r="U87" s="799"/>
      <c r="V87" s="799"/>
      <c r="W87" s="799"/>
      <c r="X87" s="800"/>
      <c r="Y87" s="755" t="s">
        <v>62</v>
      </c>
      <c r="Z87" s="756"/>
      <c r="AA87" s="757"/>
      <c r="AB87" s="551" t="s">
        <v>590</v>
      </c>
      <c r="AC87" s="551"/>
      <c r="AD87" s="551"/>
      <c r="AE87" s="364">
        <v>18</v>
      </c>
      <c r="AF87" s="365"/>
      <c r="AG87" s="365"/>
      <c r="AH87" s="365"/>
      <c r="AI87" s="364">
        <v>19</v>
      </c>
      <c r="AJ87" s="365"/>
      <c r="AK87" s="365"/>
      <c r="AL87" s="365"/>
      <c r="AM87" s="364">
        <v>19</v>
      </c>
      <c r="AN87" s="365"/>
      <c r="AO87" s="365"/>
      <c r="AP87" s="365"/>
      <c r="AQ87" s="111" t="s">
        <v>648</v>
      </c>
      <c r="AR87" s="112"/>
      <c r="AS87" s="112"/>
      <c r="AT87" s="113"/>
      <c r="AU87" s="365" t="s">
        <v>648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590</v>
      </c>
      <c r="AC88" s="522"/>
      <c r="AD88" s="522"/>
      <c r="AE88" s="364">
        <v>19</v>
      </c>
      <c r="AF88" s="365"/>
      <c r="AG88" s="365"/>
      <c r="AH88" s="365"/>
      <c r="AI88" s="364">
        <v>18</v>
      </c>
      <c r="AJ88" s="365"/>
      <c r="AK88" s="365"/>
      <c r="AL88" s="365"/>
      <c r="AM88" s="364">
        <v>19</v>
      </c>
      <c r="AN88" s="365"/>
      <c r="AO88" s="365"/>
      <c r="AP88" s="365"/>
      <c r="AQ88" s="111" t="s">
        <v>648</v>
      </c>
      <c r="AR88" s="112"/>
      <c r="AS88" s="112"/>
      <c r="AT88" s="113"/>
      <c r="AU88" s="365" t="s">
        <v>648</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95</v>
      </c>
      <c r="AF89" s="365"/>
      <c r="AG89" s="365"/>
      <c r="AH89" s="365"/>
      <c r="AI89" s="364">
        <v>106</v>
      </c>
      <c r="AJ89" s="365"/>
      <c r="AK89" s="365"/>
      <c r="AL89" s="365"/>
      <c r="AM89" s="364">
        <v>100</v>
      </c>
      <c r="AN89" s="365"/>
      <c r="AO89" s="365"/>
      <c r="AP89" s="365"/>
      <c r="AQ89" s="111" t="s">
        <v>648</v>
      </c>
      <c r="AR89" s="112"/>
      <c r="AS89" s="112"/>
      <c r="AT89" s="113"/>
      <c r="AU89" s="365">
        <v>19</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18</v>
      </c>
      <c r="AF101" s="365"/>
      <c r="AG101" s="365"/>
      <c r="AH101" s="366"/>
      <c r="AI101" s="364">
        <v>19</v>
      </c>
      <c r="AJ101" s="365"/>
      <c r="AK101" s="365"/>
      <c r="AL101" s="366"/>
      <c r="AM101" s="364">
        <v>19</v>
      </c>
      <c r="AN101" s="365"/>
      <c r="AO101" s="365"/>
      <c r="AP101" s="366"/>
      <c r="AQ101" s="364" t="s">
        <v>575</v>
      </c>
      <c r="AR101" s="365"/>
      <c r="AS101" s="365"/>
      <c r="AT101" s="366"/>
      <c r="AU101" s="364" t="s">
        <v>575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19</v>
      </c>
      <c r="AF102" s="358"/>
      <c r="AG102" s="358"/>
      <c r="AH102" s="358"/>
      <c r="AI102" s="358">
        <v>18</v>
      </c>
      <c r="AJ102" s="358"/>
      <c r="AK102" s="358"/>
      <c r="AL102" s="358"/>
      <c r="AM102" s="358">
        <v>19</v>
      </c>
      <c r="AN102" s="358"/>
      <c r="AO102" s="358"/>
      <c r="AP102" s="358"/>
      <c r="AQ102" s="814">
        <v>19</v>
      </c>
      <c r="AR102" s="815"/>
      <c r="AS102" s="815"/>
      <c r="AT102" s="816"/>
      <c r="AU102" s="814">
        <v>19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5</v>
      </c>
      <c r="AF116" s="358"/>
      <c r="AG116" s="358"/>
      <c r="AH116" s="358"/>
      <c r="AI116" s="358">
        <v>5.3</v>
      </c>
      <c r="AJ116" s="358"/>
      <c r="AK116" s="358"/>
      <c r="AL116" s="358"/>
      <c r="AM116" s="358">
        <v>5.5</v>
      </c>
      <c r="AN116" s="358"/>
      <c r="AO116" s="358"/>
      <c r="AP116" s="358"/>
      <c r="AQ116" s="364">
        <v>6.2</v>
      </c>
      <c r="AR116" s="365"/>
      <c r="AS116" s="365"/>
      <c r="AT116" s="365"/>
      <c r="AU116" s="365"/>
      <c r="AV116" s="365"/>
      <c r="AW116" s="365"/>
      <c r="AX116" s="367"/>
    </row>
    <row r="117" spans="1:50"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654</v>
      </c>
      <c r="AC117" s="342"/>
      <c r="AD117" s="343"/>
      <c r="AE117" s="306" t="s">
        <v>655</v>
      </c>
      <c r="AF117" s="306"/>
      <c r="AG117" s="306"/>
      <c r="AH117" s="306"/>
      <c r="AI117" s="306" t="s">
        <v>656</v>
      </c>
      <c r="AJ117" s="306"/>
      <c r="AK117" s="306"/>
      <c r="AL117" s="306"/>
      <c r="AM117" s="306" t="s">
        <v>657</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583</v>
      </c>
      <c r="AV133" s="136"/>
      <c r="AW133" s="137" t="s">
        <v>300</v>
      </c>
      <c r="AX133" s="138"/>
    </row>
    <row r="134" spans="1:50" ht="39.75" customHeight="1" x14ac:dyDescent="0.15">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583</v>
      </c>
      <c r="AF134" s="112"/>
      <c r="AG134" s="112"/>
      <c r="AH134" s="112"/>
      <c r="AI134" s="266" t="s">
        <v>596</v>
      </c>
      <c r="AJ134" s="112"/>
      <c r="AK134" s="112"/>
      <c r="AL134" s="112"/>
      <c r="AM134" s="266" t="s">
        <v>597</v>
      </c>
      <c r="AN134" s="112"/>
      <c r="AO134" s="112"/>
      <c r="AP134" s="112"/>
      <c r="AQ134" s="266" t="s">
        <v>583</v>
      </c>
      <c r="AR134" s="112"/>
      <c r="AS134" s="112"/>
      <c r="AT134" s="112"/>
      <c r="AU134" s="266" t="s">
        <v>598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587</v>
      </c>
      <c r="AJ135" s="112"/>
      <c r="AK135" s="112"/>
      <c r="AL135" s="112"/>
      <c r="AM135" s="266" t="s">
        <v>583</v>
      </c>
      <c r="AN135" s="112"/>
      <c r="AO135" s="112"/>
      <c r="AP135" s="112"/>
      <c r="AQ135" s="266" t="s">
        <v>583</v>
      </c>
      <c r="AR135" s="112"/>
      <c r="AS135" s="112"/>
      <c r="AT135" s="112"/>
      <c r="AU135" s="266" t="s">
        <v>587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583</v>
      </c>
      <c r="H154" s="161"/>
      <c r="I154" s="161"/>
      <c r="J154" s="161"/>
      <c r="K154" s="161"/>
      <c r="L154" s="161"/>
      <c r="M154" s="161"/>
      <c r="N154" s="161"/>
      <c r="O154" s="161"/>
      <c r="P154" s="231"/>
      <c r="Q154" s="160" t="s">
        <v>583</v>
      </c>
      <c r="R154" s="161"/>
      <c r="S154" s="161"/>
      <c r="T154" s="161"/>
      <c r="U154" s="161"/>
      <c r="V154" s="161"/>
      <c r="W154" s="161"/>
      <c r="X154" s="161"/>
      <c r="Y154" s="161"/>
      <c r="Z154" s="161"/>
      <c r="AA154" s="923"/>
      <c r="AB154" s="255" t="s">
        <v>576</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583</v>
      </c>
      <c r="AR432" s="136"/>
      <c r="AS432" s="137" t="s">
        <v>355</v>
      </c>
      <c r="AT432" s="172"/>
      <c r="AU432" s="136" t="s">
        <v>602</v>
      </c>
      <c r="AV432" s="136"/>
      <c r="AW432" s="137" t="s">
        <v>300</v>
      </c>
      <c r="AX432" s="138"/>
    </row>
    <row r="433" spans="1:50" ht="23.25" customHeight="1" x14ac:dyDescent="0.15">
      <c r="A433" s="994"/>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2"/>
      <c r="AI433" s="111" t="s">
        <v>575</v>
      </c>
      <c r="AJ433" s="112"/>
      <c r="AK433" s="112"/>
      <c r="AL433" s="112"/>
      <c r="AM433" s="111" t="s">
        <v>575</v>
      </c>
      <c r="AN433" s="112"/>
      <c r="AO433" s="112"/>
      <c r="AP433" s="113"/>
      <c r="AQ433" s="111" t="s">
        <v>583</v>
      </c>
      <c r="AR433" s="112"/>
      <c r="AS433" s="112"/>
      <c r="AT433" s="113"/>
      <c r="AU433" s="112" t="s">
        <v>583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583</v>
      </c>
      <c r="AF434" s="112"/>
      <c r="AG434" s="112"/>
      <c r="AH434" s="113"/>
      <c r="AI434" s="111" t="s">
        <v>575</v>
      </c>
      <c r="AJ434" s="112"/>
      <c r="AK434" s="112"/>
      <c r="AL434" s="112"/>
      <c r="AM434" s="111" t="s">
        <v>575</v>
      </c>
      <c r="AN434" s="112"/>
      <c r="AO434" s="112"/>
      <c r="AP434" s="113"/>
      <c r="AQ434" s="111" t="s">
        <v>601</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575</v>
      </c>
      <c r="AJ435" s="112"/>
      <c r="AK435" s="112"/>
      <c r="AL435" s="112"/>
      <c r="AM435" s="111" t="s">
        <v>575</v>
      </c>
      <c r="AN435" s="112"/>
      <c r="AO435" s="112"/>
      <c r="AP435" s="113"/>
      <c r="AQ435" s="111" t="s">
        <v>583</v>
      </c>
      <c r="AR435" s="112"/>
      <c r="AS435" s="112"/>
      <c r="AT435" s="113"/>
      <c r="AU435" s="112" t="s">
        <v>583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595</v>
      </c>
      <c r="AF458" s="112"/>
      <c r="AG458" s="112"/>
      <c r="AH458" s="112"/>
      <c r="AI458" s="111" t="s">
        <v>575</v>
      </c>
      <c r="AJ458" s="112"/>
      <c r="AK458" s="112"/>
      <c r="AL458" s="112"/>
      <c r="AM458" s="111" t="s">
        <v>575</v>
      </c>
      <c r="AN458" s="112"/>
      <c r="AO458" s="112"/>
      <c r="AP458" s="113"/>
      <c r="AQ458" s="111" t="s">
        <v>583</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583</v>
      </c>
      <c r="AF459" s="112"/>
      <c r="AG459" s="112"/>
      <c r="AH459" s="113"/>
      <c r="AI459" s="111" t="s">
        <v>575</v>
      </c>
      <c r="AJ459" s="112"/>
      <c r="AK459" s="112"/>
      <c r="AL459" s="112"/>
      <c r="AM459" s="111" t="s">
        <v>575</v>
      </c>
      <c r="AN459" s="112"/>
      <c r="AO459" s="112"/>
      <c r="AP459" s="113"/>
      <c r="AQ459" s="111" t="s">
        <v>601</v>
      </c>
      <c r="AR459" s="112"/>
      <c r="AS459" s="112"/>
      <c r="AT459" s="113"/>
      <c r="AU459" s="112" t="s">
        <v>587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575</v>
      </c>
      <c r="AJ460" s="112"/>
      <c r="AK460" s="112"/>
      <c r="AL460" s="112"/>
      <c r="AM460" s="111" t="s">
        <v>575</v>
      </c>
      <c r="AN460" s="112"/>
      <c r="AO460" s="112"/>
      <c r="AP460" s="113"/>
      <c r="AQ460" s="111" t="s">
        <v>583</v>
      </c>
      <c r="AR460" s="112"/>
      <c r="AS460" s="112"/>
      <c r="AT460" s="113"/>
      <c r="AU460" s="112" t="s">
        <v>587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605</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658</v>
      </c>
      <c r="AH708" s="527"/>
      <c r="AI708" s="527"/>
      <c r="AJ708" s="527"/>
      <c r="AK708" s="527"/>
      <c r="AL708" s="527"/>
      <c r="AM708" s="527"/>
      <c r="AN708" s="527"/>
      <c r="AO708" s="527"/>
      <c r="AP708" s="527"/>
      <c r="AQ708" s="527"/>
      <c r="AR708" s="527"/>
      <c r="AS708" s="527"/>
      <c r="AT708" s="527"/>
      <c r="AU708" s="527"/>
      <c r="AV708" s="527"/>
      <c r="AW708" s="527"/>
      <c r="AX708" s="528"/>
    </row>
    <row r="709" spans="1:50" ht="7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73.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612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650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580</v>
      </c>
      <c r="D721" s="918"/>
      <c r="E721" s="918"/>
      <c r="F721" s="919"/>
      <c r="G721" s="937"/>
      <c r="H721" s="938"/>
      <c r="I721" s="83" t="str">
        <f>IF(OR(G721="　", G721=""), "", "-")</f>
        <v/>
      </c>
      <c r="J721" s="916">
        <v>668</v>
      </c>
      <c r="K721" s="916"/>
      <c r="L721" s="83" t="str">
        <f>IF(M721="","","-")</f>
        <v/>
      </c>
      <c r="M721" s="84"/>
      <c r="N721" s="913" t="s">
        <v>615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580</v>
      </c>
      <c r="D722" s="918"/>
      <c r="E722" s="918"/>
      <c r="F722" s="919"/>
      <c r="G722" s="937"/>
      <c r="H722" s="938"/>
      <c r="I722" s="83" t="str">
        <f t="shared" ref="I722:I725" si="4">IF(OR(G722="　", G722=""), "", "-")</f>
        <v/>
      </c>
      <c r="J722" s="916">
        <v>670</v>
      </c>
      <c r="K722" s="916"/>
      <c r="L722" s="83" t="str">
        <f t="shared" ref="L722:L725" si="5">IF(M722="","","-")</f>
        <v/>
      </c>
      <c r="M722" s="84"/>
      <c r="N722" s="913" t="s">
        <v>616</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t="s">
        <v>580</v>
      </c>
      <c r="D723" s="918"/>
      <c r="E723" s="918"/>
      <c r="F723" s="919"/>
      <c r="G723" s="937"/>
      <c r="H723" s="938"/>
      <c r="I723" s="83" t="str">
        <f t="shared" si="4"/>
        <v/>
      </c>
      <c r="J723" s="916">
        <v>671</v>
      </c>
      <c r="K723" s="916"/>
      <c r="L723" s="83" t="str">
        <f t="shared" si="5"/>
        <v/>
      </c>
      <c r="M723" s="84"/>
      <c r="N723" s="913" t="s">
        <v>617</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t="s">
        <v>580</v>
      </c>
      <c r="D724" s="918"/>
      <c r="E724" s="918"/>
      <c r="F724" s="919"/>
      <c r="G724" s="937"/>
      <c r="H724" s="938"/>
      <c r="I724" s="83" t="str">
        <f t="shared" si="4"/>
        <v/>
      </c>
      <c r="J724" s="916">
        <v>676</v>
      </c>
      <c r="K724" s="916"/>
      <c r="L724" s="83" t="str">
        <f t="shared" si="5"/>
        <v/>
      </c>
      <c r="M724" s="84"/>
      <c r="N724" s="913" t="s">
        <v>618</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t="s">
        <v>580</v>
      </c>
      <c r="D725" s="921"/>
      <c r="E725" s="921"/>
      <c r="F725" s="922"/>
      <c r="G725" s="959"/>
      <c r="H725" s="960"/>
      <c r="I725" s="85" t="str">
        <f t="shared" si="4"/>
        <v/>
      </c>
      <c r="J725" s="961">
        <v>677</v>
      </c>
      <c r="K725" s="961"/>
      <c r="L725" s="85" t="str">
        <f t="shared" si="5"/>
        <v/>
      </c>
      <c r="M725" s="86"/>
      <c r="N725" s="952" t="s">
        <v>619</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621</v>
      </c>
      <c r="F737" s="122"/>
      <c r="G737" s="122"/>
      <c r="H737" s="122"/>
      <c r="I737" s="122"/>
      <c r="J737" s="122"/>
      <c r="K737" s="122"/>
      <c r="L737" s="122"/>
      <c r="M737" s="122"/>
      <c r="N737" s="101" t="s">
        <v>543</v>
      </c>
      <c r="O737" s="101"/>
      <c r="P737" s="101"/>
      <c r="Q737" s="101"/>
      <c r="R737" s="122" t="s">
        <v>623</v>
      </c>
      <c r="S737" s="122"/>
      <c r="T737" s="122"/>
      <c r="U737" s="122"/>
      <c r="V737" s="122"/>
      <c r="W737" s="122"/>
      <c r="X737" s="122"/>
      <c r="Y737" s="122"/>
      <c r="Z737" s="122"/>
      <c r="AA737" s="101" t="s">
        <v>542</v>
      </c>
      <c r="AB737" s="101"/>
      <c r="AC737" s="101"/>
      <c r="AD737" s="101"/>
      <c r="AE737" s="122" t="s">
        <v>625</v>
      </c>
      <c r="AF737" s="122"/>
      <c r="AG737" s="122"/>
      <c r="AH737" s="122"/>
      <c r="AI737" s="122"/>
      <c r="AJ737" s="122"/>
      <c r="AK737" s="122"/>
      <c r="AL737" s="122"/>
      <c r="AM737" s="122"/>
      <c r="AN737" s="101" t="s">
        <v>541</v>
      </c>
      <c r="AO737" s="101"/>
      <c r="AP737" s="101"/>
      <c r="AQ737" s="101"/>
      <c r="AR737" s="102" t="s">
        <v>627</v>
      </c>
      <c r="AS737" s="103"/>
      <c r="AT737" s="103"/>
      <c r="AU737" s="103"/>
      <c r="AV737" s="103"/>
      <c r="AW737" s="103"/>
      <c r="AX737" s="104"/>
      <c r="AY737" s="89"/>
      <c r="AZ737" s="89"/>
    </row>
    <row r="738" spans="1:52" ht="24.75" customHeight="1" x14ac:dyDescent="0.15">
      <c r="A738" s="123" t="s">
        <v>540</v>
      </c>
      <c r="B738" s="124"/>
      <c r="C738" s="124"/>
      <c r="D738" s="125"/>
      <c r="E738" s="122" t="s">
        <v>622</v>
      </c>
      <c r="F738" s="122"/>
      <c r="G738" s="122"/>
      <c r="H738" s="122"/>
      <c r="I738" s="122"/>
      <c r="J738" s="122"/>
      <c r="K738" s="122"/>
      <c r="L738" s="122"/>
      <c r="M738" s="122"/>
      <c r="N738" s="101" t="s">
        <v>539</v>
      </c>
      <c r="O738" s="101"/>
      <c r="P738" s="101"/>
      <c r="Q738" s="101"/>
      <c r="R738" s="122" t="s">
        <v>624</v>
      </c>
      <c r="S738" s="122"/>
      <c r="T738" s="122"/>
      <c r="U738" s="122"/>
      <c r="V738" s="122"/>
      <c r="W738" s="122"/>
      <c r="X738" s="122"/>
      <c r="Y738" s="122"/>
      <c r="Z738" s="122"/>
      <c r="AA738" s="101" t="s">
        <v>538</v>
      </c>
      <c r="AB738" s="101"/>
      <c r="AC738" s="101"/>
      <c r="AD738" s="101"/>
      <c r="AE738" s="122" t="s">
        <v>626</v>
      </c>
      <c r="AF738" s="122"/>
      <c r="AG738" s="122"/>
      <c r="AH738" s="122"/>
      <c r="AI738" s="122"/>
      <c r="AJ738" s="122"/>
      <c r="AK738" s="122"/>
      <c r="AL738" s="122"/>
      <c r="AM738" s="122"/>
      <c r="AN738" s="101" t="s">
        <v>534</v>
      </c>
      <c r="AO738" s="101"/>
      <c r="AP738" s="101"/>
      <c r="AQ738" s="101"/>
      <c r="AR738" s="102" t="s">
        <v>628</v>
      </c>
      <c r="AS738" s="103"/>
      <c r="AT738" s="103"/>
      <c r="AU738" s="103"/>
      <c r="AV738" s="103"/>
      <c r="AW738" s="103"/>
      <c r="AX738" s="104"/>
    </row>
    <row r="739" spans="1:52" ht="24.75" customHeight="1" thickBot="1" x14ac:dyDescent="0.2">
      <c r="A739" s="126" t="s">
        <v>530</v>
      </c>
      <c r="B739" s="127"/>
      <c r="C739" s="127"/>
      <c r="D739" s="128"/>
      <c r="E739" s="129" t="s">
        <v>580</v>
      </c>
      <c r="F739" s="117"/>
      <c r="G739" s="117"/>
      <c r="H739" s="93" t="str">
        <f>IF(E739="", "", "(")</f>
        <v>(</v>
      </c>
      <c r="I739" s="117"/>
      <c r="J739" s="117"/>
      <c r="K739" s="93" t="str">
        <f>IF(OR(I739="　", I739=""), "", "-")</f>
        <v/>
      </c>
      <c r="L739" s="118">
        <v>658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 customHeight="1" x14ac:dyDescent="0.15">
      <c r="A781" s="556"/>
      <c r="B781" s="763"/>
      <c r="C781" s="763"/>
      <c r="D781" s="763"/>
      <c r="E781" s="763"/>
      <c r="F781" s="764"/>
      <c r="G781" s="449" t="s">
        <v>570</v>
      </c>
      <c r="H781" s="450"/>
      <c r="I781" s="450"/>
      <c r="J781" s="450"/>
      <c r="K781" s="451"/>
      <c r="L781" s="452" t="s">
        <v>570</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630</v>
      </c>
      <c r="D837" s="418"/>
      <c r="E837" s="418"/>
      <c r="F837" s="418"/>
      <c r="G837" s="418"/>
      <c r="H837" s="418"/>
      <c r="I837" s="418"/>
      <c r="J837" s="419">
        <v>8000020190004</v>
      </c>
      <c r="K837" s="420"/>
      <c r="L837" s="420"/>
      <c r="M837" s="420"/>
      <c r="N837" s="420"/>
      <c r="O837" s="420"/>
      <c r="P837" s="317" t="s">
        <v>570</v>
      </c>
      <c r="Q837" s="317"/>
      <c r="R837" s="317"/>
      <c r="S837" s="317"/>
      <c r="T837" s="317"/>
      <c r="U837" s="317"/>
      <c r="V837" s="317"/>
      <c r="W837" s="317"/>
      <c r="X837" s="317"/>
      <c r="Y837" s="318">
        <v>8</v>
      </c>
      <c r="Z837" s="319"/>
      <c r="AA837" s="319"/>
      <c r="AB837" s="320"/>
      <c r="AC837" s="328" t="s">
        <v>632</v>
      </c>
      <c r="AD837" s="423"/>
      <c r="AE837" s="423"/>
      <c r="AF837" s="423"/>
      <c r="AG837" s="423"/>
      <c r="AH837" s="421" t="s">
        <v>583</v>
      </c>
      <c r="AI837" s="422"/>
      <c r="AJ837" s="422"/>
      <c r="AK837" s="422"/>
      <c r="AL837" s="325" t="s">
        <v>583</v>
      </c>
      <c r="AM837" s="326"/>
      <c r="AN837" s="326"/>
      <c r="AO837" s="327"/>
      <c r="AP837" s="321" t="s">
        <v>583</v>
      </c>
      <c r="AQ837" s="321"/>
      <c r="AR837" s="321"/>
      <c r="AS837" s="321"/>
      <c r="AT837" s="321"/>
      <c r="AU837" s="321"/>
      <c r="AV837" s="321"/>
      <c r="AW837" s="321"/>
      <c r="AX837" s="321"/>
    </row>
    <row r="838" spans="1:50" ht="30" customHeight="1" x14ac:dyDescent="0.15">
      <c r="A838" s="404">
        <v>2</v>
      </c>
      <c r="B838" s="404">
        <v>1</v>
      </c>
      <c r="C838" s="424" t="s">
        <v>631</v>
      </c>
      <c r="D838" s="418"/>
      <c r="E838" s="418"/>
      <c r="F838" s="418"/>
      <c r="G838" s="418"/>
      <c r="H838" s="418"/>
      <c r="I838" s="418"/>
      <c r="J838" s="419">
        <v>5000020240001</v>
      </c>
      <c r="K838" s="420"/>
      <c r="L838" s="420"/>
      <c r="M838" s="420"/>
      <c r="N838" s="420"/>
      <c r="O838" s="420"/>
      <c r="P838" s="317" t="s">
        <v>570</v>
      </c>
      <c r="Q838" s="317"/>
      <c r="R838" s="317"/>
      <c r="S838" s="317"/>
      <c r="T838" s="317"/>
      <c r="U838" s="317"/>
      <c r="V838" s="317"/>
      <c r="W838" s="317"/>
      <c r="X838" s="317"/>
      <c r="Y838" s="318">
        <v>8</v>
      </c>
      <c r="Z838" s="319"/>
      <c r="AA838" s="319"/>
      <c r="AB838" s="320"/>
      <c r="AC838" s="328" t="s">
        <v>632</v>
      </c>
      <c r="AD838" s="328"/>
      <c r="AE838" s="328"/>
      <c r="AF838" s="328"/>
      <c r="AG838" s="328"/>
      <c r="AH838" s="421" t="s">
        <v>575</v>
      </c>
      <c r="AI838" s="422"/>
      <c r="AJ838" s="422"/>
      <c r="AK838" s="422"/>
      <c r="AL838" s="325" t="s">
        <v>575</v>
      </c>
      <c r="AM838" s="326"/>
      <c r="AN838" s="326"/>
      <c r="AO838" s="327"/>
      <c r="AP838" s="321" t="s">
        <v>575</v>
      </c>
      <c r="AQ838" s="321"/>
      <c r="AR838" s="321"/>
      <c r="AS838" s="321"/>
      <c r="AT838" s="321"/>
      <c r="AU838" s="321"/>
      <c r="AV838" s="321"/>
      <c r="AW838" s="321"/>
      <c r="AX838" s="321"/>
    </row>
    <row r="839" spans="1:50" ht="30" customHeight="1" x14ac:dyDescent="0.15">
      <c r="A839" s="404">
        <v>3</v>
      </c>
      <c r="B839" s="404">
        <v>1</v>
      </c>
      <c r="C839" s="424" t="s">
        <v>633</v>
      </c>
      <c r="D839" s="418"/>
      <c r="E839" s="418"/>
      <c r="F839" s="418"/>
      <c r="G839" s="418"/>
      <c r="H839" s="418"/>
      <c r="I839" s="418"/>
      <c r="J839" s="419">
        <v>4000020030007</v>
      </c>
      <c r="K839" s="420"/>
      <c r="L839" s="420"/>
      <c r="M839" s="420"/>
      <c r="N839" s="420"/>
      <c r="O839" s="420"/>
      <c r="P839" s="425" t="s">
        <v>570</v>
      </c>
      <c r="Q839" s="317"/>
      <c r="R839" s="317"/>
      <c r="S839" s="317"/>
      <c r="T839" s="317"/>
      <c r="U839" s="317"/>
      <c r="V839" s="317"/>
      <c r="W839" s="317"/>
      <c r="X839" s="317"/>
      <c r="Y839" s="318">
        <v>8</v>
      </c>
      <c r="Z839" s="319"/>
      <c r="AA839" s="319"/>
      <c r="AB839" s="320"/>
      <c r="AC839" s="328" t="s">
        <v>632</v>
      </c>
      <c r="AD839" s="328"/>
      <c r="AE839" s="328"/>
      <c r="AF839" s="328"/>
      <c r="AG839" s="328"/>
      <c r="AH839" s="323" t="s">
        <v>575</v>
      </c>
      <c r="AI839" s="324"/>
      <c r="AJ839" s="324"/>
      <c r="AK839" s="324"/>
      <c r="AL839" s="325" t="s">
        <v>575</v>
      </c>
      <c r="AM839" s="326"/>
      <c r="AN839" s="326"/>
      <c r="AO839" s="327"/>
      <c r="AP839" s="321" t="s">
        <v>575</v>
      </c>
      <c r="AQ839" s="321"/>
      <c r="AR839" s="321"/>
      <c r="AS839" s="321"/>
      <c r="AT839" s="321"/>
      <c r="AU839" s="321"/>
      <c r="AV839" s="321"/>
      <c r="AW839" s="321"/>
      <c r="AX839" s="321"/>
    </row>
    <row r="840" spans="1:50" ht="30" customHeight="1" x14ac:dyDescent="0.15">
      <c r="A840" s="404">
        <v>4</v>
      </c>
      <c r="B840" s="404">
        <v>1</v>
      </c>
      <c r="C840" s="424" t="s">
        <v>634</v>
      </c>
      <c r="D840" s="418"/>
      <c r="E840" s="418"/>
      <c r="F840" s="418"/>
      <c r="G840" s="418"/>
      <c r="H840" s="418"/>
      <c r="I840" s="418"/>
      <c r="J840" s="419">
        <v>9000020011002</v>
      </c>
      <c r="K840" s="420"/>
      <c r="L840" s="420"/>
      <c r="M840" s="420"/>
      <c r="N840" s="420"/>
      <c r="O840" s="420"/>
      <c r="P840" s="425" t="s">
        <v>570</v>
      </c>
      <c r="Q840" s="317"/>
      <c r="R840" s="317"/>
      <c r="S840" s="317"/>
      <c r="T840" s="317"/>
      <c r="U840" s="317"/>
      <c r="V840" s="317"/>
      <c r="W840" s="317"/>
      <c r="X840" s="317"/>
      <c r="Y840" s="318">
        <v>8</v>
      </c>
      <c r="Z840" s="319"/>
      <c r="AA840" s="319"/>
      <c r="AB840" s="320"/>
      <c r="AC840" s="328" t="s">
        <v>632</v>
      </c>
      <c r="AD840" s="328"/>
      <c r="AE840" s="328"/>
      <c r="AF840" s="328"/>
      <c r="AG840" s="328"/>
      <c r="AH840" s="323" t="s">
        <v>575</v>
      </c>
      <c r="AI840" s="324"/>
      <c r="AJ840" s="324"/>
      <c r="AK840" s="324"/>
      <c r="AL840" s="325" t="s">
        <v>575</v>
      </c>
      <c r="AM840" s="326"/>
      <c r="AN840" s="326"/>
      <c r="AO840" s="327"/>
      <c r="AP840" s="321" t="s">
        <v>575</v>
      </c>
      <c r="AQ840" s="321"/>
      <c r="AR840" s="321"/>
      <c r="AS840" s="321"/>
      <c r="AT840" s="321"/>
      <c r="AU840" s="321"/>
      <c r="AV840" s="321"/>
      <c r="AW840" s="321"/>
      <c r="AX840" s="321"/>
    </row>
    <row r="841" spans="1:50" ht="30" customHeight="1" x14ac:dyDescent="0.15">
      <c r="A841" s="404">
        <v>5</v>
      </c>
      <c r="B841" s="404">
        <v>1</v>
      </c>
      <c r="C841" s="424" t="s">
        <v>635</v>
      </c>
      <c r="D841" s="418"/>
      <c r="E841" s="418"/>
      <c r="F841" s="418"/>
      <c r="G841" s="418"/>
      <c r="H841" s="418"/>
      <c r="I841" s="418"/>
      <c r="J841" s="419">
        <v>7000020220001</v>
      </c>
      <c r="K841" s="420"/>
      <c r="L841" s="420"/>
      <c r="M841" s="420"/>
      <c r="N841" s="420"/>
      <c r="O841" s="420"/>
      <c r="P841" s="317" t="s">
        <v>570</v>
      </c>
      <c r="Q841" s="317"/>
      <c r="R841" s="317"/>
      <c r="S841" s="317"/>
      <c r="T841" s="317"/>
      <c r="U841" s="317"/>
      <c r="V841" s="317"/>
      <c r="W841" s="317"/>
      <c r="X841" s="317"/>
      <c r="Y841" s="318">
        <v>8</v>
      </c>
      <c r="Z841" s="319"/>
      <c r="AA841" s="319"/>
      <c r="AB841" s="320"/>
      <c r="AC841" s="322" t="s">
        <v>632</v>
      </c>
      <c r="AD841" s="322"/>
      <c r="AE841" s="322"/>
      <c r="AF841" s="322"/>
      <c r="AG841" s="322"/>
      <c r="AH841" s="323" t="s">
        <v>575</v>
      </c>
      <c r="AI841" s="324"/>
      <c r="AJ841" s="324"/>
      <c r="AK841" s="324"/>
      <c r="AL841" s="325" t="s">
        <v>575</v>
      </c>
      <c r="AM841" s="326"/>
      <c r="AN841" s="326"/>
      <c r="AO841" s="327"/>
      <c r="AP841" s="321" t="s">
        <v>575</v>
      </c>
      <c r="AQ841" s="321"/>
      <c r="AR841" s="321"/>
      <c r="AS841" s="321"/>
      <c r="AT841" s="321"/>
      <c r="AU841" s="321"/>
      <c r="AV841" s="321"/>
      <c r="AW841" s="321"/>
      <c r="AX841" s="321"/>
    </row>
    <row r="842" spans="1:50" ht="30" customHeight="1" x14ac:dyDescent="0.15">
      <c r="A842" s="404">
        <v>6</v>
      </c>
      <c r="B842" s="404">
        <v>1</v>
      </c>
      <c r="C842" s="424" t="s">
        <v>636</v>
      </c>
      <c r="D842" s="418"/>
      <c r="E842" s="418"/>
      <c r="F842" s="418"/>
      <c r="G842" s="418"/>
      <c r="H842" s="418"/>
      <c r="I842" s="418"/>
      <c r="J842" s="419">
        <v>2000020170003</v>
      </c>
      <c r="K842" s="420"/>
      <c r="L842" s="420"/>
      <c r="M842" s="420"/>
      <c r="N842" s="420"/>
      <c r="O842" s="420"/>
      <c r="P842" s="317" t="s">
        <v>570</v>
      </c>
      <c r="Q842" s="317"/>
      <c r="R842" s="317"/>
      <c r="S842" s="317"/>
      <c r="T842" s="317"/>
      <c r="U842" s="317"/>
      <c r="V842" s="317"/>
      <c r="W842" s="317"/>
      <c r="X842" s="317"/>
      <c r="Y842" s="318">
        <v>7</v>
      </c>
      <c r="Z842" s="319"/>
      <c r="AA842" s="319"/>
      <c r="AB842" s="320"/>
      <c r="AC842" s="322" t="s">
        <v>632</v>
      </c>
      <c r="AD842" s="322"/>
      <c r="AE842" s="322"/>
      <c r="AF842" s="322"/>
      <c r="AG842" s="322"/>
      <c r="AH842" s="323" t="s">
        <v>575</v>
      </c>
      <c r="AI842" s="324"/>
      <c r="AJ842" s="324"/>
      <c r="AK842" s="324"/>
      <c r="AL842" s="325" t="s">
        <v>575</v>
      </c>
      <c r="AM842" s="326"/>
      <c r="AN842" s="326"/>
      <c r="AO842" s="327"/>
      <c r="AP842" s="321" t="s">
        <v>575</v>
      </c>
      <c r="AQ842" s="321"/>
      <c r="AR842" s="321"/>
      <c r="AS842" s="321"/>
      <c r="AT842" s="321"/>
      <c r="AU842" s="321"/>
      <c r="AV842" s="321"/>
      <c r="AW842" s="321"/>
      <c r="AX842" s="321"/>
    </row>
    <row r="843" spans="1:50" ht="30" customHeight="1" x14ac:dyDescent="0.15">
      <c r="A843" s="404">
        <v>7</v>
      </c>
      <c r="B843" s="404">
        <v>1</v>
      </c>
      <c r="C843" s="424" t="s">
        <v>637</v>
      </c>
      <c r="D843" s="418"/>
      <c r="E843" s="418"/>
      <c r="F843" s="418"/>
      <c r="G843" s="418"/>
      <c r="H843" s="418"/>
      <c r="I843" s="418"/>
      <c r="J843" s="419">
        <v>1000020320005</v>
      </c>
      <c r="K843" s="420"/>
      <c r="L843" s="420"/>
      <c r="M843" s="420"/>
      <c r="N843" s="420"/>
      <c r="O843" s="420"/>
      <c r="P843" s="317" t="s">
        <v>570</v>
      </c>
      <c r="Q843" s="317"/>
      <c r="R843" s="317"/>
      <c r="S843" s="317"/>
      <c r="T843" s="317"/>
      <c r="U843" s="317"/>
      <c r="V843" s="317"/>
      <c r="W843" s="317"/>
      <c r="X843" s="317"/>
      <c r="Y843" s="318">
        <v>7</v>
      </c>
      <c r="Z843" s="319"/>
      <c r="AA843" s="319"/>
      <c r="AB843" s="320"/>
      <c r="AC843" s="322" t="s">
        <v>632</v>
      </c>
      <c r="AD843" s="322"/>
      <c r="AE843" s="322"/>
      <c r="AF843" s="322"/>
      <c r="AG843" s="322"/>
      <c r="AH843" s="323" t="s">
        <v>575</v>
      </c>
      <c r="AI843" s="324"/>
      <c r="AJ843" s="324"/>
      <c r="AK843" s="324"/>
      <c r="AL843" s="325" t="s">
        <v>575</v>
      </c>
      <c r="AM843" s="326"/>
      <c r="AN843" s="326"/>
      <c r="AO843" s="327"/>
      <c r="AP843" s="321" t="s">
        <v>575</v>
      </c>
      <c r="AQ843" s="321"/>
      <c r="AR843" s="321"/>
      <c r="AS843" s="321"/>
      <c r="AT843" s="321"/>
      <c r="AU843" s="321"/>
      <c r="AV843" s="321"/>
      <c r="AW843" s="321"/>
      <c r="AX843" s="321"/>
    </row>
    <row r="844" spans="1:50" ht="30" customHeight="1" x14ac:dyDescent="0.15">
      <c r="A844" s="404">
        <v>8</v>
      </c>
      <c r="B844" s="404">
        <v>1</v>
      </c>
      <c r="C844" s="424" t="s">
        <v>638</v>
      </c>
      <c r="D844" s="418"/>
      <c r="E844" s="418"/>
      <c r="F844" s="418"/>
      <c r="G844" s="418"/>
      <c r="H844" s="418"/>
      <c r="I844" s="418"/>
      <c r="J844" s="419">
        <v>7000020430005</v>
      </c>
      <c r="K844" s="420"/>
      <c r="L844" s="420"/>
      <c r="M844" s="420"/>
      <c r="N844" s="420"/>
      <c r="O844" s="420"/>
      <c r="P844" s="317" t="s">
        <v>570</v>
      </c>
      <c r="Q844" s="317"/>
      <c r="R844" s="317"/>
      <c r="S844" s="317"/>
      <c r="T844" s="317"/>
      <c r="U844" s="317"/>
      <c r="V844" s="317"/>
      <c r="W844" s="317"/>
      <c r="X844" s="317"/>
      <c r="Y844" s="318">
        <v>6</v>
      </c>
      <c r="Z844" s="319"/>
      <c r="AA844" s="319"/>
      <c r="AB844" s="320"/>
      <c r="AC844" s="322" t="s">
        <v>632</v>
      </c>
      <c r="AD844" s="322"/>
      <c r="AE844" s="322"/>
      <c r="AF844" s="322"/>
      <c r="AG844" s="322"/>
      <c r="AH844" s="323" t="s">
        <v>575</v>
      </c>
      <c r="AI844" s="324"/>
      <c r="AJ844" s="324"/>
      <c r="AK844" s="324"/>
      <c r="AL844" s="325" t="s">
        <v>575</v>
      </c>
      <c r="AM844" s="326"/>
      <c r="AN844" s="326"/>
      <c r="AO844" s="327"/>
      <c r="AP844" s="321" t="s">
        <v>575</v>
      </c>
      <c r="AQ844" s="321"/>
      <c r="AR844" s="321"/>
      <c r="AS844" s="321"/>
      <c r="AT844" s="321"/>
      <c r="AU844" s="321"/>
      <c r="AV844" s="321"/>
      <c r="AW844" s="321"/>
      <c r="AX844" s="321"/>
    </row>
    <row r="845" spans="1:50" ht="30" customHeight="1" x14ac:dyDescent="0.15">
      <c r="A845" s="404">
        <v>9</v>
      </c>
      <c r="B845" s="404">
        <v>1</v>
      </c>
      <c r="C845" s="424" t="s">
        <v>639</v>
      </c>
      <c r="D845" s="418"/>
      <c r="E845" s="418"/>
      <c r="F845" s="418"/>
      <c r="G845" s="418"/>
      <c r="H845" s="418"/>
      <c r="I845" s="418"/>
      <c r="J845" s="419">
        <v>4000020270008</v>
      </c>
      <c r="K845" s="420"/>
      <c r="L845" s="420"/>
      <c r="M845" s="420"/>
      <c r="N845" s="420"/>
      <c r="O845" s="420"/>
      <c r="P845" s="317" t="s">
        <v>570</v>
      </c>
      <c r="Q845" s="317"/>
      <c r="R845" s="317"/>
      <c r="S845" s="317"/>
      <c r="T845" s="317"/>
      <c r="U845" s="317"/>
      <c r="V845" s="317"/>
      <c r="W845" s="317"/>
      <c r="X845" s="317"/>
      <c r="Y845" s="318">
        <v>6</v>
      </c>
      <c r="Z845" s="319"/>
      <c r="AA845" s="319"/>
      <c r="AB845" s="320"/>
      <c r="AC845" s="322" t="s">
        <v>632</v>
      </c>
      <c r="AD845" s="322"/>
      <c r="AE845" s="322"/>
      <c r="AF845" s="322"/>
      <c r="AG845" s="322"/>
      <c r="AH845" s="323" t="s">
        <v>575</v>
      </c>
      <c r="AI845" s="324"/>
      <c r="AJ845" s="324"/>
      <c r="AK845" s="324"/>
      <c r="AL845" s="325" t="s">
        <v>575</v>
      </c>
      <c r="AM845" s="326"/>
      <c r="AN845" s="326"/>
      <c r="AO845" s="327"/>
      <c r="AP845" s="321" t="s">
        <v>575</v>
      </c>
      <c r="AQ845" s="321"/>
      <c r="AR845" s="321"/>
      <c r="AS845" s="321"/>
      <c r="AT845" s="321"/>
      <c r="AU845" s="321"/>
      <c r="AV845" s="321"/>
      <c r="AW845" s="321"/>
      <c r="AX845" s="321"/>
    </row>
    <row r="846" spans="1:50" ht="30" customHeight="1" x14ac:dyDescent="0.15">
      <c r="A846" s="404">
        <v>10</v>
      </c>
      <c r="B846" s="404">
        <v>1</v>
      </c>
      <c r="C846" s="424" t="s">
        <v>640</v>
      </c>
      <c r="D846" s="418"/>
      <c r="E846" s="418"/>
      <c r="F846" s="418"/>
      <c r="G846" s="418"/>
      <c r="H846" s="418"/>
      <c r="I846" s="418"/>
      <c r="J846" s="419">
        <v>8000020280003</v>
      </c>
      <c r="K846" s="420"/>
      <c r="L846" s="420"/>
      <c r="M846" s="420"/>
      <c r="N846" s="420"/>
      <c r="O846" s="420"/>
      <c r="P846" s="317" t="s">
        <v>570</v>
      </c>
      <c r="Q846" s="317"/>
      <c r="R846" s="317"/>
      <c r="S846" s="317"/>
      <c r="T846" s="317"/>
      <c r="U846" s="317"/>
      <c r="V846" s="317"/>
      <c r="W846" s="317"/>
      <c r="X846" s="317"/>
      <c r="Y846" s="318">
        <v>6</v>
      </c>
      <c r="Z846" s="319"/>
      <c r="AA846" s="319"/>
      <c r="AB846" s="320"/>
      <c r="AC846" s="322" t="s">
        <v>632</v>
      </c>
      <c r="AD846" s="322"/>
      <c r="AE846" s="322"/>
      <c r="AF846" s="322"/>
      <c r="AG846" s="322"/>
      <c r="AH846" s="323" t="s">
        <v>575</v>
      </c>
      <c r="AI846" s="324"/>
      <c r="AJ846" s="324"/>
      <c r="AK846" s="324"/>
      <c r="AL846" s="325" t="s">
        <v>575</v>
      </c>
      <c r="AM846" s="326"/>
      <c r="AN846" s="326"/>
      <c r="AO846" s="327"/>
      <c r="AP846" s="321" t="s">
        <v>575</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583</v>
      </c>
      <c r="F1102" s="892"/>
      <c r="G1102" s="892"/>
      <c r="H1102" s="892"/>
      <c r="I1102" s="892"/>
      <c r="J1102" s="419" t="s">
        <v>583</v>
      </c>
      <c r="K1102" s="420"/>
      <c r="L1102" s="420"/>
      <c r="M1102" s="420"/>
      <c r="N1102" s="420"/>
      <c r="O1102" s="420"/>
      <c r="P1102" s="425" t="s">
        <v>641</v>
      </c>
      <c r="Q1102" s="317"/>
      <c r="R1102" s="317"/>
      <c r="S1102" s="317"/>
      <c r="T1102" s="317"/>
      <c r="U1102" s="317"/>
      <c r="V1102" s="317"/>
      <c r="W1102" s="317"/>
      <c r="X1102" s="317"/>
      <c r="Y1102" s="318" t="s">
        <v>583</v>
      </c>
      <c r="Z1102" s="319"/>
      <c r="AA1102" s="319"/>
      <c r="AB1102" s="320"/>
      <c r="AC1102" s="322"/>
      <c r="AD1102" s="322"/>
      <c r="AE1102" s="322"/>
      <c r="AF1102" s="322"/>
      <c r="AG1102" s="322"/>
      <c r="AH1102" s="323" t="s">
        <v>642</v>
      </c>
      <c r="AI1102" s="324"/>
      <c r="AJ1102" s="324"/>
      <c r="AK1102" s="324"/>
      <c r="AL1102" s="325" t="s">
        <v>643</v>
      </c>
      <c r="AM1102" s="326"/>
      <c r="AN1102" s="326"/>
      <c r="AO1102" s="327"/>
      <c r="AP1102" s="321" t="s">
        <v>583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0"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2019-05-30T05:46:20Z</cp:lastPrinted>
  <dcterms:created xsi:type="dcterms:W3CDTF">2012-03-13T00:50:25Z</dcterms:created>
  <dcterms:modified xsi:type="dcterms:W3CDTF">2019-08-16T06:55:04Z</dcterms:modified>
</cp:coreProperties>
</file>