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KITV\Desktop\れびゅー\"/>
    </mc:Choice>
  </mc:AlternateContent>
  <bookViews>
    <workbookView xWindow="0" yWindow="0" windowWidth="20736" windowHeight="916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<sst xmlns="http://schemas.openxmlformats.org/spreadsheetml/2006/main" count="2892" uniqueCount="639">
  <si>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</si>
  <si>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</si>
  <si>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</si>
  <si>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</si>
  <si>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</si>
  <si>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</si>
  <si>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</si>
  <si>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</si>
  <si>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</si>
  <si>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</si>
  <si>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</si>
  <si>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</si>
  <si>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</si>
  <si>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</si>
  <si>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</si>
  <si>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</si>
  <si>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</si>
  <si>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</si>
  <si>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</si>
  <si>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</si>
  <si>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</si>
  <si>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</si>
  <si>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</si>
  <si>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</si>
  <si>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</si>
  <si>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</si>
  <si>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</si>
  <si>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</si>
  <si>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</si>
  <si>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</si>
  <si>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</si>
  <si>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</si>
  <si>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</si>
  <si>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</si>
  <si>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</si>
  <si>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</si>
  <si>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</si>
  <si>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</si>
  <si>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</si>
  <si>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</si>
  <si>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</si>
  <si>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</si>
  <si>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</si>
  <si>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</si>
  <si>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</si>
  <si>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</si>
  <si>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</si>
  <si>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</si>
  <si>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</si>
  <si>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</si>
  <si>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</si>
  <si>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</si>
  <si>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</si>
  <si>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</si>
  <si>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</si>
  <si>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</si>
  <si>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</si>
  <si>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</si>
  <si>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</si>
  <si>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</si>
  <si>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</si>
  <si>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</si>
  <si>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</si>
  <si>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</si>
  <si>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</si>
  <si>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</si>
  <si>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</si>
  <si>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</si>
  <si>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</si>
  <si>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</si>
  <si>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</si>
  <si>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</si>
  <si>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</si>
  <si>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</si>
  <si>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</si>
  <si>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</si>
  <si>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</si>
  <si>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</si>
  <si>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</si>
  <si>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</si>
  <si>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</si>
  <si>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</si>
  <si>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</si>
  <si>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</si>
  <si>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</si>
  <si>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</si>
  <si>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</si>
  <si>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</si>
  <si>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</si>
  <si>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</si>
  <si>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</si>
  <si>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</si>
  <si>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</si>
  <si>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</si>
  <si>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</si>
  <si>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</si>
  <si>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</si>
  <si>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</si>
  <si>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</si>
  <si>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</si>
  <si>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</si>
  <si>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</si>
  <si>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</si>
  <si>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</si>
  <si>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</si>
  <si>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</si>
  <si>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</si>
  <si>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</si>
  <si>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</si>
  <si>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</si>
  <si>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</si>
  <si>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</si>
  <si>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</si>
  <si>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</si>
  <si>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</si>
  <si>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</si>
  <si>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</si>
  <si>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</si>
  <si>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</si>
  <si>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</si>
  <si>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</si>
  <si>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</si>
  <si>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</si>
  <si>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</si>
  <si>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</si>
  <si>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</si>
  <si>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</si>
  <si>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</si>
  <si>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</si>
  <si>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</si>
  <si>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</si>
  <si>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</si>
  <si>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</si>
  <si>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</si>
  <si>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</si>
  <si>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</si>
  <si>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</si>
  <si>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</si>
  <si>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</si>
  <si>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</si>
  <si>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</si>
  <si>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</si>
  <si>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</si>
  <si>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</si>
  <si>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</si>
  <si>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</si>
  <si>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</si>
  <si>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</si>
  <si>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</si>
  <si>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</si>
  <si>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</si>
  <si>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</si>
  <si>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</si>
  <si>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</si>
  <si>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</si>
  <si>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</si>
  <si>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</si>
  <si>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</si>
  <si>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</si>
  <si>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</si>
  <si>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</si>
  <si>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</si>
  <si>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</si>
  <si>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</si>
  <si>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</si>
  <si>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</si>
  <si>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</si>
  <si>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</si>
  <si>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</si>
  <si>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</si>
  <si>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</si>
  <si>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</si>
  <si>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</si>
  <si>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</si>
  <si>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</si>
  <si>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</si>
  <si>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</si>
  <si>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</si>
  <si>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</si>
  <si>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</si>
  <si>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</si>
  <si>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</si>
  <si>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</si>
  <si>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</si>
  <si>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</si>
  <si>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</si>
  <si>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</si>
  <si>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</si>
  <si>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</si>
  <si>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</si>
  <si>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</si>
  <si>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</si>
  <si>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</si>
  <si>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</si>
  <si>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</si>
  <si>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</si>
  <si>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</si>
  <si>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</si>
  <si>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</si>
  <si>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</si>
  <si>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</si>
  <si>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</si>
  <si>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</si>
  <si>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</si>
  <si>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</si>
  <si>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</si>
  <si>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</si>
  <si>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</si>
  <si>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</si>
  <si>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</si>
  <si>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</si>
  <si>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</si>
  <si>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</si>
  <si>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</si>
  <si>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</si>
  <si>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</si>
  <si>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</si>
  <si>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</si>
  <si>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</si>
  <si>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</si>
  <si>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</si>
  <si>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</si>
  <si>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</si>
  <si>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</si>
  <si>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</si>
  <si>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</si>
  <si>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</si>
  <si>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</si>
  <si>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</si>
  <si>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</si>
  <si>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</si>
  <si>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</si>
  <si>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</si>
  <si>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</si>
  <si>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</si>
  <si>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</si>
  <si>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</si>
  <si>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</si>
  <si>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</si>
  <si>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</si>
  <si>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</si>
  <si>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</si>
  <si>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</si>
  <si>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</si>
  <si>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</si>
  <si>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</si>
  <si>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</si>
  <si>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</si>
  <si>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</si>
  <si>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</si>
  <si>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</si>
  <si>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</si>
  <si>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</si>
  <si>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</si>
  <si>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</si>
  <si>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</si>
  <si>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</si>
  <si>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</si>
  <si>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</si>
  <si>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</si>
  <si>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</si>
  <si>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</si>
  <si>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</si>
  <si>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</si>
  <si>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</si>
  <si>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</si>
  <si>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</si>
  <si>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</si>
  <si>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</si>
  <si>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</si>
  <si>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</si>
  <si>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</si>
  <si>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</si>
  <si>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</si>
  <si>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</si>
  <si>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</si>
  <si>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</si>
  <si>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</si>
  <si>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</si>
  <si>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</si>
  <si>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</si>
  <si>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</si>
  <si>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</si>
  <si>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</si>
  <si>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</si>
  <si>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</si>
  <si>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</si>
  <si>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</si>
  <si>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</si>
  <si>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</si>
  <si>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</si>
  <si>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</si>
  <si>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</si>
  <si>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</si>
  <si>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</si>
  <si>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</si>
  <si>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</si>
  <si>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</si>
  <si>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</si>
  <si>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</si>
  <si>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</si>
  <si>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</si>
  <si>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</si>
  <si>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</si>
  <si>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</si>
  <si>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</si>
  <si>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</si>
  <si>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</si>
  <si>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</si>
  <si>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</si>
  <si>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</si>
  <si>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</si>
  <si>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</si>
  <si>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</si>
  <si>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</si>
  <si>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</si>
  <si>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</si>
  <si>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</si>
  <si>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</si>
  <si>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</si>
  <si>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</si>
  <si>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</si>
  <si>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</si>
  <si>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</si>
  <si>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</si>
  <si>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</si>
  <si>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</si>
  <si>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</si>
  <si>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</si>
  <si>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</si>
  <si>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</si>
  <si>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</si>
  <si>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</si>
  <si>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</si>
  <si>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</si>
  <si>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</si>
  <si>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</si>
  <si>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</si>
  <si>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</si>
  <si>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</si>
  <si>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</si>
  <si>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</si>
  <si>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</si>
  <si>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</si>
  <si>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</si>
  <si>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</si>
  <si>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</si>
  <si>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</si>
  <si>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</si>
  <si>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</si>
  <si>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</si>
  <si>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</si>
  <si>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</si>
  <si>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</si>
  <si>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</si>
  <si>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</si>
  <si>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</si>
  <si>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</si>
  <si>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</si>
  <si>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</si>
  <si>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</si>
  <si>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</si>
  <si>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</si>
  <si>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</si>
  <si>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</si>
  <si>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</si>
  <si>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</si>
  <si>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</si>
  <si>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</si>
  <si>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</si>
  <si>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</si>
  <si>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</si>
  <si>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</si>
  <si>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</si>
  <si>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</si>
  <si>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</si>
  <si>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</si>
  <si>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</si>
  <si>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</si>
  <si>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</si>
  <si>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</si>
  <si>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</si>
  <si>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</si>
  <si>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</si>
  <si>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</si>
  <si>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</si>
  <si>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</si>
  <si>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</si>
  <si>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</si>
  <si>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</si>
  <si>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</si>
  <si>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</si>
  <si>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</si>
  <si>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</si>
  <si>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</si>
  <si>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</si>
  <si>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</si>
  <si>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</si>
  <si>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</si>
  <si>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</si>
  <si>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</si>
  <si>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</si>
  <si>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</si>
  <si>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</si>
  <si>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</si>
  <si>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</si>
  <si>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</si>
  <si>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</si>
  <si>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</si>
  <si>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</si>
  <si>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</si>
  <si>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</si>
  <si>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</si>
  <si>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</si>
  <si>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</si>
  <si>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</si>
  <si>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</si>
  <si>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</si>
  <si>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</si>
  <si>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</si>
  <si>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</si>
  <si>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</si>
  <si>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</si>
  <si>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</si>
  <si>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</si>
  <si>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</si>
  <si>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</si>
  <si>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</si>
  <si>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</si>
  <si>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</si>
  <si>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</si>
  <si>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</si>
  <si>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</si>
  <si>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</si>
  <si>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</si>
  <si>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</si>
  <si>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</si>
  <si>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</si>
  <si>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</si>
  <si>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</si>
  <si>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</si>
  <si>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</si>
  <si>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</si>
  <si>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</si>
  <si>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</si>
  <si>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</si>
  <si>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</si>
  <si>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</si>
  <si>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</si>
  <si>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</si>
  <si>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</si>
  <si>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</si>
  <si>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</si>
  <si>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</si>
  <si>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</si>
  <si>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</si>
  <si>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</si>
  <si>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</si>
  <si>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</si>
  <si>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</si>
  <si>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</si>
  <si>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</si>
  <si>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</si>
  <si>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</si>
  <si>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</si>
  <si>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</si>
  <si>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</si>
  <si>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</si>
  <si>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</si>
  <si>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</si>
  <si>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</si>
  <si>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</si>
  <si>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</si>
  <si>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</si>
  <si>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</si>
  <si>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</si>
  <si>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</si>
  <si>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</si>
  <si>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</si>
  <si>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</si>
  <si>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</si>
  <si>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</si>
  <si>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</si>
  <si>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</si>
  <si>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</si>
  <si>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</si>
  <si>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</si>
  <si>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</si>
  <si>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</si>
  <si>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</si>
  <si>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</si>
  <si>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</si>
  <si>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</si>
  <si>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</si>
  <si>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</si>
  <si>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</si>
  <si>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</si>
  <si>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</si>
  <si>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</si>
  <si>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</si>
  <si>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</si>
  <si>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</si>
  <si>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</si>
  <si>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</si>
  <si>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</si>
  <si>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</si>
  <si>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</si>
  <si>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</si>
  <si>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</si>
  <si>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</si>
  <si>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</si>
  <si>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</si>
  <si>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</si>
  <si>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</si>
  <si>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</si>
  <si>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</si>
  <si>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</si>
  <si>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</si>
  <si>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</si>
  <si>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</si>
  <si>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</si>
  <si>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</si>
  <si>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</si>
  <si>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</si>
  <si>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</si>
  <si>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</si>
  <si>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</si>
  <si>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</si>
  <si>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</si>
  <si>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</si>
  <si>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</si>
  <si>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</si>
  <si>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</si>
  <si>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</si>
  <si>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</si>
  <si>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</si>
  <si>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</si>
  <si>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</si>
  <si>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</si>
  <si>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</si>
  <si>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</si>
  <si>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</si>
  <si>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</si>
  <si>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</si>
  <si>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</si>
  <si>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</si>
  <si>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</si>
  <si>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</si>
  <si>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</si>
  <si>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</si>
  <si>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</si>
  <si>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</si>
  <si>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</si>
  <si>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</si>
  <si>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</si>
  <si>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</si>
  <si>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</si>
  <si>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</si>
  <si>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</si>
  <si>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</si>
  <si>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</si>
  <si>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</si>
  <si>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</si>
  <si>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</si>
  <si>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</si>
  <si>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</si>
  <si>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</si>
  <si>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</si>
  <si>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</si>
  <si>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</si>
  <si>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</si>
  <si>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子ども家庭局</t>
    <rPh sb="0" eb="1">
      <t>コ</t>
    </rPh>
    <rPh sb="3" eb="6">
      <t>カテイキョク</t>
    </rPh>
    <phoneticPr fontId="5"/>
  </si>
  <si>
    <t>家庭福祉課</t>
    <rPh sb="0" eb="5">
      <t>カテイフクシカ</t>
    </rPh>
    <phoneticPr fontId="5"/>
  </si>
  <si>
    <t>成松　英範</t>
    <rPh sb="0" eb="2">
      <t>ナリマツ</t>
    </rPh>
    <rPh sb="3" eb="5">
      <t>ヒデノリ</t>
    </rPh>
    <phoneticPr fontId="5"/>
  </si>
  <si>
    <t>○</t>
  </si>
  <si>
    <t>-</t>
  </si>
  <si>
    <t>-</t>
    <phoneticPr fontId="5"/>
  </si>
  <si>
    <t>厚生労働省組織令第１３５条</t>
    <phoneticPr fontId="5"/>
  </si>
  <si>
    <t>特に専門的な指導を要する児童の自立を支援するための国立児童自立支援施設（国立武蔵野学院、国立きぬ川学院）及び児童自立支援専門員養成所に必要な施設整備を行う。</t>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</si>
  <si>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児童自立支援専門員養成所の整備工事を行う。</t>
    <phoneticPr fontId="5"/>
  </si>
  <si>
    <t>-</t>
    <phoneticPr fontId="5"/>
  </si>
  <si>
    <t>-</t>
    <phoneticPr fontId="5"/>
  </si>
  <si>
    <t>-</t>
    <phoneticPr fontId="5"/>
  </si>
  <si>
    <t>-</t>
    <phoneticPr fontId="5"/>
  </si>
  <si>
    <t>-</t>
    <phoneticPr fontId="5"/>
  </si>
  <si>
    <t>-</t>
    <phoneticPr fontId="5"/>
  </si>
  <si>
    <t>施設整備費</t>
    <rPh sb="0" eb="2">
      <t>シセツ</t>
    </rPh>
    <rPh sb="2" eb="5">
      <t>セイビヒ</t>
    </rPh>
    <phoneticPr fontId="5"/>
  </si>
  <si>
    <t>施設施工庁費</t>
    <rPh sb="0" eb="2">
      <t>シセツ</t>
    </rPh>
    <rPh sb="2" eb="4">
      <t>セコウ</t>
    </rPh>
    <rPh sb="4" eb="6">
      <t>チョウヒ</t>
    </rPh>
    <phoneticPr fontId="5"/>
  </si>
  <si>
    <t>施設施行旅費</t>
    <rPh sb="0" eb="2">
      <t>シセツ</t>
    </rPh>
    <rPh sb="2" eb="4">
      <t>セコウ</t>
    </rPh>
    <rPh sb="4" eb="6">
      <t>リョヒ</t>
    </rPh>
    <phoneticPr fontId="5"/>
  </si>
  <si>
    <t>国立児童自立支援施設施設整備事業</t>
    <phoneticPr fontId="5"/>
  </si>
  <si>
    <t>工事出来高（契約額に対する支出額の割合）を各年で100％実施する。</t>
  </si>
  <si>
    <t>工事出来高（契約額に対する支出額の割合）</t>
  </si>
  <si>
    <t>-</t>
    <phoneticPr fontId="5"/>
  </si>
  <si>
    <t>-</t>
    <phoneticPr fontId="5"/>
  </si>
  <si>
    <t>-</t>
    <phoneticPr fontId="5"/>
  </si>
  <si>
    <t>国立児童自立支援施設における工事出来高（契約額に対する支出額の割合）</t>
    <rPh sb="0" eb="2">
      <t>コクリツ</t>
    </rPh>
    <rPh sb="2" eb="4">
      <t>ジドウ</t>
    </rPh>
    <rPh sb="4" eb="6">
      <t>ジリツ</t>
    </rPh>
    <rPh sb="6" eb="8">
      <t>シエン</t>
    </rPh>
    <rPh sb="8" eb="10">
      <t>シセツ</t>
    </rPh>
    <phoneticPr fontId="5"/>
  </si>
  <si>
    <t>改修等の施工件数</t>
  </si>
  <si>
    <t>当該年度執行額（X）／活動実績件数（Y）　　　　　　　　　　　　　　</t>
    <rPh sb="0" eb="2">
      <t>トウガイ</t>
    </rPh>
    <rPh sb="2" eb="4">
      <t>ネンド</t>
    </rPh>
    <rPh sb="4" eb="6">
      <t>シッコウ</t>
    </rPh>
    <rPh sb="6" eb="7">
      <t>ガク</t>
    </rPh>
    <rPh sb="11" eb="13">
      <t>カツドウ</t>
    </rPh>
    <rPh sb="13" eb="15">
      <t>ジッセキ</t>
    </rPh>
    <rPh sb="15" eb="17">
      <t>ケンスウ</t>
    </rPh>
    <phoneticPr fontId="5"/>
  </si>
  <si>
    <t>円</t>
    <rPh sb="0" eb="1">
      <t>エン</t>
    </rPh>
    <phoneticPr fontId="5"/>
  </si>
  <si>
    <t>　　X/Y</t>
  </si>
  <si>
    <t>31,356,865/1</t>
    <phoneticPr fontId="5"/>
  </si>
  <si>
    <t>0/0</t>
    <phoneticPr fontId="5"/>
  </si>
  <si>
    <t>77,678,402/3</t>
    <phoneticPr fontId="5"/>
  </si>
  <si>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</si>
  <si>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</si>
  <si>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</si>
  <si>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</si>
  <si>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</si>
  <si>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</si>
  <si>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</si>
  <si>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t>
  </si>
  <si>
    <t>-</t>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</si>
  <si>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</si>
  <si>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予定価格の積算において国土交通省が示している営繕単価等を用いるなど、コスト削減に向けた取組を行っており、妥当な水準である。</t>
  </si>
  <si>
    <t>事業目的に必要な経費に限定している。</t>
    <rPh sb="0" eb="2">
      <t>ジギョウ</t>
    </rPh>
    <rPh sb="2" eb="4">
      <t>モクテキ</t>
    </rPh>
    <rPh sb="5" eb="7">
      <t>ヒツヨウ</t>
    </rPh>
    <rPh sb="8" eb="10">
      <t>ケイヒ</t>
    </rPh>
    <rPh sb="11" eb="13">
      <t>ゲンテイ</t>
    </rPh>
    <phoneticPr fontId="5"/>
  </si>
  <si>
    <t>一般競争入札を原則として、コスト削減に向けた取組を行っている。</t>
    <rPh sb="25" eb="26">
      <t>オコナ</t>
    </rPh>
    <phoneticPr fontId="5"/>
  </si>
  <si>
    <t>国立児童自立支援施設の運営に必要な経費</t>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</si>
  <si>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</si>
  <si>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phoneticPr fontId="5"/>
  </si>
  <si>
    <t>-</t>
    <phoneticPr fontId="5"/>
  </si>
  <si>
    <t>厚生労働省　新29-0039</t>
    <rPh sb="0" eb="2">
      <t>コウセイ</t>
    </rPh>
    <rPh sb="2" eb="5">
      <t>ロウドウショウ</t>
    </rPh>
    <rPh sb="6" eb="7">
      <t>シン</t>
    </rPh>
    <phoneticPr fontId="5"/>
  </si>
  <si>
    <t>-</t>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</si>
  <si>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る。平成30年度においては、設計業務の入札不調により事業者の決定に時間を要し工事の実施までには至らなかった。</t>
    <rPh sb="147" eb="149">
      <t>テキセツ</t>
    </rPh>
    <rPh sb="150" eb="152">
      <t>シセツ</t>
    </rPh>
    <rPh sb="152" eb="154">
      <t>ウンエイ</t>
    </rPh>
    <rPh sb="155" eb="156">
      <t>オコナ</t>
    </rPh>
    <rPh sb="160" eb="162">
      <t>シセツ</t>
    </rPh>
    <rPh sb="162" eb="164">
      <t>セイビ</t>
    </rPh>
    <rPh sb="164" eb="166">
      <t>ジギョウ</t>
    </rPh>
    <rPh sb="170" eb="172">
      <t>ヘイセイ</t>
    </rPh>
    <rPh sb="174" eb="176">
      <t>ネンド</t>
    </rPh>
    <rPh sb="182" eb="184">
      <t>セッケイ</t>
    </rPh>
    <rPh sb="184" eb="186">
      <t>ギョウム</t>
    </rPh>
    <rPh sb="187" eb="191">
      <t>ニュウサツフチョウ</t>
    </rPh>
    <rPh sb="194" eb="197">
      <t>ジギョウシャ</t>
    </rPh>
    <rPh sb="198" eb="200">
      <t>ケッテイ</t>
    </rPh>
    <rPh sb="201" eb="203">
      <t>ジカン</t>
    </rPh>
    <rPh sb="204" eb="205">
      <t>ヨウ</t>
    </rPh>
    <rPh sb="206" eb="208">
      <t>コウジ</t>
    </rPh>
    <rPh sb="209" eb="211">
      <t>ジッシ</t>
    </rPh>
    <rPh sb="215" eb="216">
      <t>イタ</t>
    </rPh>
    <phoneticPr fontId="5"/>
  </si>
  <si>
    <t>児童福祉法に基づき国が設置するものとされている国立施設であり、特に専門的な指導を要する児童の自立を支援するための施設整備事業であるため、国が主体となって実施する必要がある。</t>
    <rPh sb="0" eb="2">
      <t>ジドウ</t>
    </rPh>
    <rPh sb="2" eb="4">
      <t>フクシ</t>
    </rPh>
    <rPh sb="70" eb="72">
      <t>シュタイ</t>
    </rPh>
    <rPh sb="76" eb="78">
      <t>ジッシ</t>
    </rPh>
    <rPh sb="80" eb="82">
      <t>ヒツヨウ</t>
    </rPh>
    <phoneticPr fontId="5"/>
  </si>
  <si>
    <t>児童福祉法に基づき国が設置するものとされている国立施設であり、特に専門的な指導を要する児童の自立を支援するための施設整備事業であるため、優先度の高い事業である。</t>
    <rPh sb="0" eb="2">
      <t>ジドウ</t>
    </rPh>
    <rPh sb="2" eb="4">
      <t>フクシ</t>
    </rPh>
    <rPh sb="68" eb="71">
      <t>ユウセンド</t>
    </rPh>
    <rPh sb="72" eb="73">
      <t>タカ</t>
    </rPh>
    <rPh sb="74" eb="76">
      <t>ジギョウ</t>
    </rPh>
    <phoneticPr fontId="5"/>
  </si>
  <si>
    <t>-</t>
    <phoneticPr fontId="5"/>
  </si>
  <si>
    <t>×</t>
  </si>
  <si>
    <t>設計業務の入札不調により事業者の決定に時間を要し工事の実施までには至らなかった。</t>
    <phoneticPr fontId="5"/>
  </si>
  <si>
    <t>設計業務の入札不調により事業者の決定に時間を要し工事の実施までには至らなかった。</t>
    <phoneticPr fontId="5"/>
  </si>
  <si>
    <t>設計業務の入札不調により事業者の決定に時間を要し工事の実施までには至らなかった。</t>
    <phoneticPr fontId="5"/>
  </si>
  <si>
    <t>本事業は、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り、全国の児童自立支援施設における児童の自立支援の向上に寄与している。</t>
    <phoneticPr fontId="5"/>
  </si>
  <si>
    <t>-</t>
    <phoneticPr fontId="5"/>
  </si>
  <si>
    <t>-</t>
    <phoneticPr fontId="5"/>
  </si>
  <si>
    <t>-</t>
    <phoneticPr fontId="5"/>
  </si>
  <si>
    <t>点検対象外</t>
    <rPh sb="0" eb="2">
      <t>テンケン</t>
    </rPh>
    <rPh sb="2" eb="5">
      <t>タイショウガイ</t>
    </rPh>
    <phoneticPr fontId="5"/>
  </si>
  <si>
    <t>調達方法について改善の上、引き続き、必要な予算額を確保し、適切な執行に努めること。</t>
    <rPh sb="0" eb="2">
      <t>チョウタツ</t>
    </rPh>
    <rPh sb="2" eb="4">
      <t>ホウホウ</t>
    </rPh>
    <rPh sb="8" eb="10">
      <t>カイゼン</t>
    </rPh>
    <rPh sb="11" eb="12">
      <t>ウエ</t>
    </rPh>
    <phoneticPr fontId="5"/>
  </si>
  <si>
    <t>施設整備の実施による増。</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</si>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</sst>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73687</xdr:colOff>
      <xdr:row>740</xdr:row>
      <xdr:rowOff>141588</xdr:rowOff>
    </xdr:from>
    <xdr:to>
      <xdr:col>48</xdr:col>
      <xdr:colOff>64359</xdr:colOff>
      <xdr:row>741</xdr:row>
      <xdr:rowOff>296048</xdr:rowOff>
    </xdr:to>
    <xdr:sp macro="" textlink="">
      <xdr:nvSpPr>
        <xdr:cNvPr id="3" name="正方形/長方形 2"/>
        <xdr:cNvSpPr/>
      </xdr:nvSpPr>
      <xdr:spPr bwMode="auto">
        <a:xfrm>
          <a:off x="1309363" y="39103987"/>
          <a:ext cx="8640401" cy="501993"/>
        </a:xfrm>
        <a:prstGeom prst="rect">
          <a:avLst/>
        </a:prstGeom>
        <a:noFill/>
        <a:ln w="19050" cap="flat" cmpd="sng" algn="ctr">
          <a:no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smtClean="0">
              <a:ln>
                <a:noFill/>
              </a:ln>
              <a:solidFill>
                <a:schemeClr val="tx1"/>
              </a:solidFill>
              <a:effectLst/>
              <a:uLnTx/>
              <a:uFillTx/>
              <a:latin typeface="Calibri"/>
              <a:ea typeface="ＭＳ Ｐゴシック"/>
              <a:cs typeface="+mn-cs"/>
            </a:rPr>
            <a:t>平成</a:t>
          </a:r>
          <a:r>
            <a:rPr kumimoji="0" lang="en-US" altLang="ja-JP" sz="1600" b="0" i="0" u="none" strike="noStrike" kern="0" cap="none" spc="0" normalizeH="0" baseline="0" noProof="0" smtClean="0">
              <a:ln>
                <a:noFill/>
              </a:ln>
              <a:solidFill>
                <a:schemeClr val="tx1"/>
              </a:solidFill>
              <a:effectLst/>
              <a:uLnTx/>
              <a:uFillTx/>
              <a:latin typeface="Calibri"/>
              <a:ea typeface="ＭＳ Ｐゴシック"/>
              <a:cs typeface="+mn-cs"/>
            </a:rPr>
            <a:t>30</a:t>
          </a:r>
          <a:r>
            <a:rPr kumimoji="0" lang="ja-JP" altLang="en-US" sz="1600" b="0" i="0" u="none" strike="noStrike" kern="0" cap="none" spc="0" normalizeH="0" baseline="0" noProof="0" smtClean="0">
              <a:ln>
                <a:noFill/>
              </a:ln>
              <a:solidFill>
                <a:schemeClr val="tx1"/>
              </a:solidFill>
              <a:effectLst/>
              <a:uLnTx/>
              <a:uFillTx/>
              <a:latin typeface="Calibri"/>
              <a:ea typeface="ＭＳ Ｐゴシック"/>
              <a:cs typeface="+mn-cs"/>
            </a:rPr>
            <a:t>年度は設計業務の入札不調により工事の実施に至らなかった。</a:t>
          </a:r>
        </a:p>
      </xdr:txBody>
    </xdr:sp>
    <xdr:clientData/>
  </xdr:twoCellAnchor>
  <xdr:twoCellAnchor>
    <xdr:from>
      <xdr:col>7</xdr:col>
      <xdr:colOff>51487</xdr:colOff>
      <xdr:row>740</xdr:row>
      <xdr:rowOff>334662</xdr:rowOff>
    </xdr:from>
    <xdr:to>
      <xdr:col>23</xdr:col>
      <xdr:colOff>63394</xdr:colOff>
      <xdr:row>743</xdr:row>
      <xdr:rowOff>284786</xdr:rowOff>
    </xdr:to>
    <xdr:sp macro="" textlink="">
      <xdr:nvSpPr>
        <xdr:cNvPr id="4" name="正方形/長方形 3"/>
        <xdr:cNvSpPr/>
      </xdr:nvSpPr>
      <xdr:spPr bwMode="auto">
        <a:xfrm>
          <a:off x="1493109" y="39297061"/>
          <a:ext cx="3307042" cy="992725"/>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Normal="75" zoomScaleSheetLayoutView="100" zoomScalePageLayoutView="85" workbookViewId="0">
      <selection activeCell="BI733" sqref="BI733"/>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665</v>
      </c>
      <c r="AT2" s="943"/>
      <c r="AU2" s="943"/>
      <c r="AV2" s="52" t="str">
        <f>IF(AW2="", "", "-")</f>
        <v/>
      </c>
      <c r="AW2" s="914"/>
      <c r="AX2" s="914"/>
    </row>
    <row r="3" spans="1:50" ht="21" customHeight="1" thickBot="1" x14ac:dyDescent="0.25">
      <c r="A3" s="870" t="s">
        <v>544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570</v>
      </c>
      <c r="AK3" s="872"/>
      <c r="AL3" s="872"/>
      <c r="AM3" s="872"/>
      <c r="AN3" s="872"/>
      <c r="AO3" s="872"/>
      <c r="AP3" s="872"/>
      <c r="AQ3" s="872"/>
      <c r="AR3" s="872"/>
      <c r="AS3" s="872"/>
      <c r="AT3" s="872"/>
      <c r="AU3" s="872"/>
      <c r="AV3" s="872"/>
      <c r="AW3" s="872"/>
      <c r="AX3" s="24" t="s">
        <v>65</v>
      </c>
    </row>
    <row r="4" spans="1:50" ht="24.75" customHeight="1" x14ac:dyDescent="0.2">
      <c r="A4" s="707" t="s">
        <v>25</v>
      </c>
      <c r="B4" s="708"/>
      <c r="C4" s="708"/>
      <c r="D4" s="708"/>
      <c r="E4" s="708"/>
      <c r="F4" s="708"/>
      <c r="G4" s="685" t="s">
        <v>589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2">
      <c r="A5" s="695" t="s">
        <v>67</v>
      </c>
      <c r="B5" s="696"/>
      <c r="C5" s="696"/>
      <c r="D5" s="696"/>
      <c r="E5" s="696"/>
      <c r="F5" s="697"/>
      <c r="G5" s="842" t="s">
        <v>77</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2">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2">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5" t="s">
        <v>516</v>
      </c>
      <c r="Z7" s="443"/>
      <c r="AA7" s="443"/>
      <c r="AB7" s="443"/>
      <c r="AC7" s="443"/>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2">
      <c r="A8" s="495" t="s">
        <v>378</v>
      </c>
      <c r="B8" s="496"/>
      <c r="C8" s="496"/>
      <c r="D8" s="496"/>
      <c r="E8" s="496"/>
      <c r="F8" s="497"/>
      <c r="G8" s="944" t="str">
        <f>入力規則等!A28</f>
        <v>少子化社会対策</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2" t="s">
        <v>23</v>
      </c>
      <c r="B9" s="853"/>
      <c r="C9" s="853"/>
      <c r="D9" s="853"/>
      <c r="E9" s="853"/>
      <c r="F9" s="853"/>
      <c r="G9" s="854" t="s">
        <v>578</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2">
      <c r="A10" s="663" t="s">
        <v>30</v>
      </c>
      <c r="B10" s="664"/>
      <c r="C10" s="664"/>
      <c r="D10" s="664"/>
      <c r="E10" s="664"/>
      <c r="F10" s="664"/>
      <c r="G10" s="757" t="s">
        <v>579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2">
      <c r="A12" s="946" t="s">
        <v>24</v>
      </c>
      <c r="B12" s="947"/>
      <c r="C12" s="947"/>
      <c r="D12" s="947"/>
      <c r="E12" s="947"/>
      <c r="F12" s="948"/>
      <c r="G12" s="763"/>
      <c r="H12" s="764"/>
      <c r="I12" s="764"/>
      <c r="J12" s="764"/>
      <c r="K12" s="764"/>
      <c r="L12" s="764"/>
      <c r="M12" s="764"/>
      <c r="N12" s="764"/>
      <c r="O12" s="764"/>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5"/>
    </row>
    <row r="13" spans="1:50" ht="21" customHeight="1" x14ac:dyDescent="0.2">
      <c r="A13" s="617"/>
      <c r="B13" s="618"/>
      <c r="C13" s="618"/>
      <c r="D13" s="618"/>
      <c r="E13" s="618"/>
      <c r="F13" s="619"/>
      <c r="G13" s="726" t="s">
        <v>6</v>
      </c>
      <c r="H13" s="727"/>
      <c r="I13" s="767" t="s">
        <v>7</v>
      </c>
      <c r="J13" s="768"/>
      <c r="K13" s="768"/>
      <c r="L13" s="768"/>
      <c r="M13" s="768"/>
      <c r="N13" s="768"/>
      <c r="O13" s="769"/>
      <c r="P13" s="660" t="s">
        <v>580</v>
      </c>
      <c r="Q13" s="661"/>
      <c r="R13" s="661"/>
      <c r="S13" s="661"/>
      <c r="T13" s="661"/>
      <c r="U13" s="661"/>
      <c r="V13" s="662"/>
      <c r="W13" s="660">
        <v>33</v>
      </c>
      <c r="X13" s="661"/>
      <c r="Y13" s="661"/>
      <c r="Z13" s="661"/>
      <c r="AA13" s="661"/>
      <c r="AB13" s="661"/>
      <c r="AC13" s="662"/>
      <c r="AD13" s="660">
        <v>36</v>
      </c>
      <c r="AE13" s="661"/>
      <c r="AF13" s="661"/>
      <c r="AG13" s="661"/>
      <c r="AH13" s="661"/>
      <c r="AI13" s="661"/>
      <c r="AJ13" s="662"/>
      <c r="AK13" s="660">
        <v>41</v>
      </c>
      <c r="AL13" s="661"/>
      <c r="AM13" s="661"/>
      <c r="AN13" s="661"/>
      <c r="AO13" s="661"/>
      <c r="AP13" s="661"/>
      <c r="AQ13" s="662"/>
      <c r="AR13" s="922">
        <v>63</v>
      </c>
      <c r="AS13" s="923"/>
      <c r="AT13" s="923"/>
      <c r="AU13" s="923"/>
      <c r="AV13" s="923"/>
      <c r="AW13" s="923"/>
      <c r="AX13" s="924"/>
    </row>
    <row r="14" spans="1:50" ht="21" customHeight="1" x14ac:dyDescent="0.2">
      <c r="A14" s="617"/>
      <c r="B14" s="618"/>
      <c r="C14" s="618"/>
      <c r="D14" s="618"/>
      <c r="E14" s="618"/>
      <c r="F14" s="619"/>
      <c r="G14" s="728"/>
      <c r="H14" s="729"/>
      <c r="I14" s="714" t="s">
        <v>8</v>
      </c>
      <c r="J14" s="765"/>
      <c r="K14" s="765"/>
      <c r="L14" s="765"/>
      <c r="M14" s="765"/>
      <c r="N14" s="765"/>
      <c r="O14" s="766"/>
      <c r="P14" s="660" t="s">
        <v>581</v>
      </c>
      <c r="Q14" s="661"/>
      <c r="R14" s="661"/>
      <c r="S14" s="661"/>
      <c r="T14" s="661"/>
      <c r="U14" s="661"/>
      <c r="V14" s="662"/>
      <c r="W14" s="660" t="s">
        <v>583</v>
      </c>
      <c r="X14" s="661"/>
      <c r="Y14" s="661"/>
      <c r="Z14" s="661"/>
      <c r="AA14" s="661"/>
      <c r="AB14" s="661"/>
      <c r="AC14" s="662"/>
      <c r="AD14" s="660" t="s">
        <v>581</v>
      </c>
      <c r="AE14" s="661"/>
      <c r="AF14" s="661"/>
      <c r="AG14" s="661"/>
      <c r="AH14" s="661"/>
      <c r="AI14" s="661"/>
      <c r="AJ14" s="662"/>
      <c r="AK14" s="660" t="s">
        <v>581</v>
      </c>
      <c r="AL14" s="661"/>
      <c r="AM14" s="661"/>
      <c r="AN14" s="661"/>
      <c r="AO14" s="661"/>
      <c r="AP14" s="661"/>
      <c r="AQ14" s="662"/>
      <c r="AR14" s="791"/>
      <c r="AS14" s="791"/>
      <c r="AT14" s="791"/>
      <c r="AU14" s="791"/>
      <c r="AV14" s="791"/>
      <c r="AW14" s="791"/>
      <c r="AX14" s="792"/>
    </row>
    <row r="15" spans="1:50" ht="21" customHeight="1" x14ac:dyDescent="0.2">
      <c r="A15" s="617"/>
      <c r="B15" s="618"/>
      <c r="C15" s="618"/>
      <c r="D15" s="618"/>
      <c r="E15" s="618"/>
      <c r="F15" s="619"/>
      <c r="G15" s="728"/>
      <c r="H15" s="729"/>
      <c r="I15" s="714" t="s">
        <v>51</v>
      </c>
      <c r="J15" s="715"/>
      <c r="K15" s="715"/>
      <c r="L15" s="715"/>
      <c r="M15" s="715"/>
      <c r="N15" s="715"/>
      <c r="O15" s="716"/>
      <c r="P15" s="660" t="s">
        <v>582</v>
      </c>
      <c r="Q15" s="661"/>
      <c r="R15" s="661"/>
      <c r="S15" s="661"/>
      <c r="T15" s="661"/>
      <c r="U15" s="661"/>
      <c r="V15" s="662"/>
      <c r="W15" s="660" t="s">
        <v>581</v>
      </c>
      <c r="X15" s="661"/>
      <c r="Y15" s="661"/>
      <c r="Z15" s="661"/>
      <c r="AA15" s="661"/>
      <c r="AB15" s="661"/>
      <c r="AC15" s="662"/>
      <c r="AD15" s="660" t="s">
        <v>585</v>
      </c>
      <c r="AE15" s="661"/>
      <c r="AF15" s="661"/>
      <c r="AG15" s="661"/>
      <c r="AH15" s="661"/>
      <c r="AI15" s="661"/>
      <c r="AJ15" s="662"/>
      <c r="AK15" s="660">
        <v>36</v>
      </c>
      <c r="AL15" s="661"/>
      <c r="AM15" s="661"/>
      <c r="AN15" s="661"/>
      <c r="AO15" s="661"/>
      <c r="AP15" s="661"/>
      <c r="AQ15" s="662"/>
      <c r="AR15" s="660" t="s">
        <v>581</v>
      </c>
      <c r="AS15" s="661"/>
      <c r="AT15" s="661"/>
      <c r="AU15" s="661"/>
      <c r="AV15" s="661"/>
      <c r="AW15" s="661"/>
      <c r="AX15" s="809"/>
    </row>
    <row r="16" spans="1:50" ht="21" customHeight="1" x14ac:dyDescent="0.2">
      <c r="A16" s="617"/>
      <c r="B16" s="618"/>
      <c r="C16" s="618"/>
      <c r="D16" s="618"/>
      <c r="E16" s="618"/>
      <c r="F16" s="619"/>
      <c r="G16" s="728"/>
      <c r="H16" s="729"/>
      <c r="I16" s="714" t="s">
        <v>52</v>
      </c>
      <c r="J16" s="715"/>
      <c r="K16" s="715"/>
      <c r="L16" s="715"/>
      <c r="M16" s="715"/>
      <c r="N16" s="715"/>
      <c r="O16" s="716"/>
      <c r="P16" s="660" t="s">
        <v>581</v>
      </c>
      <c r="Q16" s="661"/>
      <c r="R16" s="661"/>
      <c r="S16" s="661"/>
      <c r="T16" s="661"/>
      <c r="U16" s="661"/>
      <c r="V16" s="662"/>
      <c r="W16" s="660" t="s">
        <v>581</v>
      </c>
      <c r="X16" s="661"/>
      <c r="Y16" s="661"/>
      <c r="Z16" s="661"/>
      <c r="AA16" s="661"/>
      <c r="AB16" s="661"/>
      <c r="AC16" s="662"/>
      <c r="AD16" s="660">
        <v>-36</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2">
      <c r="A17" s="617"/>
      <c r="B17" s="618"/>
      <c r="C17" s="618"/>
      <c r="D17" s="618"/>
      <c r="E17" s="618"/>
      <c r="F17" s="619"/>
      <c r="G17" s="728"/>
      <c r="H17" s="729"/>
      <c r="I17" s="714" t="s">
        <v>50</v>
      </c>
      <c r="J17" s="765"/>
      <c r="K17" s="765"/>
      <c r="L17" s="765"/>
      <c r="M17" s="765"/>
      <c r="N17" s="765"/>
      <c r="O17" s="766"/>
      <c r="P17" s="660" t="s">
        <v>580</v>
      </c>
      <c r="Q17" s="661"/>
      <c r="R17" s="661"/>
      <c r="S17" s="661"/>
      <c r="T17" s="661"/>
      <c r="U17" s="661"/>
      <c r="V17" s="662"/>
      <c r="W17" s="660" t="s">
        <v>584</v>
      </c>
      <c r="X17" s="661"/>
      <c r="Y17" s="661"/>
      <c r="Z17" s="661"/>
      <c r="AA17" s="661"/>
      <c r="AB17" s="661"/>
      <c r="AC17" s="662"/>
      <c r="AD17" s="660" t="s">
        <v>585</v>
      </c>
      <c r="AE17" s="661"/>
      <c r="AF17" s="661"/>
      <c r="AG17" s="661"/>
      <c r="AH17" s="661"/>
      <c r="AI17" s="661"/>
      <c r="AJ17" s="662"/>
      <c r="AK17" s="660" t="s">
        <v>581</v>
      </c>
      <c r="AL17" s="661"/>
      <c r="AM17" s="661"/>
      <c r="AN17" s="661"/>
      <c r="AO17" s="661"/>
      <c r="AP17" s="661"/>
      <c r="AQ17" s="662"/>
      <c r="AR17" s="920"/>
      <c r="AS17" s="920"/>
      <c r="AT17" s="920"/>
      <c r="AU17" s="920"/>
      <c r="AV17" s="920"/>
      <c r="AW17" s="920"/>
      <c r="AX17" s="921"/>
    </row>
    <row r="18" spans="1:50" ht="24.75" customHeight="1" x14ac:dyDescent="0.2">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33</v>
      </c>
      <c r="X18" s="882"/>
      <c r="Y18" s="882"/>
      <c r="Z18" s="882"/>
      <c r="AA18" s="882"/>
      <c r="AB18" s="882"/>
      <c r="AC18" s="883"/>
      <c r="AD18" s="881">
        <f>SUM(AD13:AJ17)</f>
        <v>0</v>
      </c>
      <c r="AE18" s="882"/>
      <c r="AF18" s="882"/>
      <c r="AG18" s="882"/>
      <c r="AH18" s="882"/>
      <c r="AI18" s="882"/>
      <c r="AJ18" s="883"/>
      <c r="AK18" s="881">
        <f>SUM(AK13:AQ17)</f>
        <v>77</v>
      </c>
      <c r="AL18" s="882"/>
      <c r="AM18" s="882"/>
      <c r="AN18" s="882"/>
      <c r="AO18" s="882"/>
      <c r="AP18" s="882"/>
      <c r="AQ18" s="883"/>
      <c r="AR18" s="881">
        <f>SUM(AR13:AX17)</f>
        <v>63</v>
      </c>
      <c r="AS18" s="882"/>
      <c r="AT18" s="882"/>
      <c r="AU18" s="882"/>
      <c r="AV18" s="882"/>
      <c r="AW18" s="882"/>
      <c r="AX18" s="884"/>
    </row>
    <row r="19" spans="1:50" ht="24.75" customHeight="1" x14ac:dyDescent="0.2">
      <c r="A19" s="617"/>
      <c r="B19" s="618"/>
      <c r="C19" s="618"/>
      <c r="D19" s="618"/>
      <c r="E19" s="618"/>
      <c r="F19" s="619"/>
      <c r="G19" s="879" t="s">
        <v>9</v>
      </c>
      <c r="H19" s="880"/>
      <c r="I19" s="880"/>
      <c r="J19" s="880"/>
      <c r="K19" s="880"/>
      <c r="L19" s="880"/>
      <c r="M19" s="880"/>
      <c r="N19" s="880"/>
      <c r="O19" s="880"/>
      <c r="P19" s="660" t="s">
        <v>581</v>
      </c>
      <c r="Q19" s="661"/>
      <c r="R19" s="661"/>
      <c r="S19" s="661"/>
      <c r="T19" s="661"/>
      <c r="U19" s="661"/>
      <c r="V19" s="662"/>
      <c r="W19" s="660">
        <v>31</v>
      </c>
      <c r="X19" s="661"/>
      <c r="Y19" s="661"/>
      <c r="Z19" s="661"/>
      <c r="AA19" s="661"/>
      <c r="AB19" s="661"/>
      <c r="AC19" s="662"/>
      <c r="AD19" s="660">
        <v>0</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2">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f t="shared" ref="W20" si="0">IF(W18=0, "-", SUM(W19)/W18)</f>
        <v>0.93939393939393945</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52"/>
      <c r="B21" s="853"/>
      <c r="C21" s="853"/>
      <c r="D21" s="853"/>
      <c r="E21" s="853"/>
      <c r="F21" s="949"/>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0.93939393939393945</v>
      </c>
      <c r="X21" s="318"/>
      <c r="Y21" s="318"/>
      <c r="Z21" s="318"/>
      <c r="AA21" s="318"/>
      <c r="AB21" s="318"/>
      <c r="AC21" s="318"/>
      <c r="AD21" s="318" t="str">
        <f t="shared" ref="AD21" si="3">IF(AD19=0, "-", SUM(AD19)/SUM(AD13,AD14))</f>
        <v>-</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67" t="s">
        <v>560</v>
      </c>
      <c r="B22" s="968"/>
      <c r="C22" s="968"/>
      <c r="D22" s="968"/>
      <c r="E22" s="968"/>
      <c r="F22" s="969"/>
      <c r="G22" s="954" t="s">
        <v>457</v>
      </c>
      <c r="H22" s="222"/>
      <c r="I22" s="222"/>
      <c r="J22" s="222"/>
      <c r="K22" s="222"/>
      <c r="L22" s="222"/>
      <c r="M22" s="222"/>
      <c r="N22" s="222"/>
      <c r="O22" s="223"/>
      <c r="P22" s="939" t="s">
        <v>521</v>
      </c>
      <c r="Q22" s="222"/>
      <c r="R22" s="222"/>
      <c r="S22" s="222"/>
      <c r="T22" s="222"/>
      <c r="U22" s="222"/>
      <c r="V22" s="223"/>
      <c r="W22" s="939" t="s">
        <v>517</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2">
      <c r="A23" s="970"/>
      <c r="B23" s="971"/>
      <c r="C23" s="971"/>
      <c r="D23" s="971"/>
      <c r="E23" s="971"/>
      <c r="F23" s="972"/>
      <c r="G23" s="955" t="s">
        <v>586</v>
      </c>
      <c r="H23" s="956"/>
      <c r="I23" s="956"/>
      <c r="J23" s="956"/>
      <c r="K23" s="956"/>
      <c r="L23" s="956"/>
      <c r="M23" s="956"/>
      <c r="N23" s="956"/>
      <c r="O23" s="957"/>
      <c r="P23" s="922">
        <v>35</v>
      </c>
      <c r="Q23" s="923"/>
      <c r="R23" s="923"/>
      <c r="S23" s="923"/>
      <c r="T23" s="923"/>
      <c r="U23" s="923"/>
      <c r="V23" s="940"/>
      <c r="W23" s="922">
        <v>57</v>
      </c>
      <c r="X23" s="923"/>
      <c r="Y23" s="923"/>
      <c r="Z23" s="923"/>
      <c r="AA23" s="923"/>
      <c r="AB23" s="923"/>
      <c r="AC23" s="940"/>
      <c r="AD23" s="977" t="s">
        <v>636</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2">
      <c r="A24" s="970"/>
      <c r="B24" s="971"/>
      <c r="C24" s="971"/>
      <c r="D24" s="971"/>
      <c r="E24" s="971"/>
      <c r="F24" s="972"/>
      <c r="G24" s="958" t="s">
        <v>587</v>
      </c>
      <c r="H24" s="959"/>
      <c r="I24" s="959"/>
      <c r="J24" s="959"/>
      <c r="K24" s="959"/>
      <c r="L24" s="959"/>
      <c r="M24" s="959"/>
      <c r="N24" s="959"/>
      <c r="O24" s="960"/>
      <c r="P24" s="660">
        <v>6</v>
      </c>
      <c r="Q24" s="661"/>
      <c r="R24" s="661"/>
      <c r="S24" s="661"/>
      <c r="T24" s="661"/>
      <c r="U24" s="661"/>
      <c r="V24" s="662"/>
      <c r="W24" s="660">
        <v>6</v>
      </c>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2">
      <c r="A25" s="970"/>
      <c r="B25" s="971"/>
      <c r="C25" s="971"/>
      <c r="D25" s="971"/>
      <c r="E25" s="971"/>
      <c r="F25" s="972"/>
      <c r="G25" s="958" t="s">
        <v>588</v>
      </c>
      <c r="H25" s="959"/>
      <c r="I25" s="959"/>
      <c r="J25" s="959"/>
      <c r="K25" s="959"/>
      <c r="L25" s="959"/>
      <c r="M25" s="959"/>
      <c r="N25" s="959"/>
      <c r="O25" s="960"/>
      <c r="P25" s="660">
        <v>0</v>
      </c>
      <c r="Q25" s="661"/>
      <c r="R25" s="661"/>
      <c r="S25" s="661"/>
      <c r="T25" s="661"/>
      <c r="U25" s="661"/>
      <c r="V25" s="662"/>
      <c r="W25" s="660">
        <v>0</v>
      </c>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2">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2">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2">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5">
      <c r="A29" s="973"/>
      <c r="B29" s="974"/>
      <c r="C29" s="974"/>
      <c r="D29" s="974"/>
      <c r="E29" s="974"/>
      <c r="F29" s="975"/>
      <c r="G29" s="964" t="s">
        <v>458</v>
      </c>
      <c r="H29" s="965"/>
      <c r="I29" s="965"/>
      <c r="J29" s="965"/>
      <c r="K29" s="965"/>
      <c r="L29" s="965"/>
      <c r="M29" s="965"/>
      <c r="N29" s="965"/>
      <c r="O29" s="966"/>
      <c r="P29" s="660">
        <f>AK13</f>
        <v>41</v>
      </c>
      <c r="Q29" s="661"/>
      <c r="R29" s="661"/>
      <c r="S29" s="661"/>
      <c r="T29" s="661"/>
      <c r="U29" s="661"/>
      <c r="V29" s="662"/>
      <c r="W29" s="936">
        <f>AR13</f>
        <v>63</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2">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536</v>
      </c>
      <c r="AF30" s="862"/>
      <c r="AG30" s="862"/>
      <c r="AH30" s="863"/>
      <c r="AI30" s="861" t="s">
        <v>533</v>
      </c>
      <c r="AJ30" s="862"/>
      <c r="AK30" s="862"/>
      <c r="AL30" s="863"/>
      <c r="AM30" s="918" t="s">
        <v>528</v>
      </c>
      <c r="AN30" s="918"/>
      <c r="AO30" s="918"/>
      <c r="AP30" s="861"/>
      <c r="AQ30" s="770" t="s">
        <v>354</v>
      </c>
      <c r="AR30" s="771"/>
      <c r="AS30" s="771"/>
      <c r="AT30" s="772"/>
      <c r="AU30" s="777" t="s">
        <v>253</v>
      </c>
      <c r="AV30" s="777"/>
      <c r="AW30" s="777"/>
      <c r="AX30" s="919"/>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v>31</v>
      </c>
      <c r="AV31" s="199"/>
      <c r="AW31" s="398" t="s">
        <v>300</v>
      </c>
      <c r="AX31" s="399"/>
    </row>
    <row r="32" spans="1:50" ht="23.25" customHeight="1" x14ac:dyDescent="0.2">
      <c r="A32" s="403"/>
      <c r="B32" s="401"/>
      <c r="C32" s="401"/>
      <c r="D32" s="401"/>
      <c r="E32" s="401"/>
      <c r="F32" s="402"/>
      <c r="G32" s="567" t="s">
        <v>590</v>
      </c>
      <c r="H32" s="568"/>
      <c r="I32" s="568"/>
      <c r="J32" s="568"/>
      <c r="K32" s="568"/>
      <c r="L32" s="568"/>
      <c r="M32" s="568"/>
      <c r="N32" s="568"/>
      <c r="O32" s="569"/>
      <c r="P32" s="105" t="s">
        <v>591</v>
      </c>
      <c r="Q32" s="105"/>
      <c r="R32" s="105"/>
      <c r="S32" s="105"/>
      <c r="T32" s="105"/>
      <c r="U32" s="105"/>
      <c r="V32" s="105"/>
      <c r="W32" s="105"/>
      <c r="X32" s="106"/>
      <c r="Y32" s="471" t="s">
        <v>12</v>
      </c>
      <c r="Z32" s="531"/>
      <c r="AA32" s="532"/>
      <c r="AB32" s="461" t="s">
        <v>581</v>
      </c>
      <c r="AC32" s="461"/>
      <c r="AD32" s="461"/>
      <c r="AE32" s="218" t="s">
        <v>581</v>
      </c>
      <c r="AF32" s="219"/>
      <c r="AG32" s="219"/>
      <c r="AH32" s="219"/>
      <c r="AI32" s="218">
        <v>100</v>
      </c>
      <c r="AJ32" s="219"/>
      <c r="AK32" s="219"/>
      <c r="AL32" s="219"/>
      <c r="AM32" s="218">
        <v>0</v>
      </c>
      <c r="AN32" s="219"/>
      <c r="AO32" s="219"/>
      <c r="AP32" s="219"/>
      <c r="AQ32" s="340" t="s">
        <v>581</v>
      </c>
      <c r="AR32" s="207"/>
      <c r="AS32" s="207"/>
      <c r="AT32" s="341"/>
      <c r="AU32" s="219" t="s">
        <v>592</v>
      </c>
      <c r="AV32" s="219"/>
      <c r="AW32" s="219"/>
      <c r="AX32" s="221"/>
    </row>
    <row r="33" spans="1:50" ht="23.25" customHeight="1" x14ac:dyDescent="0.2">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592</v>
      </c>
      <c r="AC33" s="523"/>
      <c r="AD33" s="523"/>
      <c r="AE33" s="218" t="s">
        <v>581</v>
      </c>
      <c r="AF33" s="219"/>
      <c r="AG33" s="219"/>
      <c r="AH33" s="219"/>
      <c r="AI33" s="218">
        <v>100</v>
      </c>
      <c r="AJ33" s="219"/>
      <c r="AK33" s="219"/>
      <c r="AL33" s="219"/>
      <c r="AM33" s="218">
        <v>100</v>
      </c>
      <c r="AN33" s="219"/>
      <c r="AO33" s="219"/>
      <c r="AP33" s="219"/>
      <c r="AQ33" s="340" t="s">
        <v>581</v>
      </c>
      <c r="AR33" s="207"/>
      <c r="AS33" s="207"/>
      <c r="AT33" s="341"/>
      <c r="AU33" s="219">
        <v>100</v>
      </c>
      <c r="AV33" s="219"/>
      <c r="AW33" s="219"/>
      <c r="AX33" s="221"/>
    </row>
    <row r="34" spans="1:50" ht="23.25" customHeight="1" x14ac:dyDescent="0.2">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592</v>
      </c>
      <c r="AF34" s="219"/>
      <c r="AG34" s="219"/>
      <c r="AH34" s="219"/>
      <c r="AI34" s="218">
        <v>100</v>
      </c>
      <c r="AJ34" s="219"/>
      <c r="AK34" s="219"/>
      <c r="AL34" s="219"/>
      <c r="AM34" s="218">
        <v>0</v>
      </c>
      <c r="AN34" s="219"/>
      <c r="AO34" s="219"/>
      <c r="AP34" s="219"/>
      <c r="AQ34" s="340" t="s">
        <v>593</v>
      </c>
      <c r="AR34" s="207"/>
      <c r="AS34" s="207"/>
      <c r="AT34" s="341"/>
      <c r="AU34" s="219" t="s">
        <v>594</v>
      </c>
      <c r="AV34" s="219"/>
      <c r="AW34" s="219"/>
      <c r="AX34" s="221"/>
    </row>
    <row r="35" spans="1:50" ht="23.25" customHeight="1" x14ac:dyDescent="0.2">
      <c r="A35" s="226" t="s">
        <v>506</v>
      </c>
      <c r="B35" s="227"/>
      <c r="C35" s="227"/>
      <c r="D35" s="227"/>
      <c r="E35" s="227"/>
      <c r="F35" s="228"/>
      <c r="G35" s="232" t="s">
        <v>595</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2">
      <c r="A37" s="773" t="s">
        <v>473</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3"/>
    </row>
    <row r="38" spans="1:50" ht="18.75" hidden="1"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2">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2">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2">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73" t="s">
        <v>473</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3"/>
    </row>
    <row r="45" spans="1:50" ht="18.75" hidden="1"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2">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7" t="s">
        <v>253</v>
      </c>
      <c r="AV51" s="927"/>
      <c r="AW51" s="927"/>
      <c r="AX51" s="928"/>
    </row>
    <row r="52" spans="1:50" ht="18.75" hidden="1"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2">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7" t="s">
        <v>253</v>
      </c>
      <c r="AV58" s="927"/>
      <c r="AW58" s="927"/>
      <c r="AX58" s="928"/>
    </row>
    <row r="59" spans="1:50" ht="18.75" hidden="1"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2">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2">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2">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2">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2">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2">
      <c r="A78" s="335" t="s">
        <v>509</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2">
      <c r="A80" s="867"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2">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2">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2">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2">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2">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2">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2">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2">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2">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2">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2">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2">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2">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581</v>
      </c>
      <c r="AC101" s="461"/>
      <c r="AD101" s="461"/>
      <c r="AE101" s="218" t="s">
        <v>581</v>
      </c>
      <c r="AF101" s="219"/>
      <c r="AG101" s="219"/>
      <c r="AH101" s="220"/>
      <c r="AI101" s="218">
        <v>1</v>
      </c>
      <c r="AJ101" s="219"/>
      <c r="AK101" s="219"/>
      <c r="AL101" s="220"/>
      <c r="AM101" s="218">
        <v>0</v>
      </c>
      <c r="AN101" s="219"/>
      <c r="AO101" s="219"/>
      <c r="AP101" s="220"/>
      <c r="AQ101" s="218" t="s">
        <v>581</v>
      </c>
      <c r="AR101" s="219"/>
      <c r="AS101" s="219"/>
      <c r="AT101" s="220"/>
      <c r="AU101" s="218" t="s">
        <v>637</v>
      </c>
      <c r="AV101" s="219"/>
      <c r="AW101" s="219"/>
      <c r="AX101" s="220"/>
    </row>
    <row r="102" spans="1:60" ht="23.25" customHeight="1" x14ac:dyDescent="0.2">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581</v>
      </c>
      <c r="AC102" s="461"/>
      <c r="AD102" s="461"/>
      <c r="AE102" s="418" t="s">
        <v>581</v>
      </c>
      <c r="AF102" s="418"/>
      <c r="AG102" s="418"/>
      <c r="AH102" s="418"/>
      <c r="AI102" s="418">
        <v>1</v>
      </c>
      <c r="AJ102" s="418"/>
      <c r="AK102" s="418"/>
      <c r="AL102" s="418"/>
      <c r="AM102" s="418">
        <v>1</v>
      </c>
      <c r="AN102" s="418"/>
      <c r="AO102" s="418"/>
      <c r="AP102" s="418"/>
      <c r="AQ102" s="273">
        <v>3</v>
      </c>
      <c r="AR102" s="274"/>
      <c r="AS102" s="274"/>
      <c r="AT102" s="319"/>
      <c r="AU102" s="273">
        <v>3</v>
      </c>
      <c r="AV102" s="274"/>
      <c r="AW102" s="274"/>
      <c r="AX102" s="319"/>
    </row>
    <row r="103" spans="1:60" ht="31.5" hidden="1" customHeight="1" x14ac:dyDescent="0.2">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2">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2">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2">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2">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2">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2">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2">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2">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2">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2">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2">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2">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536</v>
      </c>
      <c r="AF115" s="416"/>
      <c r="AG115" s="416"/>
      <c r="AH115" s="417"/>
      <c r="AI115" s="415" t="s">
        <v>533</v>
      </c>
      <c r="AJ115" s="416"/>
      <c r="AK115" s="416"/>
      <c r="AL115" s="417"/>
      <c r="AM115" s="415" t="s">
        <v>528</v>
      </c>
      <c r="AN115" s="416"/>
      <c r="AO115" s="416"/>
      <c r="AP115" s="417"/>
      <c r="AQ115" s="594" t="s">
        <v>523</v>
      </c>
      <c r="AR115" s="595"/>
      <c r="AS115" s="595"/>
      <c r="AT115" s="595"/>
      <c r="AU115" s="595"/>
      <c r="AV115" s="595"/>
      <c r="AW115" s="595"/>
      <c r="AX115" s="596"/>
    </row>
    <row r="116" spans="1:50" ht="23.25" customHeight="1" x14ac:dyDescent="0.2">
      <c r="A116" s="439"/>
      <c r="B116" s="440"/>
      <c r="C116" s="440"/>
      <c r="D116" s="440"/>
      <c r="E116" s="440"/>
      <c r="F116" s="441"/>
      <c r="G116" s="393" t="s">
        <v>597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598</v>
      </c>
      <c r="AC116" s="546"/>
      <c r="AD116" s="547"/>
      <c r="AE116" s="418" t="s">
        <v>592</v>
      </c>
      <c r="AF116" s="418"/>
      <c r="AG116" s="418"/>
      <c r="AH116" s="418"/>
      <c r="AI116" s="418">
        <v>31356865</v>
      </c>
      <c r="AJ116" s="418"/>
      <c r="AK116" s="418"/>
      <c r="AL116" s="418"/>
      <c r="AM116" s="418">
        <v>0</v>
      </c>
      <c r="AN116" s="418"/>
      <c r="AO116" s="418"/>
      <c r="AP116" s="418"/>
      <c r="AQ116" s="218">
        <v>25892801</v>
      </c>
      <c r="AR116" s="219"/>
      <c r="AS116" s="219"/>
      <c r="AT116" s="219"/>
      <c r="AU116" s="219"/>
      <c r="AV116" s="219"/>
      <c r="AW116" s="219"/>
      <c r="AX116" s="221"/>
    </row>
    <row r="117" spans="1:50" ht="46.5" customHeight="1" thickBot="1" x14ac:dyDescent="0.2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4" t="s">
        <v>581</v>
      </c>
      <c r="AF117" s="554"/>
      <c r="AG117" s="554"/>
      <c r="AH117" s="554"/>
      <c r="AI117" s="554" t="s">
        <v>600</v>
      </c>
      <c r="AJ117" s="554"/>
      <c r="AK117" s="554"/>
      <c r="AL117" s="554"/>
      <c r="AM117" s="554" t="s">
        <v>601</v>
      </c>
      <c r="AN117" s="554"/>
      <c r="AO117" s="554"/>
      <c r="AP117" s="554"/>
      <c r="AQ117" s="554" t="s">
        <v>602</v>
      </c>
      <c r="AR117" s="554"/>
      <c r="AS117" s="554"/>
      <c r="AT117" s="554"/>
      <c r="AU117" s="554"/>
      <c r="AV117" s="554"/>
      <c r="AW117" s="554"/>
      <c r="AX117" s="555"/>
    </row>
    <row r="118" spans="1:50" ht="23.25" hidden="1" customHeight="1" x14ac:dyDescent="0.2">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536</v>
      </c>
      <c r="AF118" s="416"/>
      <c r="AG118" s="416"/>
      <c r="AH118" s="417"/>
      <c r="AI118" s="415" t="s">
        <v>533</v>
      </c>
      <c r="AJ118" s="416"/>
      <c r="AK118" s="416"/>
      <c r="AL118" s="417"/>
      <c r="AM118" s="415" t="s">
        <v>528</v>
      </c>
      <c r="AN118" s="416"/>
      <c r="AO118" s="416"/>
      <c r="AP118" s="417"/>
      <c r="AQ118" s="594" t="s">
        <v>523</v>
      </c>
      <c r="AR118" s="595"/>
      <c r="AS118" s="595"/>
      <c r="AT118" s="595"/>
      <c r="AU118" s="595"/>
      <c r="AV118" s="595"/>
      <c r="AW118" s="595"/>
      <c r="AX118" s="596"/>
    </row>
    <row r="119" spans="1:50" ht="23.25" hidden="1" customHeight="1" x14ac:dyDescent="0.2">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2">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536</v>
      </c>
      <c r="AF121" s="416"/>
      <c r="AG121" s="416"/>
      <c r="AH121" s="417"/>
      <c r="AI121" s="415" t="s">
        <v>533</v>
      </c>
      <c r="AJ121" s="416"/>
      <c r="AK121" s="416"/>
      <c r="AL121" s="417"/>
      <c r="AM121" s="415" t="s">
        <v>528</v>
      </c>
      <c r="AN121" s="416"/>
      <c r="AO121" s="416"/>
      <c r="AP121" s="417"/>
      <c r="AQ121" s="594" t="s">
        <v>523</v>
      </c>
      <c r="AR121" s="595"/>
      <c r="AS121" s="595"/>
      <c r="AT121" s="595"/>
      <c r="AU121" s="595"/>
      <c r="AV121" s="595"/>
      <c r="AW121" s="595"/>
      <c r="AX121" s="596"/>
    </row>
    <row r="122" spans="1:50" ht="23.25" hidden="1" customHeight="1" x14ac:dyDescent="0.2">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2">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537</v>
      </c>
      <c r="AF124" s="416"/>
      <c r="AG124" s="416"/>
      <c r="AH124" s="417"/>
      <c r="AI124" s="415" t="s">
        <v>533</v>
      </c>
      <c r="AJ124" s="416"/>
      <c r="AK124" s="416"/>
      <c r="AL124" s="417"/>
      <c r="AM124" s="415" t="s">
        <v>528</v>
      </c>
      <c r="AN124" s="416"/>
      <c r="AO124" s="416"/>
      <c r="AP124" s="417"/>
      <c r="AQ124" s="594" t="s">
        <v>523</v>
      </c>
      <c r="AR124" s="595"/>
      <c r="AS124" s="595"/>
      <c r="AT124" s="595"/>
      <c r="AU124" s="595"/>
      <c r="AV124" s="595"/>
      <c r="AW124" s="595"/>
      <c r="AX124" s="596"/>
    </row>
    <row r="125" spans="1:50" ht="23.25" hidden="1" customHeight="1" x14ac:dyDescent="0.2">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2">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2">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536</v>
      </c>
      <c r="AF127" s="416"/>
      <c r="AG127" s="416"/>
      <c r="AH127" s="417"/>
      <c r="AI127" s="415" t="s">
        <v>533</v>
      </c>
      <c r="AJ127" s="416"/>
      <c r="AK127" s="416"/>
      <c r="AL127" s="417"/>
      <c r="AM127" s="415" t="s">
        <v>528</v>
      </c>
      <c r="AN127" s="416"/>
      <c r="AO127" s="416"/>
      <c r="AP127" s="417"/>
      <c r="AQ127" s="594" t="s">
        <v>523</v>
      </c>
      <c r="AR127" s="595"/>
      <c r="AS127" s="595"/>
      <c r="AT127" s="595"/>
      <c r="AU127" s="595"/>
      <c r="AV127" s="595"/>
      <c r="AW127" s="595"/>
      <c r="AX127" s="596"/>
    </row>
    <row r="128" spans="1:50" ht="23.25" hidden="1" customHeight="1" x14ac:dyDescent="0.2">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5">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2">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2">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2">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x14ac:dyDescent="0.2">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605</v>
      </c>
      <c r="AC134" s="205"/>
      <c r="AD134" s="205"/>
      <c r="AE134" s="206" t="s">
        <v>581</v>
      </c>
      <c r="AF134" s="207"/>
      <c r="AG134" s="207"/>
      <c r="AH134" s="207"/>
      <c r="AI134" s="206" t="s">
        <v>606</v>
      </c>
      <c r="AJ134" s="207"/>
      <c r="AK134" s="207"/>
      <c r="AL134" s="207"/>
      <c r="AM134" s="206" t="s">
        <v>581</v>
      </c>
      <c r="AN134" s="207"/>
      <c r="AO134" s="207"/>
      <c r="AP134" s="207"/>
      <c r="AQ134" s="206" t="s">
        <v>581</v>
      </c>
      <c r="AR134" s="207"/>
      <c r="AS134" s="207"/>
      <c r="AT134" s="207"/>
      <c r="AU134" s="206" t="s">
        <v>606</v>
      </c>
      <c r="AV134" s="207"/>
      <c r="AW134" s="207"/>
      <c r="AX134" s="208"/>
    </row>
    <row r="135" spans="1:50" ht="39.75"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606</v>
      </c>
      <c r="AF135" s="207"/>
      <c r="AG135" s="207"/>
      <c r="AH135" s="207"/>
      <c r="AI135" s="206" t="s">
        <v>581</v>
      </c>
      <c r="AJ135" s="207"/>
      <c r="AK135" s="207"/>
      <c r="AL135" s="207"/>
      <c r="AM135" s="206" t="s">
        <v>606</v>
      </c>
      <c r="AN135" s="207"/>
      <c r="AO135" s="207"/>
      <c r="AP135" s="207"/>
      <c r="AQ135" s="206" t="s">
        <v>606</v>
      </c>
      <c r="AR135" s="207"/>
      <c r="AS135" s="207"/>
      <c r="AT135" s="207"/>
      <c r="AU135" s="206" t="s">
        <v>593</v>
      </c>
      <c r="AV135" s="207"/>
      <c r="AW135" s="207"/>
      <c r="AX135" s="208"/>
    </row>
    <row r="136" spans="1:50" ht="18.75" hidden="1" customHeight="1" x14ac:dyDescent="0.2">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2">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2">
      <c r="A188" s="189"/>
      <c r="B188" s="186"/>
      <c r="C188" s="180"/>
      <c r="D188" s="186"/>
      <c r="E188" s="125" t="s">
        <v>630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2">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2">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2">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2">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2">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2">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2">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2">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2">
      <c r="A430" s="189"/>
      <c r="B430" s="186"/>
      <c r="C430" s="178" t="s">
        <v>562</v>
      </c>
      <c r="D430" s="934"/>
      <c r="E430" s="174" t="s">
        <v>546</v>
      </c>
      <c r="F430" s="901"/>
      <c r="G430" s="902" t="s">
        <v>374</v>
      </c>
      <c r="H430" s="123"/>
      <c r="I430" s="123"/>
      <c r="J430" s="903" t="s">
        <v>575</v>
      </c>
      <c r="K430" s="904"/>
      <c r="L430" s="904"/>
      <c r="M430" s="904"/>
      <c r="N430" s="904"/>
      <c r="O430" s="904"/>
      <c r="P430" s="904"/>
      <c r="Q430" s="904"/>
      <c r="R430" s="904"/>
      <c r="S430" s="904"/>
      <c r="T430" s="90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2">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3" t="s">
        <v>581</v>
      </c>
      <c r="AR432" s="200"/>
      <c r="AS432" s="133" t="s">
        <v>355</v>
      </c>
      <c r="AT432" s="134"/>
      <c r="AU432" s="200" t="s">
        <v>607</v>
      </c>
      <c r="AV432" s="200"/>
      <c r="AW432" s="133" t="s">
        <v>300</v>
      </c>
      <c r="AX432" s="195"/>
    </row>
    <row r="433" spans="1:50" ht="23.25" customHeight="1" x14ac:dyDescent="0.2">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606</v>
      </c>
      <c r="AC433" s="213"/>
      <c r="AD433" s="213"/>
      <c r="AE433" s="340" t="s">
        <v>581</v>
      </c>
      <c r="AF433" s="207"/>
      <c r="AG433" s="207"/>
      <c r="AH433" s="207"/>
      <c r="AI433" s="340" t="s">
        <v>581</v>
      </c>
      <c r="AJ433" s="207"/>
      <c r="AK433" s="207"/>
      <c r="AL433" s="207"/>
      <c r="AM433" s="340" t="s">
        <v>607</v>
      </c>
      <c r="AN433" s="207"/>
      <c r="AO433" s="207"/>
      <c r="AP433" s="341"/>
      <c r="AQ433" s="340" t="s">
        <v>581</v>
      </c>
      <c r="AR433" s="207"/>
      <c r="AS433" s="207"/>
      <c r="AT433" s="341"/>
      <c r="AU433" s="207" t="s">
        <v>608</v>
      </c>
      <c r="AV433" s="207"/>
      <c r="AW433" s="207"/>
      <c r="AX433" s="208"/>
    </row>
    <row r="434" spans="1:50" ht="23.25"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593</v>
      </c>
      <c r="AC434" s="205"/>
      <c r="AD434" s="205"/>
      <c r="AE434" s="340" t="s">
        <v>607</v>
      </c>
      <c r="AF434" s="207"/>
      <c r="AG434" s="207"/>
      <c r="AH434" s="341"/>
      <c r="AI434" s="340" t="s">
        <v>581</v>
      </c>
      <c r="AJ434" s="207"/>
      <c r="AK434" s="207"/>
      <c r="AL434" s="207"/>
      <c r="AM434" s="340" t="s">
        <v>609</v>
      </c>
      <c r="AN434" s="207"/>
      <c r="AO434" s="207"/>
      <c r="AP434" s="341"/>
      <c r="AQ434" s="340" t="s">
        <v>607</v>
      </c>
      <c r="AR434" s="207"/>
      <c r="AS434" s="207"/>
      <c r="AT434" s="341"/>
      <c r="AU434" s="207" t="s">
        <v>605</v>
      </c>
      <c r="AV434" s="207"/>
      <c r="AW434" s="207"/>
      <c r="AX434" s="208"/>
    </row>
    <row r="435" spans="1:50" ht="23.25"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608</v>
      </c>
      <c r="AF435" s="207"/>
      <c r="AG435" s="207"/>
      <c r="AH435" s="341"/>
      <c r="AI435" s="340" t="s">
        <v>607</v>
      </c>
      <c r="AJ435" s="207"/>
      <c r="AK435" s="207"/>
      <c r="AL435" s="207"/>
      <c r="AM435" s="340" t="s">
        <v>581</v>
      </c>
      <c r="AN435" s="207"/>
      <c r="AO435" s="207"/>
      <c r="AP435" s="341"/>
      <c r="AQ435" s="340" t="s">
        <v>594</v>
      </c>
      <c r="AR435" s="207"/>
      <c r="AS435" s="207"/>
      <c r="AT435" s="341"/>
      <c r="AU435" s="207" t="s">
        <v>581</v>
      </c>
      <c r="AV435" s="207"/>
      <c r="AW435" s="207"/>
      <c r="AX435" s="208"/>
    </row>
    <row r="436" spans="1:50" ht="18.75" hidden="1" customHeight="1" x14ac:dyDescent="0.2">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2">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581</v>
      </c>
      <c r="AR457" s="200"/>
      <c r="AS457" s="133" t="s">
        <v>355</v>
      </c>
      <c r="AT457" s="134"/>
      <c r="AU457" s="200" t="s">
        <v>581</v>
      </c>
      <c r="AV457" s="200"/>
      <c r="AW457" s="133" t="s">
        <v>300</v>
      </c>
      <c r="AX457" s="195"/>
    </row>
    <row r="458" spans="1:50" ht="23.25" customHeight="1" x14ac:dyDescent="0.2">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608</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607</v>
      </c>
      <c r="AF459" s="207"/>
      <c r="AG459" s="207"/>
      <c r="AH459" s="341"/>
      <c r="AI459" s="340" t="s">
        <v>607</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609</v>
      </c>
      <c r="AF460" s="207"/>
      <c r="AG460" s="207"/>
      <c r="AH460" s="341"/>
      <c r="AI460" s="340" t="s">
        <v>581</v>
      </c>
      <c r="AJ460" s="207"/>
      <c r="AK460" s="207"/>
      <c r="AL460" s="207"/>
      <c r="AM460" s="340" t="s">
        <v>581</v>
      </c>
      <c r="AN460" s="207"/>
      <c r="AO460" s="207"/>
      <c r="AP460" s="341"/>
      <c r="AQ460" s="340" t="s">
        <v>581</v>
      </c>
      <c r="AR460" s="207"/>
      <c r="AS460" s="207"/>
      <c r="AT460" s="341"/>
      <c r="AU460" s="207" t="s">
        <v>581</v>
      </c>
      <c r="AV460" s="207"/>
      <c r="AW460" s="207"/>
      <c r="AX460" s="208"/>
    </row>
    <row r="461" spans="1:50" ht="18.75" hidden="1" customHeight="1" x14ac:dyDescent="0.2">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2">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2">
      <c r="A482" s="189"/>
      <c r="B482" s="186"/>
      <c r="C482" s="180"/>
      <c r="D482" s="186"/>
      <c r="E482" s="125" t="s">
        <v>606</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563</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2">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564</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2">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563</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2">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564</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2">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2">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80.099999999999994" customHeight="1" x14ac:dyDescent="0.2">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80.099999999999994" customHeight="1" x14ac:dyDescent="0.2">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574</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80.099999999999994" customHeight="1" x14ac:dyDescent="0.2">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624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610</v>
      </c>
      <c r="AE705" s="718"/>
      <c r="AF705" s="718"/>
      <c r="AG705" s="125" t="s">
        <v>611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45"/>
      <c r="B706" s="646"/>
      <c r="C706" s="797"/>
      <c r="D706" s="798"/>
      <c r="E706" s="733" t="s">
        <v>507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610</v>
      </c>
      <c r="AE708" s="608"/>
      <c r="AF708" s="608"/>
      <c r="AG708" s="745" t="s">
        <v>575</v>
      </c>
      <c r="AH708" s="746"/>
      <c r="AI708" s="746"/>
      <c r="AJ708" s="746"/>
      <c r="AK708" s="746"/>
      <c r="AL708" s="746"/>
      <c r="AM708" s="746"/>
      <c r="AN708" s="746"/>
      <c r="AO708" s="746"/>
      <c r="AP708" s="746"/>
      <c r="AQ708" s="746"/>
      <c r="AR708" s="746"/>
      <c r="AS708" s="746"/>
      <c r="AT708" s="746"/>
      <c r="AU708" s="746"/>
      <c r="AV708" s="746"/>
      <c r="AW708" s="746"/>
      <c r="AX708" s="747"/>
    </row>
    <row r="709" spans="1:50" ht="50.1" customHeight="1" x14ac:dyDescent="0.2">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613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575</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574</v>
      </c>
      <c r="AE711" s="329"/>
      <c r="AF711" s="329"/>
      <c r="AG711" s="101" t="s">
        <v>614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610</v>
      </c>
      <c r="AE712" s="786"/>
      <c r="AF712" s="786"/>
      <c r="AG712" s="813" t="s">
        <v>625</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2">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574</v>
      </c>
      <c r="AE713" s="329"/>
      <c r="AF713" s="666"/>
      <c r="AG713" s="101" t="s">
        <v>627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2">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574</v>
      </c>
      <c r="AE714" s="811"/>
      <c r="AF714" s="812"/>
      <c r="AG714" s="739" t="s">
        <v>615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2">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626</v>
      </c>
      <c r="AE715" s="608"/>
      <c r="AF715" s="659"/>
      <c r="AG715" s="745" t="s">
        <v>628</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2">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626</v>
      </c>
      <c r="AE717" s="329"/>
      <c r="AF717" s="329"/>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626</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2">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customHeight="1" x14ac:dyDescent="0.2">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2">
      <c r="A721" s="781"/>
      <c r="B721" s="782"/>
      <c r="C721" s="296" t="s">
        <v>570</v>
      </c>
      <c r="D721" s="297"/>
      <c r="E721" s="297"/>
      <c r="F721" s="298"/>
      <c r="G721" s="287"/>
      <c r="H721" s="288"/>
      <c r="I721" s="83" t="str">
        <f>IF(OR(G721="　", G721=""), "", "-")</f>
        <v/>
      </c>
      <c r="J721" s="291">
        <v>662</v>
      </c>
      <c r="K721" s="291"/>
      <c r="L721" s="83" t="str">
        <f>IF(M721="","","-")</f>
        <v/>
      </c>
      <c r="M721" s="84"/>
      <c r="N721" s="304" t="s">
        <v>616</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43" t="s">
        <v>48</v>
      </c>
      <c r="B726" s="805"/>
      <c r="C726" s="818" t="s">
        <v>53</v>
      </c>
      <c r="D726" s="840"/>
      <c r="E726" s="840"/>
      <c r="F726" s="841"/>
      <c r="G726" s="580" t="s">
        <v>622</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5">
      <c r="A727" s="806"/>
      <c r="B727" s="807"/>
      <c r="C727" s="751" t="s">
        <v>57</v>
      </c>
      <c r="D727" s="752"/>
      <c r="E727" s="752"/>
      <c r="F727" s="753"/>
      <c r="G727" s="578" t="s">
        <v>618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5">
      <c r="A729" s="637" t="s">
        <v>634</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5">
      <c r="A731" s="802" t="s">
        <v>257</v>
      </c>
      <c r="B731" s="803"/>
      <c r="C731" s="803"/>
      <c r="D731" s="803"/>
      <c r="E731" s="804"/>
      <c r="F731" s="732" t="s">
        <v>635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5">
      <c r="A733" s="676" t="s">
        <v>257</v>
      </c>
      <c r="B733" s="677"/>
      <c r="C733" s="677"/>
      <c r="D733" s="677"/>
      <c r="E733" s="678"/>
      <c r="F733" s="640" t="s">
        <v>638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2">
      <c r="A737" s="994" t="s">
        <v>550</v>
      </c>
      <c r="B737" s="210"/>
      <c r="C737" s="210"/>
      <c r="D737" s="211"/>
      <c r="E737" s="993" t="s">
        <v>619</v>
      </c>
      <c r="F737" s="993"/>
      <c r="G737" s="993"/>
      <c r="H737" s="993"/>
      <c r="I737" s="993"/>
      <c r="J737" s="993"/>
      <c r="K737" s="993"/>
      <c r="L737" s="993"/>
      <c r="M737" s="993"/>
      <c r="N737" s="365" t="s">
        <v>543</v>
      </c>
      <c r="O737" s="365"/>
      <c r="P737" s="365"/>
      <c r="Q737" s="365"/>
      <c r="R737" s="993" t="s">
        <v>581</v>
      </c>
      <c r="S737" s="993"/>
      <c r="T737" s="993"/>
      <c r="U737" s="993"/>
      <c r="V737" s="993"/>
      <c r="W737" s="993"/>
      <c r="X737" s="993"/>
      <c r="Y737" s="993"/>
      <c r="Z737" s="993"/>
      <c r="AA737" s="365" t="s">
        <v>542</v>
      </c>
      <c r="AB737" s="365"/>
      <c r="AC737" s="365"/>
      <c r="AD737" s="365"/>
      <c r="AE737" s="993" t="s">
        <v>581</v>
      </c>
      <c r="AF737" s="993"/>
      <c r="AG737" s="993"/>
      <c r="AH737" s="993"/>
      <c r="AI737" s="993"/>
      <c r="AJ737" s="993"/>
      <c r="AK737" s="993"/>
      <c r="AL737" s="993"/>
      <c r="AM737" s="993"/>
      <c r="AN737" s="365" t="s">
        <v>541</v>
      </c>
      <c r="AO737" s="365"/>
      <c r="AP737" s="365"/>
      <c r="AQ737" s="365"/>
      <c r="AR737" s="985" t="s">
        <v>581</v>
      </c>
      <c r="AS737" s="986"/>
      <c r="AT737" s="986"/>
      <c r="AU737" s="986"/>
      <c r="AV737" s="986"/>
      <c r="AW737" s="986"/>
      <c r="AX737" s="987"/>
      <c r="AY737" s="89"/>
      <c r="AZ737" s="89"/>
    </row>
    <row r="738" spans="1:52" ht="24.75" customHeight="1" x14ac:dyDescent="0.2">
      <c r="A738" s="994" t="s">
        <v>540</v>
      </c>
      <c r="B738" s="210"/>
      <c r="C738" s="210"/>
      <c r="D738" s="211"/>
      <c r="E738" s="993" t="s">
        <v>581</v>
      </c>
      <c r="F738" s="993"/>
      <c r="G738" s="993"/>
      <c r="H738" s="993"/>
      <c r="I738" s="993"/>
      <c r="J738" s="993"/>
      <c r="K738" s="993"/>
      <c r="L738" s="993"/>
      <c r="M738" s="993"/>
      <c r="N738" s="365" t="s">
        <v>539</v>
      </c>
      <c r="O738" s="365"/>
      <c r="P738" s="365"/>
      <c r="Q738" s="365"/>
      <c r="R738" s="993" t="s">
        <v>609</v>
      </c>
      <c r="S738" s="993"/>
      <c r="T738" s="993"/>
      <c r="U738" s="993"/>
      <c r="V738" s="993"/>
      <c r="W738" s="993"/>
      <c r="X738" s="993"/>
      <c r="Y738" s="993"/>
      <c r="Z738" s="993"/>
      <c r="AA738" s="365" t="s">
        <v>538</v>
      </c>
      <c r="AB738" s="365"/>
      <c r="AC738" s="365"/>
      <c r="AD738" s="365"/>
      <c r="AE738" s="993" t="s">
        <v>611</v>
      </c>
      <c r="AF738" s="993"/>
      <c r="AG738" s="993"/>
      <c r="AH738" s="993"/>
      <c r="AI738" s="993"/>
      <c r="AJ738" s="993"/>
      <c r="AK738" s="993"/>
      <c r="AL738" s="993"/>
      <c r="AM738" s="993"/>
      <c r="AN738" s="365" t="s">
        <v>534</v>
      </c>
      <c r="AO738" s="365"/>
      <c r="AP738" s="365"/>
      <c r="AQ738" s="365"/>
      <c r="AR738" s="985" t="s">
        <v>620</v>
      </c>
      <c r="AS738" s="986"/>
      <c r="AT738" s="986"/>
      <c r="AU738" s="986"/>
      <c r="AV738" s="986"/>
      <c r="AW738" s="986"/>
      <c r="AX738" s="987"/>
    </row>
    <row r="739" spans="1:52" ht="24.75" customHeight="1" thickBot="1" x14ac:dyDescent="0.25">
      <c r="A739" s="995" t="s">
        <v>530</v>
      </c>
      <c r="B739" s="996"/>
      <c r="C739" s="996"/>
      <c r="D739" s="997"/>
      <c r="E739" s="998" t="s">
        <v>570</v>
      </c>
      <c r="F739" s="988"/>
      <c r="G739" s="988"/>
      <c r="H739" s="93" t="str">
        <f>IF(E739="", "", "(")</f>
        <v>(</v>
      </c>
      <c r="I739" s="988"/>
      <c r="J739" s="988"/>
      <c r="K739" s="93" t="str">
        <f>IF(OR(I739="　", I739=""), "", "-")</f>
        <v/>
      </c>
      <c r="L739" s="989">
        <v>655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2">
      <c r="A740" s="617" t="s">
        <v>510</v>
      </c>
      <c r="B740" s="618"/>
      <c r="C740" s="618"/>
      <c r="D740" s="618"/>
      <c r="E740" s="618"/>
      <c r="F740" s="61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2">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2">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thickBot="1" x14ac:dyDescent="0.2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2">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2">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2">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2">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2">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2">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2">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2">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2">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31" t="s">
        <v>512</v>
      </c>
      <c r="B779" s="632"/>
      <c r="C779" s="632"/>
      <c r="D779" s="632"/>
      <c r="E779" s="632"/>
      <c r="F779" s="633"/>
      <c r="G779" s="598" t="s">
        <v>486</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487</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2">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2">
      <c r="A781" s="634"/>
      <c r="B781" s="635"/>
      <c r="C781" s="635"/>
      <c r="D781" s="635"/>
      <c r="E781" s="635"/>
      <c r="F781" s="636"/>
      <c r="G781" s="673"/>
      <c r="H781" s="674"/>
      <c r="I781" s="674"/>
      <c r="J781" s="674"/>
      <c r="K781" s="675"/>
      <c r="L781" s="667"/>
      <c r="M781" s="668"/>
      <c r="N781" s="668"/>
      <c r="O781" s="668"/>
      <c r="P781" s="668"/>
      <c r="Q781" s="668"/>
      <c r="R781" s="668"/>
      <c r="S781" s="668"/>
      <c r="T781" s="668"/>
      <c r="U781" s="668"/>
      <c r="V781" s="668"/>
      <c r="W781" s="668"/>
      <c r="X781" s="669"/>
      <c r="Y781" s="388"/>
      <c r="Z781" s="389"/>
      <c r="AA781" s="389"/>
      <c r="AB781" s="808"/>
      <c r="AC781" s="673"/>
      <c r="AD781" s="674"/>
      <c r="AE781" s="674"/>
      <c r="AF781" s="674"/>
      <c r="AG781" s="675"/>
      <c r="AH781" s="667"/>
      <c r="AI781" s="668"/>
      <c r="AJ781" s="668"/>
      <c r="AK781" s="668"/>
      <c r="AL781" s="668"/>
      <c r="AM781" s="668"/>
      <c r="AN781" s="668"/>
      <c r="AO781" s="668"/>
      <c r="AP781" s="668"/>
      <c r="AQ781" s="668"/>
      <c r="AR781" s="668"/>
      <c r="AS781" s="668"/>
      <c r="AT781" s="669"/>
      <c r="AU781" s="388"/>
      <c r="AV781" s="389"/>
      <c r="AW781" s="389"/>
      <c r="AX781" s="390"/>
    </row>
    <row r="782" spans="1:50" ht="24.75" customHeight="1" x14ac:dyDescent="0.2">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2">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2">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2">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2">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2">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2">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2">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2">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0</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2">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2">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2">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2">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2">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2">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2">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2">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2">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2">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2">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2">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2">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2">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2">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2">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2">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2">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2">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2">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2">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2">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2">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2">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5">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2">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2">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2">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2">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2">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2">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2">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2">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2">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2">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2">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2">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2">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5">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2">
      <c r="A837" s="376">
        <v>1</v>
      </c>
      <c r="B837" s="376">
        <v>1</v>
      </c>
      <c r="C837" s="361" t="s">
        <v>621</v>
      </c>
      <c r="D837" s="347"/>
      <c r="E837" s="347"/>
      <c r="F837" s="347"/>
      <c r="G837" s="347"/>
      <c r="H837" s="347"/>
      <c r="I837" s="347"/>
      <c r="J837" s="348" t="s">
        <v>605</v>
      </c>
      <c r="K837" s="349"/>
      <c r="L837" s="349"/>
      <c r="M837" s="349"/>
      <c r="N837" s="349"/>
      <c r="O837" s="349"/>
      <c r="P837" s="362" t="s">
        <v>607</v>
      </c>
      <c r="Q837" s="350"/>
      <c r="R837" s="350"/>
      <c r="S837" s="350"/>
      <c r="T837" s="350"/>
      <c r="U837" s="350"/>
      <c r="V837" s="350"/>
      <c r="W837" s="350"/>
      <c r="X837" s="350"/>
      <c r="Y837" s="351" t="s">
        <v>581</v>
      </c>
      <c r="Z837" s="352"/>
      <c r="AA837" s="352"/>
      <c r="AB837" s="353"/>
      <c r="AC837" s="363"/>
      <c r="AD837" s="371"/>
      <c r="AE837" s="371"/>
      <c r="AF837" s="371"/>
      <c r="AG837" s="371"/>
      <c r="AH837" s="372" t="s">
        <v>581</v>
      </c>
      <c r="AI837" s="373"/>
      <c r="AJ837" s="373"/>
      <c r="AK837" s="373"/>
      <c r="AL837" s="357" t="s">
        <v>581</v>
      </c>
      <c r="AM837" s="358"/>
      <c r="AN837" s="358"/>
      <c r="AO837" s="359"/>
      <c r="AP837" s="360" t="s">
        <v>581</v>
      </c>
      <c r="AQ837" s="360"/>
      <c r="AR837" s="360"/>
      <c r="AS837" s="360"/>
      <c r="AT837" s="360"/>
      <c r="AU837" s="360"/>
      <c r="AV837" s="360"/>
      <c r="AW837" s="360"/>
      <c r="AX837" s="360"/>
    </row>
    <row r="838" spans="1:50" ht="30" hidden="1" customHeight="1" x14ac:dyDescent="0.2">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2">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2">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2">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2">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2">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2">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2">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2">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2">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2">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2">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2">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2">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2">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2">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2">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2">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2">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2">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2">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2">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2">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2">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2">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2">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2">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2">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2">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2">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2">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2">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2">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2">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2">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2">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2">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2">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2">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2">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2">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2">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2">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2">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2">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2">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2">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2">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2">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2">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2">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2">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2">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2">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2">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2">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2">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2">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2">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2">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2">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2">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2">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2">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2">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2">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2">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2">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2">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2">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2">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2">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2">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2">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2">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2">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2">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2">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2">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2">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2">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2">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2">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2">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2">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2">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2">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2">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2">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2">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2">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2">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2">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2">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2">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2">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2">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2">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2">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2">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2">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2">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2">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2">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2">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2">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2">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2">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2">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2">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2">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2">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2">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2">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2">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2">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2">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2">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2">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2">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2">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2">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2">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2">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2">
      <c r="A1102" s="376">
        <v>1</v>
      </c>
      <c r="B1102" s="376">
        <v>1</v>
      </c>
      <c r="C1102" s="374"/>
      <c r="D1102" s="374"/>
      <c r="E1102" s="147" t="s">
        <v>631</v>
      </c>
      <c r="F1102" s="375"/>
      <c r="G1102" s="375"/>
      <c r="H1102" s="375"/>
      <c r="I1102" s="375"/>
      <c r="J1102" s="348" t="s">
        <v>631</v>
      </c>
      <c r="K1102" s="349"/>
      <c r="L1102" s="349"/>
      <c r="M1102" s="349"/>
      <c r="N1102" s="349"/>
      <c r="O1102" s="349"/>
      <c r="P1102" s="362" t="s">
        <v>632</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631</v>
      </c>
      <c r="AI1102" s="356"/>
      <c r="AJ1102" s="356"/>
      <c r="AK1102" s="356"/>
      <c r="AL1102" s="357" t="s">
        <v>632</v>
      </c>
      <c r="AM1102" s="358"/>
      <c r="AN1102" s="358"/>
      <c r="AO1102" s="359"/>
      <c r="AP1102" s="360" t="s">
        <v>633</v>
      </c>
      <c r="AQ1102" s="360"/>
      <c r="AR1102" s="360"/>
      <c r="AS1102" s="360"/>
      <c r="AT1102" s="360"/>
      <c r="AU1102" s="360"/>
      <c r="AV1102" s="360"/>
      <c r="AW1102" s="360"/>
      <c r="AX1102" s="360"/>
    </row>
    <row r="1103" spans="1:50" ht="30" hidden="1" customHeight="1" x14ac:dyDescent="0.2">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2">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2">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2">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2">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2">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2">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2">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2">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2">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9">
      <formula>IF(RIGHT(TEXT(P14,"0.#"),1)=".",FALSE,TRUE)</formula>
    </cfRule>
    <cfRule type="expression" dxfId="2798" priority="14010">
      <formula>IF(RIGHT(TEXT(P14,"0.#"),1)=".",TRUE,FALSE)</formula>
    </cfRule>
  </conditionalFormatting>
  <conditionalFormatting sqref="AE32">
    <cfRule type="expression" dxfId="2797" priority="13999">
      <formula>IF(RIGHT(TEXT(AE32,"0.#"),1)=".",FALSE,TRUE)</formula>
    </cfRule>
    <cfRule type="expression" dxfId="2796" priority="14000">
      <formula>IF(RIGHT(TEXT(AE32,"0.#"),1)=".",TRUE,FALSE)</formula>
    </cfRule>
  </conditionalFormatting>
  <conditionalFormatting sqref="P18:AX18">
    <cfRule type="expression" dxfId="2795" priority="13885">
      <formula>IF(RIGHT(TEXT(P18,"0.#"),1)=".",FALSE,TRUE)</formula>
    </cfRule>
    <cfRule type="expression" dxfId="2794" priority="13886">
      <formula>IF(RIGHT(TEXT(P18,"0.#"),1)=".",TRUE,FALSE)</formula>
    </cfRule>
  </conditionalFormatting>
  <conditionalFormatting sqref="Y782">
    <cfRule type="expression" dxfId="2793" priority="13881">
      <formula>IF(RIGHT(TEXT(Y782,"0.#"),1)=".",FALSE,TRUE)</formula>
    </cfRule>
    <cfRule type="expression" dxfId="2792" priority="13882">
      <formula>IF(RIGHT(TEXT(Y782,"0.#"),1)=".",TRUE,FALSE)</formula>
    </cfRule>
  </conditionalFormatting>
  <conditionalFormatting sqref="Y791">
    <cfRule type="expression" dxfId="2791" priority="13877">
      <formula>IF(RIGHT(TEXT(Y791,"0.#"),1)=".",FALSE,TRUE)</formula>
    </cfRule>
    <cfRule type="expression" dxfId="2790" priority="13878">
      <formula>IF(RIGHT(TEXT(Y791,"0.#"),1)=".",TRUE,FALSE)</formula>
    </cfRule>
  </conditionalFormatting>
  <conditionalFormatting sqref="Y822:Y829 Y820 Y809:Y816 Y807 Y796:Y803 Y794">
    <cfRule type="expression" dxfId="2789" priority="13659">
      <formula>IF(RIGHT(TEXT(Y794,"0.#"),1)=".",FALSE,TRUE)</formula>
    </cfRule>
    <cfRule type="expression" dxfId="2788" priority="13660">
      <formula>IF(RIGHT(TEXT(Y794,"0.#"),1)=".",TRUE,FALSE)</formula>
    </cfRule>
  </conditionalFormatting>
  <conditionalFormatting sqref="P16:AQ17 P15:AX15 P13:AX13">
    <cfRule type="expression" dxfId="2787" priority="13707">
      <formula>IF(RIGHT(TEXT(P13,"0.#"),1)=".",FALSE,TRUE)</formula>
    </cfRule>
    <cfRule type="expression" dxfId="2786" priority="13708">
      <formula>IF(RIGHT(TEXT(P13,"0.#"),1)=".",TRUE,FALSE)</formula>
    </cfRule>
  </conditionalFormatting>
  <conditionalFormatting sqref="P19:AJ19">
    <cfRule type="expression" dxfId="2785" priority="13705">
      <formula>IF(RIGHT(TEXT(P19,"0.#"),1)=".",FALSE,TRUE)</formula>
    </cfRule>
    <cfRule type="expression" dxfId="2784" priority="13706">
      <formula>IF(RIGHT(TEXT(P19,"0.#"),1)=".",TRUE,FALSE)</formula>
    </cfRule>
  </conditionalFormatting>
  <conditionalFormatting sqref="AE101 AQ101">
    <cfRule type="expression" dxfId="2783" priority="13697">
      <formula>IF(RIGHT(TEXT(AE101,"0.#"),1)=".",FALSE,TRUE)</formula>
    </cfRule>
    <cfRule type="expression" dxfId="2782" priority="13698">
      <formula>IF(RIGHT(TEXT(AE101,"0.#"),1)=".",TRUE,FALSE)</formula>
    </cfRule>
  </conditionalFormatting>
  <conditionalFormatting sqref="Y783:Y790 Y781">
    <cfRule type="expression" dxfId="2781" priority="13683">
      <formula>IF(RIGHT(TEXT(Y781,"0.#"),1)=".",FALSE,TRUE)</formula>
    </cfRule>
    <cfRule type="expression" dxfId="2780" priority="13684">
      <formula>IF(RIGHT(TEXT(Y781,"0.#"),1)=".",TRUE,FALSE)</formula>
    </cfRule>
  </conditionalFormatting>
  <conditionalFormatting sqref="AU782">
    <cfRule type="expression" dxfId="2779" priority="13681">
      <formula>IF(RIGHT(TEXT(AU782,"0.#"),1)=".",FALSE,TRUE)</formula>
    </cfRule>
    <cfRule type="expression" dxfId="2778" priority="13682">
      <formula>IF(RIGHT(TEXT(AU782,"0.#"),1)=".",TRUE,FALSE)</formula>
    </cfRule>
  </conditionalFormatting>
  <conditionalFormatting sqref="AU791">
    <cfRule type="expression" dxfId="2777" priority="13679">
      <formula>IF(RIGHT(TEXT(AU791,"0.#"),1)=".",FALSE,TRUE)</formula>
    </cfRule>
    <cfRule type="expression" dxfId="2776" priority="13680">
      <formula>IF(RIGHT(TEXT(AU791,"0.#"),1)=".",TRUE,FALSE)</formula>
    </cfRule>
  </conditionalFormatting>
  <conditionalFormatting sqref="AU783:AU790 AU781">
    <cfRule type="expression" dxfId="2775" priority="13677">
      <formula>IF(RIGHT(TEXT(AU781,"0.#"),1)=".",FALSE,TRUE)</formula>
    </cfRule>
    <cfRule type="expression" dxfId="2774" priority="13678">
      <formula>IF(RIGHT(TEXT(AU781,"0.#"),1)=".",TRUE,FALSE)</formula>
    </cfRule>
  </conditionalFormatting>
  <conditionalFormatting sqref="Y821 Y808 Y795">
    <cfRule type="expression" dxfId="2773" priority="13663">
      <formula>IF(RIGHT(TEXT(Y795,"0.#"),1)=".",FALSE,TRUE)</formula>
    </cfRule>
    <cfRule type="expression" dxfId="2772" priority="13664">
      <formula>IF(RIGHT(TEXT(Y795,"0.#"),1)=".",TRUE,FALSE)</formula>
    </cfRule>
  </conditionalFormatting>
  <conditionalFormatting sqref="Y830 Y817 Y804">
    <cfRule type="expression" dxfId="2771" priority="13661">
      <formula>IF(RIGHT(TEXT(Y804,"0.#"),1)=".",FALSE,TRUE)</formula>
    </cfRule>
    <cfRule type="expression" dxfId="2770" priority="13662">
      <formula>IF(RIGHT(TEXT(Y804,"0.#"),1)=".",TRUE,FALSE)</formula>
    </cfRule>
  </conditionalFormatting>
  <conditionalFormatting sqref="AU821 AU808 AU795">
    <cfRule type="expression" dxfId="2769" priority="13657">
      <formula>IF(RIGHT(TEXT(AU795,"0.#"),1)=".",FALSE,TRUE)</formula>
    </cfRule>
    <cfRule type="expression" dxfId="2768" priority="13658">
      <formula>IF(RIGHT(TEXT(AU795,"0.#"),1)=".",TRUE,FALSE)</formula>
    </cfRule>
  </conditionalFormatting>
  <conditionalFormatting sqref="AU830 AU817 AU804">
    <cfRule type="expression" dxfId="2767" priority="13655">
      <formula>IF(RIGHT(TEXT(AU804,"0.#"),1)=".",FALSE,TRUE)</formula>
    </cfRule>
    <cfRule type="expression" dxfId="2766" priority="13656">
      <formula>IF(RIGHT(TEXT(AU804,"0.#"),1)=".",TRUE,FALSE)</formula>
    </cfRule>
  </conditionalFormatting>
  <conditionalFormatting sqref="AU822:AU829 AU820 AU809:AU816 AU807 AU796:AU803 AU794">
    <cfRule type="expression" dxfId="2765" priority="13653">
      <formula>IF(RIGHT(TEXT(AU794,"0.#"),1)=".",FALSE,TRUE)</formula>
    </cfRule>
    <cfRule type="expression" dxfId="2764" priority="13654">
      <formula>IF(RIGHT(TEXT(AU794,"0.#"),1)=".",TRUE,FALSE)</formula>
    </cfRule>
  </conditionalFormatting>
  <conditionalFormatting sqref="AM87">
    <cfRule type="expression" dxfId="2763" priority="13307">
      <formula>IF(RIGHT(TEXT(AM87,"0.#"),1)=".",FALSE,TRUE)</formula>
    </cfRule>
    <cfRule type="expression" dxfId="2762" priority="13308">
      <formula>IF(RIGHT(TEXT(AM87,"0.#"),1)=".",TRUE,FALSE)</formula>
    </cfRule>
  </conditionalFormatting>
  <conditionalFormatting sqref="AE55">
    <cfRule type="expression" dxfId="2761" priority="13375">
      <formula>IF(RIGHT(TEXT(AE55,"0.#"),1)=".",FALSE,TRUE)</formula>
    </cfRule>
    <cfRule type="expression" dxfId="2760" priority="13376">
      <formula>IF(RIGHT(TEXT(AE55,"0.#"),1)=".",TRUE,FALSE)</formula>
    </cfRule>
  </conditionalFormatting>
  <conditionalFormatting sqref="AI55">
    <cfRule type="expression" dxfId="2759" priority="13373">
      <formula>IF(RIGHT(TEXT(AI55,"0.#"),1)=".",FALSE,TRUE)</formula>
    </cfRule>
    <cfRule type="expression" dxfId="2758" priority="13374">
      <formula>IF(RIGHT(TEXT(AI55,"0.#"),1)=".",TRUE,FALSE)</formula>
    </cfRule>
  </conditionalFormatting>
  <conditionalFormatting sqref="AM34">
    <cfRule type="expression" dxfId="2757" priority="13453">
      <formula>IF(RIGHT(TEXT(AM34,"0.#"),1)=".",FALSE,TRUE)</formula>
    </cfRule>
    <cfRule type="expression" dxfId="2756" priority="13454">
      <formula>IF(RIGHT(TEXT(AM34,"0.#"),1)=".",TRUE,FALSE)</formula>
    </cfRule>
  </conditionalFormatting>
  <conditionalFormatting sqref="AE33">
    <cfRule type="expression" dxfId="2755" priority="13467">
      <formula>IF(RIGHT(TEXT(AE33,"0.#"),1)=".",FALSE,TRUE)</formula>
    </cfRule>
    <cfRule type="expression" dxfId="2754" priority="13468">
      <formula>IF(RIGHT(TEXT(AE33,"0.#"),1)=".",TRUE,FALSE)</formula>
    </cfRule>
  </conditionalFormatting>
  <conditionalFormatting sqref="AE34">
    <cfRule type="expression" dxfId="2753" priority="13465">
      <formula>IF(RIGHT(TEXT(AE34,"0.#"),1)=".",FALSE,TRUE)</formula>
    </cfRule>
    <cfRule type="expression" dxfId="2752" priority="13466">
      <formula>IF(RIGHT(TEXT(AE34,"0.#"),1)=".",TRUE,FALSE)</formula>
    </cfRule>
  </conditionalFormatting>
  <conditionalFormatting sqref="AI34">
    <cfRule type="expression" dxfId="2751" priority="13463">
      <formula>IF(RIGHT(TEXT(AI34,"0.#"),1)=".",FALSE,TRUE)</formula>
    </cfRule>
    <cfRule type="expression" dxfId="2750" priority="13464">
      <formula>IF(RIGHT(TEXT(AI34,"0.#"),1)=".",TRUE,FALSE)</formula>
    </cfRule>
  </conditionalFormatting>
  <conditionalFormatting sqref="AI33">
    <cfRule type="expression" dxfId="2749" priority="13461">
      <formula>IF(RIGHT(TEXT(AI33,"0.#"),1)=".",FALSE,TRUE)</formula>
    </cfRule>
    <cfRule type="expression" dxfId="2748" priority="13462">
      <formula>IF(RIGHT(TEXT(AI33,"0.#"),1)=".",TRUE,FALSE)</formula>
    </cfRule>
  </conditionalFormatting>
  <conditionalFormatting sqref="AI32">
    <cfRule type="expression" dxfId="2747" priority="13459">
      <formula>IF(RIGHT(TEXT(AI32,"0.#"),1)=".",FALSE,TRUE)</formula>
    </cfRule>
    <cfRule type="expression" dxfId="2746" priority="13460">
      <formula>IF(RIGHT(TEXT(AI32,"0.#"),1)=".",TRUE,FALSE)</formula>
    </cfRule>
  </conditionalFormatting>
  <conditionalFormatting sqref="AM32">
    <cfRule type="expression" dxfId="2745" priority="13457">
      <formula>IF(RIGHT(TEXT(AM32,"0.#"),1)=".",FALSE,TRUE)</formula>
    </cfRule>
    <cfRule type="expression" dxfId="2744" priority="13458">
      <formula>IF(RIGHT(TEXT(AM32,"0.#"),1)=".",TRUE,FALSE)</formula>
    </cfRule>
  </conditionalFormatting>
  <conditionalFormatting sqref="AM33">
    <cfRule type="expression" dxfId="2743" priority="13455">
      <formula>IF(RIGHT(TEXT(AM33,"0.#"),1)=".",FALSE,TRUE)</formula>
    </cfRule>
    <cfRule type="expression" dxfId="2742" priority="13456">
      <formula>IF(RIGHT(TEXT(AM33,"0.#"),1)=".",TRUE,FALSE)</formula>
    </cfRule>
  </conditionalFormatting>
  <conditionalFormatting sqref="AQ32:AQ34">
    <cfRule type="expression" dxfId="2741" priority="13447">
      <formula>IF(RIGHT(TEXT(AQ32,"0.#"),1)=".",FALSE,TRUE)</formula>
    </cfRule>
    <cfRule type="expression" dxfId="2740" priority="13448">
      <formula>IF(RIGHT(TEXT(AQ32,"0.#"),1)=".",TRUE,FALSE)</formula>
    </cfRule>
  </conditionalFormatting>
  <conditionalFormatting sqref="AU32:AU34">
    <cfRule type="expression" dxfId="2739" priority="13445">
      <formula>IF(RIGHT(TEXT(AU32,"0.#"),1)=".",FALSE,TRUE)</formula>
    </cfRule>
    <cfRule type="expression" dxfId="2738" priority="13446">
      <formula>IF(RIGHT(TEXT(AU32,"0.#"),1)=".",TRUE,FALSE)</formula>
    </cfRule>
  </conditionalFormatting>
  <conditionalFormatting sqref="AE53">
    <cfRule type="expression" dxfId="2737" priority="13379">
      <formula>IF(RIGHT(TEXT(AE53,"0.#"),1)=".",FALSE,TRUE)</formula>
    </cfRule>
    <cfRule type="expression" dxfId="2736" priority="13380">
      <formula>IF(RIGHT(TEXT(AE53,"0.#"),1)=".",TRUE,FALSE)</formula>
    </cfRule>
  </conditionalFormatting>
  <conditionalFormatting sqref="AE54">
    <cfRule type="expression" dxfId="2735" priority="13377">
      <formula>IF(RIGHT(TEXT(AE54,"0.#"),1)=".",FALSE,TRUE)</formula>
    </cfRule>
    <cfRule type="expression" dxfId="2734" priority="13378">
      <formula>IF(RIGHT(TEXT(AE54,"0.#"),1)=".",TRUE,FALSE)</formula>
    </cfRule>
  </conditionalFormatting>
  <conditionalFormatting sqref="AI54">
    <cfRule type="expression" dxfId="2733" priority="13371">
      <formula>IF(RIGHT(TEXT(AI54,"0.#"),1)=".",FALSE,TRUE)</formula>
    </cfRule>
    <cfRule type="expression" dxfId="2732" priority="13372">
      <formula>IF(RIGHT(TEXT(AI54,"0.#"),1)=".",TRUE,FALSE)</formula>
    </cfRule>
  </conditionalFormatting>
  <conditionalFormatting sqref="AI53">
    <cfRule type="expression" dxfId="2731" priority="13369">
      <formula>IF(RIGHT(TEXT(AI53,"0.#"),1)=".",FALSE,TRUE)</formula>
    </cfRule>
    <cfRule type="expression" dxfId="2730" priority="13370">
      <formula>IF(RIGHT(TEXT(AI53,"0.#"),1)=".",TRUE,FALSE)</formula>
    </cfRule>
  </conditionalFormatting>
  <conditionalFormatting sqref="AM53">
    <cfRule type="expression" dxfId="2729" priority="13367">
      <formula>IF(RIGHT(TEXT(AM53,"0.#"),1)=".",FALSE,TRUE)</formula>
    </cfRule>
    <cfRule type="expression" dxfId="2728" priority="13368">
      <formula>IF(RIGHT(TEXT(AM53,"0.#"),1)=".",TRUE,FALSE)</formula>
    </cfRule>
  </conditionalFormatting>
  <conditionalFormatting sqref="AM54">
    <cfRule type="expression" dxfId="2727" priority="13365">
      <formula>IF(RIGHT(TEXT(AM54,"0.#"),1)=".",FALSE,TRUE)</formula>
    </cfRule>
    <cfRule type="expression" dxfId="2726" priority="13366">
      <formula>IF(RIGHT(TEXT(AM54,"0.#"),1)=".",TRUE,FALSE)</formula>
    </cfRule>
  </conditionalFormatting>
  <conditionalFormatting sqref="AM55">
    <cfRule type="expression" dxfId="2725" priority="13363">
      <formula>IF(RIGHT(TEXT(AM55,"0.#"),1)=".",FALSE,TRUE)</formula>
    </cfRule>
    <cfRule type="expression" dxfId="2724" priority="13364">
      <formula>IF(RIGHT(TEXT(AM55,"0.#"),1)=".",TRUE,FALSE)</formula>
    </cfRule>
  </conditionalFormatting>
  <conditionalFormatting sqref="AE60">
    <cfRule type="expression" dxfId="2723" priority="13349">
      <formula>IF(RIGHT(TEXT(AE60,"0.#"),1)=".",FALSE,TRUE)</formula>
    </cfRule>
    <cfRule type="expression" dxfId="2722" priority="13350">
      <formula>IF(RIGHT(TEXT(AE60,"0.#"),1)=".",TRUE,FALSE)</formula>
    </cfRule>
  </conditionalFormatting>
  <conditionalFormatting sqref="AE61">
    <cfRule type="expression" dxfId="2721" priority="13347">
      <formula>IF(RIGHT(TEXT(AE61,"0.#"),1)=".",FALSE,TRUE)</formula>
    </cfRule>
    <cfRule type="expression" dxfId="2720" priority="13348">
      <formula>IF(RIGHT(TEXT(AE61,"0.#"),1)=".",TRUE,FALSE)</formula>
    </cfRule>
  </conditionalFormatting>
  <conditionalFormatting sqref="AE62">
    <cfRule type="expression" dxfId="2719" priority="13345">
      <formula>IF(RIGHT(TEXT(AE62,"0.#"),1)=".",FALSE,TRUE)</formula>
    </cfRule>
    <cfRule type="expression" dxfId="2718" priority="13346">
      <formula>IF(RIGHT(TEXT(AE62,"0.#"),1)=".",TRUE,FALSE)</formula>
    </cfRule>
  </conditionalFormatting>
  <conditionalFormatting sqref="AI62">
    <cfRule type="expression" dxfId="2717" priority="13343">
      <formula>IF(RIGHT(TEXT(AI62,"0.#"),1)=".",FALSE,TRUE)</formula>
    </cfRule>
    <cfRule type="expression" dxfId="2716" priority="13344">
      <formula>IF(RIGHT(TEXT(AI62,"0.#"),1)=".",TRUE,FALSE)</formula>
    </cfRule>
  </conditionalFormatting>
  <conditionalFormatting sqref="AI61">
    <cfRule type="expression" dxfId="2715" priority="13341">
      <formula>IF(RIGHT(TEXT(AI61,"0.#"),1)=".",FALSE,TRUE)</formula>
    </cfRule>
    <cfRule type="expression" dxfId="2714" priority="13342">
      <formula>IF(RIGHT(TEXT(AI61,"0.#"),1)=".",TRUE,FALSE)</formula>
    </cfRule>
  </conditionalFormatting>
  <conditionalFormatting sqref="AI60">
    <cfRule type="expression" dxfId="2713" priority="13339">
      <formula>IF(RIGHT(TEXT(AI60,"0.#"),1)=".",FALSE,TRUE)</formula>
    </cfRule>
    <cfRule type="expression" dxfId="2712" priority="13340">
      <formula>IF(RIGHT(TEXT(AI60,"0.#"),1)=".",TRUE,FALSE)</formula>
    </cfRule>
  </conditionalFormatting>
  <conditionalFormatting sqref="AM60">
    <cfRule type="expression" dxfId="2711" priority="13337">
      <formula>IF(RIGHT(TEXT(AM60,"0.#"),1)=".",FALSE,TRUE)</formula>
    </cfRule>
    <cfRule type="expression" dxfId="2710" priority="13338">
      <formula>IF(RIGHT(TEXT(AM60,"0.#"),1)=".",TRUE,FALSE)</formula>
    </cfRule>
  </conditionalFormatting>
  <conditionalFormatting sqref="AM61">
    <cfRule type="expression" dxfId="2709" priority="13335">
      <formula>IF(RIGHT(TEXT(AM61,"0.#"),1)=".",FALSE,TRUE)</formula>
    </cfRule>
    <cfRule type="expression" dxfId="2708" priority="13336">
      <formula>IF(RIGHT(TEXT(AM61,"0.#"),1)=".",TRUE,FALSE)</formula>
    </cfRule>
  </conditionalFormatting>
  <conditionalFormatting sqref="AM62">
    <cfRule type="expression" dxfId="2707" priority="13333">
      <formula>IF(RIGHT(TEXT(AM62,"0.#"),1)=".",FALSE,TRUE)</formula>
    </cfRule>
    <cfRule type="expression" dxfId="2706" priority="13334">
      <formula>IF(RIGHT(TEXT(AM62,"0.#"),1)=".",TRUE,FALSE)</formula>
    </cfRule>
  </conditionalFormatting>
  <conditionalFormatting sqref="AE87">
    <cfRule type="expression" dxfId="2705" priority="13319">
      <formula>IF(RIGHT(TEXT(AE87,"0.#"),1)=".",FALSE,TRUE)</formula>
    </cfRule>
    <cfRule type="expression" dxfId="2704" priority="13320">
      <formula>IF(RIGHT(TEXT(AE87,"0.#"),1)=".",TRUE,FALSE)</formula>
    </cfRule>
  </conditionalFormatting>
  <conditionalFormatting sqref="AE88">
    <cfRule type="expression" dxfId="2703" priority="13317">
      <formula>IF(RIGHT(TEXT(AE88,"0.#"),1)=".",FALSE,TRUE)</formula>
    </cfRule>
    <cfRule type="expression" dxfId="2702" priority="13318">
      <formula>IF(RIGHT(TEXT(AE88,"0.#"),1)=".",TRUE,FALSE)</formula>
    </cfRule>
  </conditionalFormatting>
  <conditionalFormatting sqref="AE89">
    <cfRule type="expression" dxfId="2701" priority="13315">
      <formula>IF(RIGHT(TEXT(AE89,"0.#"),1)=".",FALSE,TRUE)</formula>
    </cfRule>
    <cfRule type="expression" dxfId="2700" priority="13316">
      <formula>IF(RIGHT(TEXT(AE89,"0.#"),1)=".",TRUE,FALSE)</formula>
    </cfRule>
  </conditionalFormatting>
  <conditionalFormatting sqref="AI89">
    <cfRule type="expression" dxfId="2699" priority="13313">
      <formula>IF(RIGHT(TEXT(AI89,"0.#"),1)=".",FALSE,TRUE)</formula>
    </cfRule>
    <cfRule type="expression" dxfId="2698" priority="13314">
      <formula>IF(RIGHT(TEXT(AI89,"0.#"),1)=".",TRUE,FALSE)</formula>
    </cfRule>
  </conditionalFormatting>
  <conditionalFormatting sqref="AI88">
    <cfRule type="expression" dxfId="2697" priority="13311">
      <formula>IF(RIGHT(TEXT(AI88,"0.#"),1)=".",FALSE,TRUE)</formula>
    </cfRule>
    <cfRule type="expression" dxfId="2696" priority="13312">
      <formula>IF(RIGHT(TEXT(AI88,"0.#"),1)=".",TRUE,FALSE)</formula>
    </cfRule>
  </conditionalFormatting>
  <conditionalFormatting sqref="AI87">
    <cfRule type="expression" dxfId="2695" priority="13309">
      <formula>IF(RIGHT(TEXT(AI87,"0.#"),1)=".",FALSE,TRUE)</formula>
    </cfRule>
    <cfRule type="expression" dxfId="2694" priority="13310">
      <formula>IF(RIGHT(TEXT(AI87,"0.#"),1)=".",TRUE,FALSE)</formula>
    </cfRule>
  </conditionalFormatting>
  <conditionalFormatting sqref="AM88">
    <cfRule type="expression" dxfId="2693" priority="13305">
      <formula>IF(RIGHT(TEXT(AM88,"0.#"),1)=".",FALSE,TRUE)</formula>
    </cfRule>
    <cfRule type="expression" dxfId="2692" priority="13306">
      <formula>IF(RIGHT(TEXT(AM88,"0.#"),1)=".",TRUE,FALSE)</formula>
    </cfRule>
  </conditionalFormatting>
  <conditionalFormatting sqref="AM89">
    <cfRule type="expression" dxfId="2691" priority="13303">
      <formula>IF(RIGHT(TEXT(AM89,"0.#"),1)=".",FALSE,TRUE)</formula>
    </cfRule>
    <cfRule type="expression" dxfId="2690" priority="13304">
      <formula>IF(RIGHT(TEXT(AM89,"0.#"),1)=".",TRUE,FALSE)</formula>
    </cfRule>
  </conditionalFormatting>
  <conditionalFormatting sqref="AE92">
    <cfRule type="expression" dxfId="2689" priority="13289">
      <formula>IF(RIGHT(TEXT(AE92,"0.#"),1)=".",FALSE,TRUE)</formula>
    </cfRule>
    <cfRule type="expression" dxfId="2688" priority="13290">
      <formula>IF(RIGHT(TEXT(AE92,"0.#"),1)=".",TRUE,FALSE)</formula>
    </cfRule>
  </conditionalFormatting>
  <conditionalFormatting sqref="AE93">
    <cfRule type="expression" dxfId="2687" priority="13287">
      <formula>IF(RIGHT(TEXT(AE93,"0.#"),1)=".",FALSE,TRUE)</formula>
    </cfRule>
    <cfRule type="expression" dxfId="2686" priority="13288">
      <formula>IF(RIGHT(TEXT(AE93,"0.#"),1)=".",TRUE,FALSE)</formula>
    </cfRule>
  </conditionalFormatting>
  <conditionalFormatting sqref="AE94">
    <cfRule type="expression" dxfId="2685" priority="13285">
      <formula>IF(RIGHT(TEXT(AE94,"0.#"),1)=".",FALSE,TRUE)</formula>
    </cfRule>
    <cfRule type="expression" dxfId="2684" priority="13286">
      <formula>IF(RIGHT(TEXT(AE94,"0.#"),1)=".",TRUE,FALSE)</formula>
    </cfRule>
  </conditionalFormatting>
  <conditionalFormatting sqref="AI94">
    <cfRule type="expression" dxfId="2683" priority="13283">
      <formula>IF(RIGHT(TEXT(AI94,"0.#"),1)=".",FALSE,TRUE)</formula>
    </cfRule>
    <cfRule type="expression" dxfId="2682" priority="13284">
      <formula>IF(RIGHT(TEXT(AI94,"0.#"),1)=".",TRUE,FALSE)</formula>
    </cfRule>
  </conditionalFormatting>
  <conditionalFormatting sqref="AI93">
    <cfRule type="expression" dxfId="2681" priority="13281">
      <formula>IF(RIGHT(TEXT(AI93,"0.#"),1)=".",FALSE,TRUE)</formula>
    </cfRule>
    <cfRule type="expression" dxfId="2680" priority="13282">
      <formula>IF(RIGHT(TEXT(AI93,"0.#"),1)=".",TRUE,FALSE)</formula>
    </cfRule>
  </conditionalFormatting>
  <conditionalFormatting sqref="AI92">
    <cfRule type="expression" dxfId="2679" priority="13279">
      <formula>IF(RIGHT(TEXT(AI92,"0.#"),1)=".",FALSE,TRUE)</formula>
    </cfRule>
    <cfRule type="expression" dxfId="2678" priority="13280">
      <formula>IF(RIGHT(TEXT(AI92,"0.#"),1)=".",TRUE,FALSE)</formula>
    </cfRule>
  </conditionalFormatting>
  <conditionalFormatting sqref="AM92">
    <cfRule type="expression" dxfId="2677" priority="13277">
      <formula>IF(RIGHT(TEXT(AM92,"0.#"),1)=".",FALSE,TRUE)</formula>
    </cfRule>
    <cfRule type="expression" dxfId="2676" priority="13278">
      <formula>IF(RIGHT(TEXT(AM92,"0.#"),1)=".",TRUE,FALSE)</formula>
    </cfRule>
  </conditionalFormatting>
  <conditionalFormatting sqref="AM93">
    <cfRule type="expression" dxfId="2675" priority="13275">
      <formula>IF(RIGHT(TEXT(AM93,"0.#"),1)=".",FALSE,TRUE)</formula>
    </cfRule>
    <cfRule type="expression" dxfId="2674" priority="13276">
      <formula>IF(RIGHT(TEXT(AM93,"0.#"),1)=".",TRUE,FALSE)</formula>
    </cfRule>
  </conditionalFormatting>
  <conditionalFormatting sqref="AM94">
    <cfRule type="expression" dxfId="2673" priority="13273">
      <formula>IF(RIGHT(TEXT(AM94,"0.#"),1)=".",FALSE,TRUE)</formula>
    </cfRule>
    <cfRule type="expression" dxfId="2672" priority="13274">
      <formula>IF(RIGHT(TEXT(AM94,"0.#"),1)=".",TRUE,FALSE)</formula>
    </cfRule>
  </conditionalFormatting>
  <conditionalFormatting sqref="AE97">
    <cfRule type="expression" dxfId="2671" priority="13259">
      <formula>IF(RIGHT(TEXT(AE97,"0.#"),1)=".",FALSE,TRUE)</formula>
    </cfRule>
    <cfRule type="expression" dxfId="2670" priority="13260">
      <formula>IF(RIGHT(TEXT(AE97,"0.#"),1)=".",TRUE,FALSE)</formula>
    </cfRule>
  </conditionalFormatting>
  <conditionalFormatting sqref="AE98">
    <cfRule type="expression" dxfId="2669" priority="13257">
      <formula>IF(RIGHT(TEXT(AE98,"0.#"),1)=".",FALSE,TRUE)</formula>
    </cfRule>
    <cfRule type="expression" dxfId="2668" priority="13258">
      <formula>IF(RIGHT(TEXT(AE98,"0.#"),1)=".",TRUE,FALSE)</formula>
    </cfRule>
  </conditionalFormatting>
  <conditionalFormatting sqref="AE99">
    <cfRule type="expression" dxfId="2667" priority="13255">
      <formula>IF(RIGHT(TEXT(AE99,"0.#"),1)=".",FALSE,TRUE)</formula>
    </cfRule>
    <cfRule type="expression" dxfId="2666" priority="13256">
      <formula>IF(RIGHT(TEXT(AE99,"0.#"),1)=".",TRUE,FALSE)</formula>
    </cfRule>
  </conditionalFormatting>
  <conditionalFormatting sqref="AI99">
    <cfRule type="expression" dxfId="2665" priority="13253">
      <formula>IF(RIGHT(TEXT(AI99,"0.#"),1)=".",FALSE,TRUE)</formula>
    </cfRule>
    <cfRule type="expression" dxfId="2664" priority="13254">
      <formula>IF(RIGHT(TEXT(AI99,"0.#"),1)=".",TRUE,FALSE)</formula>
    </cfRule>
  </conditionalFormatting>
  <conditionalFormatting sqref="AI98">
    <cfRule type="expression" dxfId="2663" priority="13251">
      <formula>IF(RIGHT(TEXT(AI98,"0.#"),1)=".",FALSE,TRUE)</formula>
    </cfRule>
    <cfRule type="expression" dxfId="2662" priority="13252">
      <formula>IF(RIGHT(TEXT(AI98,"0.#"),1)=".",TRUE,FALSE)</formula>
    </cfRule>
  </conditionalFormatting>
  <conditionalFormatting sqref="AI97">
    <cfRule type="expression" dxfId="2661" priority="13249">
      <formula>IF(RIGHT(TEXT(AI97,"0.#"),1)=".",FALSE,TRUE)</formula>
    </cfRule>
    <cfRule type="expression" dxfId="2660" priority="13250">
      <formula>IF(RIGHT(TEXT(AI97,"0.#"),1)=".",TRUE,FALSE)</formula>
    </cfRule>
  </conditionalFormatting>
  <conditionalFormatting sqref="AM97">
    <cfRule type="expression" dxfId="2659" priority="13247">
      <formula>IF(RIGHT(TEXT(AM97,"0.#"),1)=".",FALSE,TRUE)</formula>
    </cfRule>
    <cfRule type="expression" dxfId="2658" priority="13248">
      <formula>IF(RIGHT(TEXT(AM97,"0.#"),1)=".",TRUE,FALSE)</formula>
    </cfRule>
  </conditionalFormatting>
  <conditionalFormatting sqref="AM98">
    <cfRule type="expression" dxfId="2657" priority="13245">
      <formula>IF(RIGHT(TEXT(AM98,"0.#"),1)=".",FALSE,TRUE)</formula>
    </cfRule>
    <cfRule type="expression" dxfId="2656" priority="13246">
      <formula>IF(RIGHT(TEXT(AM98,"0.#"),1)=".",TRUE,FALSE)</formula>
    </cfRule>
  </conditionalFormatting>
  <conditionalFormatting sqref="AM99">
    <cfRule type="expression" dxfId="2655" priority="13243">
      <formula>IF(RIGHT(TEXT(AM99,"0.#"),1)=".",FALSE,TRUE)</formula>
    </cfRule>
    <cfRule type="expression" dxfId="2654" priority="13244">
      <formula>IF(RIGHT(TEXT(AM99,"0.#"),1)=".",TRUE,FALSE)</formula>
    </cfRule>
  </conditionalFormatting>
  <conditionalFormatting sqref="AI101">
    <cfRule type="expression" dxfId="2653" priority="13229">
      <formula>IF(RIGHT(TEXT(AI101,"0.#"),1)=".",FALSE,TRUE)</formula>
    </cfRule>
    <cfRule type="expression" dxfId="2652" priority="13230">
      <formula>IF(RIGHT(TEXT(AI101,"0.#"),1)=".",TRUE,FALSE)</formula>
    </cfRule>
  </conditionalFormatting>
  <conditionalFormatting sqref="AM101">
    <cfRule type="expression" dxfId="2651" priority="13227">
      <formula>IF(RIGHT(TEXT(AM101,"0.#"),1)=".",FALSE,TRUE)</formula>
    </cfRule>
    <cfRule type="expression" dxfId="2650" priority="13228">
      <formula>IF(RIGHT(TEXT(AM101,"0.#"),1)=".",TRUE,FALSE)</formula>
    </cfRule>
  </conditionalFormatting>
  <conditionalFormatting sqref="AE102">
    <cfRule type="expression" dxfId="2649" priority="13225">
      <formula>IF(RIGHT(TEXT(AE102,"0.#"),1)=".",FALSE,TRUE)</formula>
    </cfRule>
    <cfRule type="expression" dxfId="2648" priority="13226">
      <formula>IF(RIGHT(TEXT(AE102,"0.#"),1)=".",TRUE,FALSE)</formula>
    </cfRule>
  </conditionalFormatting>
  <conditionalFormatting sqref="AI102">
    <cfRule type="expression" dxfId="2647" priority="13223">
      <formula>IF(RIGHT(TEXT(AI102,"0.#"),1)=".",FALSE,TRUE)</formula>
    </cfRule>
    <cfRule type="expression" dxfId="2646" priority="13224">
      <formula>IF(RIGHT(TEXT(AI102,"0.#"),1)=".",TRUE,FALSE)</formula>
    </cfRule>
  </conditionalFormatting>
  <conditionalFormatting sqref="AM102">
    <cfRule type="expression" dxfId="2645" priority="13221">
      <formula>IF(RIGHT(TEXT(AM102,"0.#"),1)=".",FALSE,TRUE)</formula>
    </cfRule>
    <cfRule type="expression" dxfId="2644" priority="13222">
      <formula>IF(RIGHT(TEXT(AM102,"0.#"),1)=".",TRUE,FALSE)</formula>
    </cfRule>
  </conditionalFormatting>
  <conditionalFormatting sqref="AQ102">
    <cfRule type="expression" dxfId="2643" priority="13219">
      <formula>IF(RIGHT(TEXT(AQ102,"0.#"),1)=".",FALSE,TRUE)</formula>
    </cfRule>
    <cfRule type="expression" dxfId="2642" priority="13220">
      <formula>IF(RIGHT(TEXT(AQ102,"0.#"),1)=".",TRUE,FALSE)</formula>
    </cfRule>
  </conditionalFormatting>
  <conditionalFormatting sqref="AE104">
    <cfRule type="expression" dxfId="2641" priority="13217">
      <formula>IF(RIGHT(TEXT(AE104,"0.#"),1)=".",FALSE,TRUE)</formula>
    </cfRule>
    <cfRule type="expression" dxfId="2640" priority="13218">
      <formula>IF(RIGHT(TEXT(AE104,"0.#"),1)=".",TRUE,FALSE)</formula>
    </cfRule>
  </conditionalFormatting>
  <conditionalFormatting sqref="AI104">
    <cfRule type="expression" dxfId="2639" priority="13215">
      <formula>IF(RIGHT(TEXT(AI104,"0.#"),1)=".",FALSE,TRUE)</formula>
    </cfRule>
    <cfRule type="expression" dxfId="2638" priority="13216">
      <formula>IF(RIGHT(TEXT(AI104,"0.#"),1)=".",TRUE,FALSE)</formula>
    </cfRule>
  </conditionalFormatting>
  <conditionalFormatting sqref="AM104">
    <cfRule type="expression" dxfId="2637" priority="13213">
      <formula>IF(RIGHT(TEXT(AM104,"0.#"),1)=".",FALSE,TRUE)</formula>
    </cfRule>
    <cfRule type="expression" dxfId="2636" priority="13214">
      <formula>IF(RIGHT(TEXT(AM104,"0.#"),1)=".",TRUE,FALSE)</formula>
    </cfRule>
  </conditionalFormatting>
  <conditionalFormatting sqref="AE105">
    <cfRule type="expression" dxfId="2635" priority="13211">
      <formula>IF(RIGHT(TEXT(AE105,"0.#"),1)=".",FALSE,TRUE)</formula>
    </cfRule>
    <cfRule type="expression" dxfId="2634" priority="13212">
      <formula>IF(RIGHT(TEXT(AE105,"0.#"),1)=".",TRUE,FALSE)</formula>
    </cfRule>
  </conditionalFormatting>
  <conditionalFormatting sqref="AI105">
    <cfRule type="expression" dxfId="2633" priority="13209">
      <formula>IF(RIGHT(TEXT(AI105,"0.#"),1)=".",FALSE,TRUE)</formula>
    </cfRule>
    <cfRule type="expression" dxfId="2632" priority="13210">
      <formula>IF(RIGHT(TEXT(AI105,"0.#"),1)=".",TRUE,FALSE)</formula>
    </cfRule>
  </conditionalFormatting>
  <conditionalFormatting sqref="AM105">
    <cfRule type="expression" dxfId="2631" priority="13207">
      <formula>IF(RIGHT(TEXT(AM105,"0.#"),1)=".",FALSE,TRUE)</formula>
    </cfRule>
    <cfRule type="expression" dxfId="2630" priority="13208">
      <formula>IF(RIGHT(TEXT(AM105,"0.#"),1)=".",TRUE,FALSE)</formula>
    </cfRule>
  </conditionalFormatting>
  <conditionalFormatting sqref="AE107">
    <cfRule type="expression" dxfId="2629" priority="13203">
      <formula>IF(RIGHT(TEXT(AE107,"0.#"),1)=".",FALSE,TRUE)</formula>
    </cfRule>
    <cfRule type="expression" dxfId="2628" priority="13204">
      <formula>IF(RIGHT(TEXT(AE107,"0.#"),1)=".",TRUE,FALSE)</formula>
    </cfRule>
  </conditionalFormatting>
  <conditionalFormatting sqref="AI107">
    <cfRule type="expression" dxfId="2627" priority="13201">
      <formula>IF(RIGHT(TEXT(AI107,"0.#"),1)=".",FALSE,TRUE)</formula>
    </cfRule>
    <cfRule type="expression" dxfId="2626" priority="13202">
      <formula>IF(RIGHT(TEXT(AI107,"0.#"),1)=".",TRUE,FALSE)</formula>
    </cfRule>
  </conditionalFormatting>
  <conditionalFormatting sqref="AM107">
    <cfRule type="expression" dxfId="2625" priority="13199">
      <formula>IF(RIGHT(TEXT(AM107,"0.#"),1)=".",FALSE,TRUE)</formula>
    </cfRule>
    <cfRule type="expression" dxfId="2624" priority="13200">
      <formula>IF(RIGHT(TEXT(AM107,"0.#"),1)=".",TRUE,FALSE)</formula>
    </cfRule>
  </conditionalFormatting>
  <conditionalFormatting sqref="AE108">
    <cfRule type="expression" dxfId="2623" priority="13197">
      <formula>IF(RIGHT(TEXT(AE108,"0.#"),1)=".",FALSE,TRUE)</formula>
    </cfRule>
    <cfRule type="expression" dxfId="2622" priority="13198">
      <formula>IF(RIGHT(TEXT(AE108,"0.#"),1)=".",TRUE,FALSE)</formula>
    </cfRule>
  </conditionalFormatting>
  <conditionalFormatting sqref="AI108">
    <cfRule type="expression" dxfId="2621" priority="13195">
      <formula>IF(RIGHT(TEXT(AI108,"0.#"),1)=".",FALSE,TRUE)</formula>
    </cfRule>
    <cfRule type="expression" dxfId="2620" priority="13196">
      <formula>IF(RIGHT(TEXT(AI108,"0.#"),1)=".",TRUE,FALSE)</formula>
    </cfRule>
  </conditionalFormatting>
  <conditionalFormatting sqref="AM108">
    <cfRule type="expression" dxfId="2619" priority="13193">
      <formula>IF(RIGHT(TEXT(AM108,"0.#"),1)=".",FALSE,TRUE)</formula>
    </cfRule>
    <cfRule type="expression" dxfId="2618" priority="13194">
      <formula>IF(RIGHT(TEXT(AM108,"0.#"),1)=".",TRUE,FALSE)</formula>
    </cfRule>
  </conditionalFormatting>
  <conditionalFormatting sqref="AE110">
    <cfRule type="expression" dxfId="2617" priority="13189">
      <formula>IF(RIGHT(TEXT(AE110,"0.#"),1)=".",FALSE,TRUE)</formula>
    </cfRule>
    <cfRule type="expression" dxfId="2616" priority="13190">
      <formula>IF(RIGHT(TEXT(AE110,"0.#"),1)=".",TRUE,FALSE)</formula>
    </cfRule>
  </conditionalFormatting>
  <conditionalFormatting sqref="AI110">
    <cfRule type="expression" dxfId="2615" priority="13187">
      <formula>IF(RIGHT(TEXT(AI110,"0.#"),1)=".",FALSE,TRUE)</formula>
    </cfRule>
    <cfRule type="expression" dxfId="2614" priority="13188">
      <formula>IF(RIGHT(TEXT(AI110,"0.#"),1)=".",TRUE,FALSE)</formula>
    </cfRule>
  </conditionalFormatting>
  <conditionalFormatting sqref="AM110">
    <cfRule type="expression" dxfId="2613" priority="13185">
      <formula>IF(RIGHT(TEXT(AM110,"0.#"),1)=".",FALSE,TRUE)</formula>
    </cfRule>
    <cfRule type="expression" dxfId="2612" priority="13186">
      <formula>IF(RIGHT(TEXT(AM110,"0.#"),1)=".",TRUE,FALSE)</formula>
    </cfRule>
  </conditionalFormatting>
  <conditionalFormatting sqref="AE111">
    <cfRule type="expression" dxfId="2611" priority="13183">
      <formula>IF(RIGHT(TEXT(AE111,"0.#"),1)=".",FALSE,TRUE)</formula>
    </cfRule>
    <cfRule type="expression" dxfId="2610" priority="13184">
      <formula>IF(RIGHT(TEXT(AE111,"0.#"),1)=".",TRUE,FALSE)</formula>
    </cfRule>
  </conditionalFormatting>
  <conditionalFormatting sqref="AI111">
    <cfRule type="expression" dxfId="2609" priority="13181">
      <formula>IF(RIGHT(TEXT(AI111,"0.#"),1)=".",FALSE,TRUE)</formula>
    </cfRule>
    <cfRule type="expression" dxfId="2608" priority="13182">
      <formula>IF(RIGHT(TEXT(AI111,"0.#"),1)=".",TRUE,FALSE)</formula>
    </cfRule>
  </conditionalFormatting>
  <conditionalFormatting sqref="AM111">
    <cfRule type="expression" dxfId="2607" priority="13179">
      <formula>IF(RIGHT(TEXT(AM111,"0.#"),1)=".",FALSE,TRUE)</formula>
    </cfRule>
    <cfRule type="expression" dxfId="2606" priority="13180">
      <formula>IF(RIGHT(TEXT(AM111,"0.#"),1)=".",TRUE,FALSE)</formula>
    </cfRule>
  </conditionalFormatting>
  <conditionalFormatting sqref="AE113">
    <cfRule type="expression" dxfId="2605" priority="13175">
      <formula>IF(RIGHT(TEXT(AE113,"0.#"),1)=".",FALSE,TRUE)</formula>
    </cfRule>
    <cfRule type="expression" dxfId="2604" priority="13176">
      <formula>IF(RIGHT(TEXT(AE113,"0.#"),1)=".",TRUE,FALSE)</formula>
    </cfRule>
  </conditionalFormatting>
  <conditionalFormatting sqref="AI113">
    <cfRule type="expression" dxfId="2603" priority="13173">
      <formula>IF(RIGHT(TEXT(AI113,"0.#"),1)=".",FALSE,TRUE)</formula>
    </cfRule>
    <cfRule type="expression" dxfId="2602" priority="13174">
      <formula>IF(RIGHT(TEXT(AI113,"0.#"),1)=".",TRUE,FALSE)</formula>
    </cfRule>
  </conditionalFormatting>
  <conditionalFormatting sqref="AM113">
    <cfRule type="expression" dxfId="2601" priority="13171">
      <formula>IF(RIGHT(TEXT(AM113,"0.#"),1)=".",FALSE,TRUE)</formula>
    </cfRule>
    <cfRule type="expression" dxfId="2600" priority="13172">
      <formula>IF(RIGHT(TEXT(AM113,"0.#"),1)=".",TRUE,FALSE)</formula>
    </cfRule>
  </conditionalFormatting>
  <conditionalFormatting sqref="AE114">
    <cfRule type="expression" dxfId="2599" priority="13169">
      <formula>IF(RIGHT(TEXT(AE114,"0.#"),1)=".",FALSE,TRUE)</formula>
    </cfRule>
    <cfRule type="expression" dxfId="2598" priority="13170">
      <formula>IF(RIGHT(TEXT(AE114,"0.#"),1)=".",TRUE,FALSE)</formula>
    </cfRule>
  </conditionalFormatting>
  <conditionalFormatting sqref="AI114">
    <cfRule type="expression" dxfId="2597" priority="13167">
      <formula>IF(RIGHT(TEXT(AI114,"0.#"),1)=".",FALSE,TRUE)</formula>
    </cfRule>
    <cfRule type="expression" dxfId="2596" priority="13168">
      <formula>IF(RIGHT(TEXT(AI114,"0.#"),1)=".",TRUE,FALSE)</formula>
    </cfRule>
  </conditionalFormatting>
  <conditionalFormatting sqref="AM114">
    <cfRule type="expression" dxfId="2595" priority="13165">
      <formula>IF(RIGHT(TEXT(AM114,"0.#"),1)=".",FALSE,TRUE)</formula>
    </cfRule>
    <cfRule type="expression" dxfId="2594" priority="13166">
      <formula>IF(RIGHT(TEXT(AM114,"0.#"),1)=".",TRUE,FALSE)</formula>
    </cfRule>
  </conditionalFormatting>
  <conditionalFormatting sqref="AE116 AQ116">
    <cfRule type="expression" dxfId="2593" priority="13161">
      <formula>IF(RIGHT(TEXT(AE116,"0.#"),1)=".",FALSE,TRUE)</formula>
    </cfRule>
    <cfRule type="expression" dxfId="2592" priority="13162">
      <formula>IF(RIGHT(TEXT(AE116,"0.#"),1)=".",TRUE,FALSE)</formula>
    </cfRule>
  </conditionalFormatting>
  <conditionalFormatting sqref="AM116">
    <cfRule type="expression" dxfId="2591" priority="13157">
      <formula>IF(RIGHT(TEXT(AM116,"0.#"),1)=".",FALSE,TRUE)</formula>
    </cfRule>
    <cfRule type="expression" dxfId="2590" priority="13158">
      <formula>IF(RIGHT(TEXT(AM116,"0.#"),1)=".",TRUE,FALSE)</formula>
    </cfRule>
  </conditionalFormatting>
  <conditionalFormatting sqref="AE117">
    <cfRule type="expression" dxfId="2589" priority="13155">
      <formula>IF(RIGHT(TEXT(AE117,"0.#"),1)=".",FALSE,TRUE)</formula>
    </cfRule>
    <cfRule type="expression" dxfId="2588" priority="13156">
      <formula>IF(RIGHT(TEXT(AE117,"0.#"),1)=".",TRUE,FALSE)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699" max="49" man="1"/>
    <brk id="727"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2">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2">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2">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2">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2">
      <c r="A14" s="14" t="s">
        <v>213</v>
      </c>
      <c r="B14" s="15" t="s">
        <v>574</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565</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2">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455</v>
      </c>
    </row>
    <row r="96" spans="25:25" x14ac:dyDescent="0.2">
      <c r="Y96" s="32" t="s">
        <v>513</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557</v>
      </c>
      <c r="AF2" s="1035"/>
      <c r="AG2" s="1035"/>
      <c r="AH2" s="1035"/>
      <c r="AI2" s="1035" t="s">
        <v>554</v>
      </c>
      <c r="AJ2" s="1035"/>
      <c r="AK2" s="1035"/>
      <c r="AL2" s="1035"/>
      <c r="AM2" s="1035" t="s">
        <v>528</v>
      </c>
      <c r="AN2" s="1035"/>
      <c r="AO2" s="1035"/>
      <c r="AP2" s="560"/>
      <c r="AQ2" s="159" t="s">
        <v>354</v>
      </c>
      <c r="AR2" s="130"/>
      <c r="AS2" s="130"/>
      <c r="AT2" s="131"/>
      <c r="AU2" s="533" t="s">
        <v>253</v>
      </c>
      <c r="AV2" s="533"/>
      <c r="AW2" s="533"/>
      <c r="AX2" s="534"/>
    </row>
    <row r="3" spans="1:50" ht="18.75" customHeight="1" x14ac:dyDescent="0.2">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2">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558</v>
      </c>
      <c r="AF9" s="1035"/>
      <c r="AG9" s="1035"/>
      <c r="AH9" s="1035"/>
      <c r="AI9" s="1035" t="s">
        <v>554</v>
      </c>
      <c r="AJ9" s="1035"/>
      <c r="AK9" s="1035"/>
      <c r="AL9" s="1035"/>
      <c r="AM9" s="1035" t="s">
        <v>528</v>
      </c>
      <c r="AN9" s="1035"/>
      <c r="AO9" s="1035"/>
      <c r="AP9" s="560"/>
      <c r="AQ9" s="159" t="s">
        <v>354</v>
      </c>
      <c r="AR9" s="130"/>
      <c r="AS9" s="130"/>
      <c r="AT9" s="131"/>
      <c r="AU9" s="533" t="s">
        <v>253</v>
      </c>
      <c r="AV9" s="533"/>
      <c r="AW9" s="533"/>
      <c r="AX9" s="534"/>
    </row>
    <row r="10" spans="1:50" ht="18.75" customHeight="1" x14ac:dyDescent="0.2">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2">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557</v>
      </c>
      <c r="AF16" s="1035"/>
      <c r="AG16" s="1035"/>
      <c r="AH16" s="1035"/>
      <c r="AI16" s="1035" t="s">
        <v>555</v>
      </c>
      <c r="AJ16" s="1035"/>
      <c r="AK16" s="1035"/>
      <c r="AL16" s="1035"/>
      <c r="AM16" s="1035" t="s">
        <v>528</v>
      </c>
      <c r="AN16" s="1035"/>
      <c r="AO16" s="1035"/>
      <c r="AP16" s="560"/>
      <c r="AQ16" s="159" t="s">
        <v>354</v>
      </c>
      <c r="AR16" s="130"/>
      <c r="AS16" s="130"/>
      <c r="AT16" s="131"/>
      <c r="AU16" s="533" t="s">
        <v>253</v>
      </c>
      <c r="AV16" s="533"/>
      <c r="AW16" s="533"/>
      <c r="AX16" s="534"/>
    </row>
    <row r="17" spans="1:50" ht="18.75" customHeight="1" x14ac:dyDescent="0.2">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2">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559</v>
      </c>
      <c r="AF23" s="1035"/>
      <c r="AG23" s="1035"/>
      <c r="AH23" s="1035"/>
      <c r="AI23" s="1035" t="s">
        <v>554</v>
      </c>
      <c r="AJ23" s="1035"/>
      <c r="AK23" s="1035"/>
      <c r="AL23" s="1035"/>
      <c r="AM23" s="1035" t="s">
        <v>528</v>
      </c>
      <c r="AN23" s="1035"/>
      <c r="AO23" s="1035"/>
      <c r="AP23" s="560"/>
      <c r="AQ23" s="159" t="s">
        <v>354</v>
      </c>
      <c r="AR23" s="130"/>
      <c r="AS23" s="130"/>
      <c r="AT23" s="131"/>
      <c r="AU23" s="533" t="s">
        <v>253</v>
      </c>
      <c r="AV23" s="533"/>
      <c r="AW23" s="533"/>
      <c r="AX23" s="534"/>
    </row>
    <row r="24" spans="1:50" ht="18.75" customHeight="1" x14ac:dyDescent="0.2">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2">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557</v>
      </c>
      <c r="AF30" s="1035"/>
      <c r="AG30" s="1035"/>
      <c r="AH30" s="1035"/>
      <c r="AI30" s="1035" t="s">
        <v>554</v>
      </c>
      <c r="AJ30" s="1035"/>
      <c r="AK30" s="1035"/>
      <c r="AL30" s="1035"/>
      <c r="AM30" s="1035" t="s">
        <v>552</v>
      </c>
      <c r="AN30" s="1035"/>
      <c r="AO30" s="1035"/>
      <c r="AP30" s="560"/>
      <c r="AQ30" s="159" t="s">
        <v>354</v>
      </c>
      <c r="AR30" s="130"/>
      <c r="AS30" s="130"/>
      <c r="AT30" s="131"/>
      <c r="AU30" s="533" t="s">
        <v>253</v>
      </c>
      <c r="AV30" s="533"/>
      <c r="AW30" s="533"/>
      <c r="AX30" s="534"/>
    </row>
    <row r="31" spans="1:50" ht="18.75" customHeight="1" x14ac:dyDescent="0.2">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2">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559</v>
      </c>
      <c r="AF37" s="1035"/>
      <c r="AG37" s="1035"/>
      <c r="AH37" s="1035"/>
      <c r="AI37" s="1035" t="s">
        <v>556</v>
      </c>
      <c r="AJ37" s="1035"/>
      <c r="AK37" s="1035"/>
      <c r="AL37" s="1035"/>
      <c r="AM37" s="1035" t="s">
        <v>553</v>
      </c>
      <c r="AN37" s="1035"/>
      <c r="AO37" s="1035"/>
      <c r="AP37" s="560"/>
      <c r="AQ37" s="159" t="s">
        <v>354</v>
      </c>
      <c r="AR37" s="130"/>
      <c r="AS37" s="130"/>
      <c r="AT37" s="131"/>
      <c r="AU37" s="533" t="s">
        <v>253</v>
      </c>
      <c r="AV37" s="533"/>
      <c r="AW37" s="533"/>
      <c r="AX37" s="534"/>
    </row>
    <row r="38" spans="1:50" ht="18.75" customHeight="1" x14ac:dyDescent="0.2">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2">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557</v>
      </c>
      <c r="AF44" s="1035"/>
      <c r="AG44" s="1035"/>
      <c r="AH44" s="1035"/>
      <c r="AI44" s="1035" t="s">
        <v>554</v>
      </c>
      <c r="AJ44" s="1035"/>
      <c r="AK44" s="1035"/>
      <c r="AL44" s="1035"/>
      <c r="AM44" s="1035" t="s">
        <v>528</v>
      </c>
      <c r="AN44" s="1035"/>
      <c r="AO44" s="1035"/>
      <c r="AP44" s="560"/>
      <c r="AQ44" s="159" t="s">
        <v>354</v>
      </c>
      <c r="AR44" s="130"/>
      <c r="AS44" s="130"/>
      <c r="AT44" s="131"/>
      <c r="AU44" s="533" t="s">
        <v>253</v>
      </c>
      <c r="AV44" s="533"/>
      <c r="AW44" s="533"/>
      <c r="AX44" s="534"/>
    </row>
    <row r="45" spans="1:50" ht="18.75" customHeight="1" x14ac:dyDescent="0.2">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2">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557</v>
      </c>
      <c r="AF51" s="1035"/>
      <c r="AG51" s="1035"/>
      <c r="AH51" s="1035"/>
      <c r="AI51" s="1035" t="s">
        <v>554</v>
      </c>
      <c r="AJ51" s="1035"/>
      <c r="AK51" s="1035"/>
      <c r="AL51" s="1035"/>
      <c r="AM51" s="1035" t="s">
        <v>528</v>
      </c>
      <c r="AN51" s="1035"/>
      <c r="AO51" s="1035"/>
      <c r="AP51" s="560"/>
      <c r="AQ51" s="159" t="s">
        <v>354</v>
      </c>
      <c r="AR51" s="130"/>
      <c r="AS51" s="130"/>
      <c r="AT51" s="131"/>
      <c r="AU51" s="533" t="s">
        <v>253</v>
      </c>
      <c r="AV51" s="533"/>
      <c r="AW51" s="533"/>
      <c r="AX51" s="534"/>
    </row>
    <row r="52" spans="1:50" ht="18.75" customHeight="1" x14ac:dyDescent="0.2">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2">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557</v>
      </c>
      <c r="AF58" s="1035"/>
      <c r="AG58" s="1035"/>
      <c r="AH58" s="1035"/>
      <c r="AI58" s="1035" t="s">
        <v>554</v>
      </c>
      <c r="AJ58" s="1035"/>
      <c r="AK58" s="1035"/>
      <c r="AL58" s="1035"/>
      <c r="AM58" s="1035" t="s">
        <v>528</v>
      </c>
      <c r="AN58" s="1035"/>
      <c r="AO58" s="1035"/>
      <c r="AP58" s="560"/>
      <c r="AQ58" s="159" t="s">
        <v>354</v>
      </c>
      <c r="AR58" s="130"/>
      <c r="AS58" s="130"/>
      <c r="AT58" s="131"/>
      <c r="AU58" s="533" t="s">
        <v>253</v>
      </c>
      <c r="AV58" s="533"/>
      <c r="AW58" s="533"/>
      <c r="AX58" s="534"/>
    </row>
    <row r="59" spans="1:50" ht="18.75" customHeight="1" x14ac:dyDescent="0.2">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2">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557</v>
      </c>
      <c r="AF65" s="1035"/>
      <c r="AG65" s="1035"/>
      <c r="AH65" s="1035"/>
      <c r="AI65" s="1035" t="s">
        <v>554</v>
      </c>
      <c r="AJ65" s="1035"/>
      <c r="AK65" s="1035"/>
      <c r="AL65" s="1035"/>
      <c r="AM65" s="1035" t="s">
        <v>528</v>
      </c>
      <c r="AN65" s="1035"/>
      <c r="AO65" s="1035"/>
      <c r="AP65" s="560"/>
      <c r="AQ65" s="159" t="s">
        <v>354</v>
      </c>
      <c r="AR65" s="130"/>
      <c r="AS65" s="130"/>
      <c r="AT65" s="131"/>
      <c r="AU65" s="533" t="s">
        <v>253</v>
      </c>
      <c r="AV65" s="533"/>
      <c r="AW65" s="533"/>
      <c r="AX65" s="534"/>
    </row>
    <row r="66" spans="1:50" ht="18.75" customHeight="1" x14ac:dyDescent="0.2">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2">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598" t="s">
        <v>492</v>
      </c>
      <c r="H2" s="599"/>
      <c r="I2" s="599"/>
      <c r="J2" s="599"/>
      <c r="K2" s="599"/>
      <c r="L2" s="599"/>
      <c r="M2" s="599"/>
      <c r="N2" s="599"/>
      <c r="O2" s="599"/>
      <c r="P2" s="599"/>
      <c r="Q2" s="599"/>
      <c r="R2" s="599"/>
      <c r="S2" s="599"/>
      <c r="T2" s="599"/>
      <c r="U2" s="599"/>
      <c r="V2" s="599"/>
      <c r="W2" s="599"/>
      <c r="X2" s="599"/>
      <c r="Y2" s="599"/>
      <c r="Z2" s="599"/>
      <c r="AA2" s="599"/>
      <c r="AB2" s="600"/>
      <c r="AC2" s="598" t="s">
        <v>494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2">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2">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2">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2">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2">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2">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2">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2">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2">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2">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5">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2">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2">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2">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2">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2">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2">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2">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2">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2">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2">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2">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2">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5">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2">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2">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2">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2">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2">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2">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2">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2">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2">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2">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2">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2">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5">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2">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2">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2">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2">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2">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2">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2">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2">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2">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2">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2">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2">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2">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2">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2">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2">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2">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2">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2">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2">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2">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2">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2">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5">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2">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2">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2">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2">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2">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2">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2">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2">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2">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2">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2">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2">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5">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2">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2">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2">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2">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2">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2">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2">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2">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2">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2">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2">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2">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5">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2">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2">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2">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2">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2">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2">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2">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2">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2">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2">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2">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2">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2">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2">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2">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2">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2">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2">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2">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2">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2">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2">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2">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5">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2">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2">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2">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2">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2">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2">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2">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2">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2">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2">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2">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2">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5">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2">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2">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2">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2">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2">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2">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2">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2">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2">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2">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2">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2">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5">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2">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2">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2">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2">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2">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2">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2">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2">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2">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2">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2">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2">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2">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2">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2">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2">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2">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2">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2">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2">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2">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2">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2">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5">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2">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2">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2">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2">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2">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2">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2">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2">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2">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2">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2">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2">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5">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2">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2">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2">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2">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2">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2">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2">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2">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2">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2">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2">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2">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5">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2">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2">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2">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2">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2">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2">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2">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2">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2">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2">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2">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2">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2">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2">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2">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2">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2">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2">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2">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2">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2">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2">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2">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5">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2">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2">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2">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2">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2">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2">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2">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2">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2">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2">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2">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2">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5">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2">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2">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2">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2">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2">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2">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2">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2">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2">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2">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2">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2">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5">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2">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2">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2">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2">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2">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2">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2">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2">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2">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2">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2">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2">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2">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2">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2">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2">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2">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2">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2">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2">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2">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2">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2">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2">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2">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2">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2">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2">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2">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2">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2">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2">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2">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2">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2">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2">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2">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2">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2">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2">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2">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2">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2">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2">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2">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2">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2">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2">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2">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2">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2">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2">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2019-08-20T15:45:11Z</cp:lastPrinted>
  <dcterms:created xsi:type="dcterms:W3CDTF">2012-03-13T00:50:25Z</dcterms:created>
  <dcterms:modified xsi:type="dcterms:W3CDTF">2019-08-20T15:45:20Z</dcterms:modified>
</cp:coreProperties>
</file>