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KITV\Desktop\れびゅー\"/>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<sst xmlns="http://schemas.openxmlformats.org/spreadsheetml/2006/main" count="2932" uniqueCount="695">
  <si>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</si>
  <si>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</si>
  <si>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</si>
  <si>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</si>
  <si>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</si>
  <si>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</si>
  <si>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</si>
  <si>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</si>
  <si>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</si>
  <si>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</si>
  <si>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</si>
  <si>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</si>
  <si>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</si>
  <si>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</si>
  <si>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</si>
  <si>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</si>
  <si>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</si>
  <si>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</si>
  <si>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</si>
  <si>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</si>
  <si>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</si>
  <si>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</si>
  <si>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</si>
  <si>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</si>
  <si>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</si>
  <si>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</si>
  <si>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</si>
  <si>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</si>
  <si>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</si>
  <si>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</si>
  <si>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</si>
  <si>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</si>
  <si>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</si>
  <si>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</si>
  <si>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</si>
  <si>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</si>
  <si>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</si>
  <si>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</si>
  <si>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</si>
  <si>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</si>
  <si>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</si>
  <si>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</si>
  <si>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</si>
  <si>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</si>
  <si>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</si>
  <si>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</si>
  <si>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</si>
  <si>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</si>
  <si>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</si>
  <si>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</si>
  <si>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</si>
  <si>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</si>
  <si>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</si>
  <si>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</si>
  <si>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</si>
  <si>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</si>
  <si>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</si>
  <si>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</si>
  <si>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</si>
  <si>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</si>
  <si>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</si>
  <si>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</si>
  <si>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</si>
  <si>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</si>
  <si>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</si>
  <si>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</si>
  <si>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</si>
  <si>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</si>
  <si>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</si>
  <si>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</si>
  <si>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</si>
  <si>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</si>
  <si>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</si>
  <si>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</si>
  <si>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</si>
  <si>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</si>
  <si>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</si>
  <si>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</si>
  <si>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</si>
  <si>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</si>
  <si>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</si>
  <si>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</si>
  <si>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</si>
  <si>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</si>
  <si>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</si>
  <si>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</si>
  <si>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</si>
  <si>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</si>
  <si>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</si>
  <si>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</si>
  <si>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</si>
  <si>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</si>
  <si>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</si>
  <si>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</si>
  <si>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</si>
  <si>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</si>
  <si>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</si>
  <si>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</si>
  <si>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</si>
  <si>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</si>
  <si>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</si>
  <si>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</si>
  <si>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</si>
  <si>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</si>
  <si>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</si>
  <si>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</si>
  <si>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</si>
  <si>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</si>
  <si>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</si>
  <si>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</si>
  <si>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</si>
  <si>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</si>
  <si>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</si>
  <si>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</si>
  <si>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</si>
  <si>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</si>
  <si>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</si>
  <si>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</si>
  <si>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</si>
  <si>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</si>
  <si>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</si>
  <si>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</si>
  <si>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</si>
  <si>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</si>
  <si>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</si>
  <si>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</si>
  <si>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</si>
  <si>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</si>
  <si>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</si>
  <si>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</si>
  <si>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</si>
  <si>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</si>
  <si>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</si>
  <si>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</si>
  <si>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</si>
  <si>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</si>
  <si>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</si>
  <si>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</si>
  <si>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</si>
  <si>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</si>
  <si>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</si>
  <si>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</si>
  <si>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</si>
  <si>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</si>
  <si>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</si>
  <si>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</si>
  <si>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</si>
  <si>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</si>
  <si>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</si>
  <si>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</si>
  <si>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</si>
  <si>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</si>
  <si>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</si>
  <si>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</si>
  <si>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</si>
  <si>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</si>
  <si>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</si>
  <si>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</si>
  <si>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</si>
  <si>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</si>
  <si>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</si>
  <si>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</si>
  <si>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</si>
  <si>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</si>
  <si>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</si>
  <si>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</si>
  <si>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</si>
  <si>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</si>
  <si>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</si>
  <si>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</si>
  <si>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</si>
  <si>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</si>
  <si>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</si>
  <si>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</si>
  <si>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</si>
  <si>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</si>
  <si>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</si>
  <si>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</si>
  <si>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</si>
  <si>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</si>
  <si>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</si>
  <si>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</si>
  <si>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</si>
  <si>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</si>
  <si>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</si>
  <si>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</si>
  <si>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</si>
  <si>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</si>
  <si>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</si>
  <si>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</si>
  <si>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</si>
  <si>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</si>
  <si>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</si>
  <si>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</si>
  <si>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</si>
  <si>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</si>
  <si>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</si>
  <si>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</si>
  <si>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</si>
  <si>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</si>
  <si>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</si>
  <si>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</si>
  <si>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</si>
  <si>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</si>
  <si>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</si>
  <si>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</si>
  <si>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</si>
  <si>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</si>
  <si>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</si>
  <si>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</si>
  <si>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</si>
  <si>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</si>
  <si>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</si>
  <si>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</si>
  <si>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</si>
  <si>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</si>
  <si>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</si>
  <si>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</si>
  <si>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</si>
  <si>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</si>
  <si>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</si>
  <si>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</si>
  <si>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</si>
  <si>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</si>
  <si>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</si>
  <si>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</si>
  <si>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</si>
  <si>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</si>
  <si>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</si>
  <si>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</si>
  <si>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</si>
  <si>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</si>
  <si>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</si>
  <si>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</si>
  <si>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</si>
  <si>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</si>
  <si>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</si>
  <si>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</si>
  <si>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</si>
  <si>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</si>
  <si>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</si>
  <si>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</si>
  <si>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</si>
  <si>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</si>
  <si>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</si>
  <si>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</si>
  <si>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</si>
  <si>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</si>
  <si>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</si>
  <si>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</si>
  <si>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</si>
  <si>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</si>
  <si>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</si>
  <si>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</si>
  <si>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</si>
  <si>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</si>
  <si>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</si>
  <si>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</si>
  <si>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</si>
  <si>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</si>
  <si>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</si>
  <si>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</si>
  <si>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</si>
  <si>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</si>
  <si>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</si>
  <si>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</si>
  <si>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</si>
  <si>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</si>
  <si>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</si>
  <si>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</si>
  <si>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</si>
  <si>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</si>
  <si>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</si>
  <si>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</si>
  <si>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</si>
  <si>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</si>
  <si>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</si>
  <si>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</si>
  <si>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</si>
  <si>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</si>
  <si>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</si>
  <si>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</si>
  <si>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</si>
  <si>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</si>
  <si>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</si>
  <si>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</si>
  <si>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</si>
  <si>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</si>
  <si>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</si>
  <si>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</si>
  <si>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</si>
  <si>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</si>
  <si>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</si>
  <si>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</si>
  <si>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</si>
  <si>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</si>
  <si>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</si>
  <si>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</si>
  <si>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</si>
  <si>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</si>
  <si>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</si>
  <si>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</si>
  <si>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</si>
  <si>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</si>
  <si>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</si>
  <si>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</si>
  <si>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</si>
  <si>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</si>
  <si>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</si>
  <si>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</si>
  <si>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</si>
  <si>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</si>
  <si>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</si>
  <si>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</si>
  <si>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</si>
  <si>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</si>
  <si>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</si>
  <si>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</si>
  <si>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</si>
  <si>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</si>
  <si>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</si>
  <si>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</si>
  <si>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</si>
  <si>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</si>
  <si>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</si>
  <si>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</si>
  <si>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</si>
  <si>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</si>
  <si>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</si>
  <si>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</si>
  <si>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</si>
  <si>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</si>
  <si>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</si>
  <si>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</si>
  <si>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</si>
  <si>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</si>
  <si>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</si>
  <si>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</si>
  <si>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</si>
  <si>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</si>
  <si>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</si>
  <si>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</si>
  <si>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</si>
  <si>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</si>
  <si>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</si>
  <si>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</si>
  <si>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</si>
  <si>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</si>
  <si>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</si>
  <si>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</si>
  <si>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</si>
  <si>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</si>
  <si>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</si>
  <si>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</si>
  <si>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</si>
  <si>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</si>
  <si>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</si>
  <si>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</si>
  <si>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</si>
  <si>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</si>
  <si>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</si>
  <si>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</si>
  <si>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</si>
  <si>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</si>
  <si>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</si>
  <si>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</si>
  <si>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</si>
  <si>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</si>
  <si>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</si>
  <si>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</si>
  <si>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</si>
  <si>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</si>
  <si>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</si>
  <si>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</si>
  <si>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</si>
  <si>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</si>
  <si>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</si>
  <si>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</si>
  <si>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</si>
  <si>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</si>
  <si>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</si>
  <si>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</si>
  <si>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</si>
  <si>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</si>
  <si>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</si>
  <si>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</si>
  <si>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</si>
  <si>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</si>
  <si>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</si>
  <si>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</si>
  <si>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</si>
  <si>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</si>
  <si>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</si>
  <si>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</si>
  <si>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</si>
  <si>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</si>
  <si>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</si>
  <si>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</si>
  <si>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</si>
  <si>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</si>
  <si>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</si>
  <si>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</si>
  <si>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</si>
  <si>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</si>
  <si>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</si>
  <si>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</si>
  <si>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</si>
  <si>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</si>
  <si>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</si>
  <si>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</si>
  <si>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</si>
  <si>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</si>
  <si>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</si>
  <si>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</si>
  <si>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</si>
  <si>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</si>
  <si>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</si>
  <si>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</si>
  <si>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</si>
  <si>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</si>
  <si>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</si>
  <si>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</si>
  <si>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</si>
  <si>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</si>
  <si>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</si>
  <si>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</si>
  <si>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</si>
  <si>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</si>
  <si>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</si>
  <si>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</si>
  <si>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</si>
  <si>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</si>
  <si>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</si>
  <si>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</si>
  <si>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</si>
  <si>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</si>
  <si>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</si>
  <si>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</si>
  <si>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</si>
  <si>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</si>
  <si>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</si>
  <si>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</si>
  <si>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</si>
  <si>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</si>
  <si>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</si>
  <si>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</si>
  <si>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</si>
  <si>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</si>
  <si>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</si>
  <si>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</si>
  <si>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</si>
  <si>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</si>
  <si>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</si>
  <si>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</si>
  <si>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</si>
  <si>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</si>
  <si>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</si>
  <si>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</si>
  <si>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</si>
  <si>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</si>
  <si>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</si>
  <si>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</si>
  <si>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</si>
  <si>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</si>
  <si>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</si>
  <si>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</si>
  <si>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</si>
  <si>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</si>
  <si>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</si>
  <si>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</si>
  <si>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</si>
  <si>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</si>
  <si>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</si>
  <si>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</si>
  <si>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</si>
  <si>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</si>
  <si>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</si>
  <si>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</si>
  <si>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</si>
  <si>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</si>
  <si>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</si>
  <si>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</si>
  <si>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</si>
  <si>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</si>
  <si>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</si>
  <si>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</si>
  <si>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</si>
  <si>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</si>
  <si>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</si>
  <si>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</si>
  <si>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</si>
  <si>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</si>
  <si>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</si>
  <si>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</si>
  <si>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</si>
  <si>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</si>
  <si>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</si>
  <si>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</si>
  <si>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</si>
  <si>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</si>
  <si>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</si>
  <si>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</si>
  <si>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</si>
  <si>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</si>
  <si>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</si>
  <si>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</si>
  <si>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</si>
  <si>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</si>
  <si>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</si>
  <si>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</si>
  <si>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</si>
  <si>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</si>
  <si>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</si>
  <si>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</si>
  <si>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</si>
  <si>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</si>
  <si>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</si>
  <si>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</si>
  <si>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</si>
  <si>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</si>
  <si>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</si>
  <si>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</si>
  <si>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</si>
  <si>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</si>
  <si>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</si>
  <si>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</si>
  <si>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</si>
  <si>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</si>
  <si>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</si>
  <si>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</si>
  <si>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</si>
  <si>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</si>
  <si>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</si>
  <si>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</si>
  <si>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</si>
  <si>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</si>
  <si>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</si>
  <si>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</si>
  <si>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</si>
  <si>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</si>
  <si>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</si>
  <si>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</si>
  <si>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</si>
  <si>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</si>
  <si>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</si>
  <si>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</si>
  <si>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</si>
  <si>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</si>
  <si>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</si>
  <si>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</si>
  <si>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</si>
  <si>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</si>
  <si>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</si>
  <si>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</si>
  <si>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</si>
  <si>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</si>
  <si>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</si>
  <si>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</si>
  <si>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</si>
  <si>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</si>
  <si>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</si>
  <si>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</si>
  <si>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</si>
  <si>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</si>
  <si>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</si>
  <si>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</si>
  <si>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</si>
  <si>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</si>
  <si>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</si>
  <si>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</si>
  <si>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子ども家庭局</t>
    <rPh sb="0" eb="1">
      <t>コ</t>
    </rPh>
    <rPh sb="3" eb="5">
      <t>カテイ</t>
    </rPh>
    <rPh sb="5" eb="6">
      <t>キョク</t>
    </rPh>
    <phoneticPr fontId="5"/>
  </si>
  <si>
    <t>家庭福祉課</t>
    <rPh sb="0" eb="2">
      <t>カテイ</t>
    </rPh>
    <rPh sb="2" eb="5">
      <t>フクシカ</t>
    </rPh>
    <phoneticPr fontId="5"/>
  </si>
  <si>
    <t>成松　英範</t>
    <phoneticPr fontId="5"/>
  </si>
  <si>
    <t>○</t>
  </si>
  <si>
    <t>­</t>
    <phoneticPr fontId="5"/>
  </si>
  <si>
    <t>­</t>
    <phoneticPr fontId="5"/>
  </si>
  <si>
    <t>児童相談所全国共通ダイヤルについては、児童虐待を受けたと思われる子どもを見つけた時などに、ためらわずに児童相談所に通告・相談ができるようにするシステムである。これにより児童虐待の早期発見・早期対応につながり、もって児童虐待の予防、重篤化を防ぐ。</t>
    <phoneticPr fontId="5"/>
  </si>
  <si>
    <t>-</t>
  </si>
  <si>
    <t>児童相談支援業務委託費</t>
    <rPh sb="0" eb="2">
      <t>ジドウ</t>
    </rPh>
    <rPh sb="2" eb="4">
      <t>ソウダン</t>
    </rPh>
    <rPh sb="4" eb="6">
      <t>シエン</t>
    </rPh>
    <rPh sb="6" eb="8">
      <t>ギョウム</t>
    </rPh>
    <rPh sb="8" eb="11">
      <t>イタクヒ</t>
    </rPh>
    <phoneticPr fontId="5"/>
  </si>
  <si>
    <t>情報処理業務庁費</t>
    <rPh sb="0" eb="2">
      <t>ジョウホウ</t>
    </rPh>
    <rPh sb="2" eb="4">
      <t>ショリ</t>
    </rPh>
    <rPh sb="4" eb="6">
      <t>ギョウム</t>
    </rPh>
    <rPh sb="6" eb="7">
      <t>チョウ</t>
    </rPh>
    <rPh sb="7" eb="8">
      <t>ヒ</t>
    </rPh>
    <phoneticPr fontId="5"/>
  </si>
  <si>
    <t>児童相談所全国共通ダイヤルを３桁化することは児童相談所への迅速な通告・相談につながるため、早期発見・早期対応の一翼を担うが、児童虐待は様々な要因が関係していることから、３桁化したことによる児童虐待防止の効果を定量的に計ることは困難。</t>
    <phoneticPr fontId="5"/>
  </si>
  <si>
    <t>％</t>
    <phoneticPr fontId="5"/>
  </si>
  <si>
    <t>％</t>
    <phoneticPr fontId="5"/>
  </si>
  <si>
    <t>児童相談所全国共通ダイヤルへの入電数に占める児童相談所への接続数の割合（接続率）。</t>
    <phoneticPr fontId="5"/>
  </si>
  <si>
    <t>児童相談所全国共通ダイヤルへの接続件数（月平均）。
※平成27年７月（３桁化）以降</t>
    <phoneticPr fontId="5"/>
  </si>
  <si>
    <t>　　通信設備の保守等に係る執行額（x）／接続件数（y）　　　　　　　　　　</t>
    <phoneticPr fontId="5"/>
  </si>
  <si>
    <t>件/月</t>
    <rPh sb="0" eb="1">
      <t>ケン</t>
    </rPh>
    <rPh sb="2" eb="3">
      <t>ツキ</t>
    </rPh>
    <phoneticPr fontId="5"/>
  </si>
  <si>
    <t>円</t>
    <rPh sb="0" eb="1">
      <t>エン</t>
    </rPh>
    <phoneticPr fontId="5"/>
  </si>
  <si>
    <t>　x/y</t>
  </si>
  <si>
    <t>18,197,196／54,556</t>
  </si>
  <si>
    <t>25,540,116/55,090</t>
  </si>
  <si>
    <t>児童相談所での児童虐待相談対応件数は、年々増加しており、児童虐待を受けたと思われる子どもを見つけた時などに、ためらわずに児童相談所に通告・相談ができるようにすることは、広く国民のニーズがあり、政策実現のために国費を投入する必要がある。</t>
    <phoneticPr fontId="5"/>
  </si>
  <si>
    <t>児童相談所全国共通ダイヤル（１８９）はきわめて公共性の高い事業であり、国において実施する必要がある。</t>
    <phoneticPr fontId="5"/>
  </si>
  <si>
    <t>現行の児童相談所全国共通ダイヤルを覚えやすい３桁番号（１８９）にすることは、児童虐待を受けたと思われる子どもを見つけた時などに、児童相談所への迅速な通告・相談につなげるため、優先度が高い。</t>
    <phoneticPr fontId="5"/>
  </si>
  <si>
    <t>無</t>
  </si>
  <si>
    <t>有</t>
  </si>
  <si>
    <t>‐</t>
  </si>
  <si>
    <t>契約に当たっては事業費を精査しており、妥当な水準である。</t>
    <phoneticPr fontId="5"/>
  </si>
  <si>
    <t>­</t>
    <phoneticPr fontId="5"/>
  </si>
  <si>
    <t>本事業の執行に必要な経費のみを支出している。</t>
    <phoneticPr fontId="5"/>
  </si>
  <si>
    <t>当初の見込額よりも契約額が下回ったため。</t>
    <phoneticPr fontId="5"/>
  </si>
  <si>
    <t>児童相談所全国共通ダイヤル３桁化に係るシステム保守等に当たっては、コストを最大限考慮して実施している。</t>
    <phoneticPr fontId="5"/>
  </si>
  <si>
    <t>△</t>
  </si>
  <si>
    <t>児童相談所全国共通ダイヤルについて、接続件数は前年度実績を上回っており、十分に活用がなされている。</t>
    <phoneticPr fontId="5"/>
  </si>
  <si>
    <t>­</t>
    <phoneticPr fontId="5"/>
  </si>
  <si>
    <t>­</t>
    <phoneticPr fontId="5"/>
  </si>
  <si>
    <t>658</t>
    <phoneticPr fontId="5"/>
  </si>
  <si>
    <t>688</t>
    <phoneticPr fontId="5"/>
  </si>
  <si>
    <t>新27-44</t>
    <rPh sb="0" eb="1">
      <t>シン</t>
    </rPh>
    <phoneticPr fontId="5"/>
  </si>
  <si>
    <t>656</t>
    <phoneticPr fontId="5"/>
  </si>
  <si>
    <t>エヌ・ティ・ティ・コミュニケーションズ株式会社</t>
    <phoneticPr fontId="5"/>
  </si>
  <si>
    <t>株式会社NTTドコモ</t>
    <phoneticPr fontId="5"/>
  </si>
  <si>
    <t>西日本電信電話株式会社</t>
    <phoneticPr fontId="5"/>
  </si>
  <si>
    <t>東日本電信電話株式会社</t>
    <phoneticPr fontId="5"/>
  </si>
  <si>
    <t>ソフトバンク株式会社</t>
    <phoneticPr fontId="5"/>
  </si>
  <si>
    <t>KDDI株式会社</t>
    <phoneticPr fontId="5"/>
  </si>
  <si>
    <t>「児童相談所全国共通ダイヤル３桁化」に係るシステム保守業務</t>
    <phoneticPr fontId="5"/>
  </si>
  <si>
    <t>「児童相談所全国共通ダイヤル３桁化」に係るシステム保守業務</t>
    <phoneticPr fontId="5"/>
  </si>
  <si>
    <t>「児童相談所全国共通ダイヤル３桁化」に係るシステム保守業務</t>
    <phoneticPr fontId="5"/>
  </si>
  <si>
    <t>「児童相談所全国共通ダイヤル３桁化」に係るシステム保守業務</t>
    <phoneticPr fontId="5"/>
  </si>
  <si>
    <t>「児童相談所全国共通ダイヤル３桁化」に係るシステム保守業務</t>
    <phoneticPr fontId="5"/>
  </si>
  <si>
    <t>－</t>
    <phoneticPr fontId="5"/>
  </si>
  <si>
    <t>－</t>
    <phoneticPr fontId="5"/>
  </si>
  <si>
    <t>－</t>
    <phoneticPr fontId="5"/>
  </si>
  <si>
    <t>－</t>
    <phoneticPr fontId="5"/>
  </si>
  <si>
    <t>－</t>
    <phoneticPr fontId="5"/>
  </si>
  <si>
    <t>児童相談所全国共通ダイヤル「１８９」コールセンターの設置・運営業務</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</si>
  <si>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</si>
  <si>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</si>
  <si>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</si>
  <si>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</si>
  <si>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</si>
  <si>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</si>
  <si>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</si>
  <si>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</si>
  <si>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</si>
  <si>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57,733,836/58,384</t>
    <phoneticPr fontId="5"/>
  </si>
  <si>
    <t>57,733,836/61,864</t>
    <phoneticPr fontId="5"/>
  </si>
  <si>
    <t>雑役務費</t>
    <phoneticPr fontId="25"/>
  </si>
  <si>
    <t>「児童相談所全国共通ダイヤル３桁化」に係るシステム保守業務</t>
    <phoneticPr fontId="25"/>
  </si>
  <si>
    <t>委託費</t>
    <phoneticPr fontId="25"/>
  </si>
  <si>
    <t>A.エヌ・ティ・ティコミュニケーションズ株式会社</t>
    <phoneticPr fontId="5"/>
  </si>
  <si>
    <t>児童相談所全国共通ダイヤル「１８９」コールセンターの設置・運営業務</t>
    <phoneticPr fontId="25"/>
  </si>
  <si>
    <t>B.株式会社エヌ・ティ・ティマーケティングアクト</t>
    <rPh sb="2" eb="6">
      <t>カブシキガイシャ</t>
    </rPh>
    <phoneticPr fontId="5"/>
  </si>
  <si>
    <t>株式会社エヌ・ティ・ティマーケティングアクト</t>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</si>
  <si>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</si>
  <si>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</si>
  <si>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</si>
  <si>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</si>
  <si>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</si>
  <si>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</si>
  <si>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</si>
  <si>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</si>
  <si>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</si>
  <si>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児童相談体制整備事業費は、児童相談所全国共通ダイヤル（0570-064-000）について、覚えやすい３桁番号にすることで、広く一般に周知し、児童虐待を発見した者、子育てに悩みを抱える者が児童相談所に、適切に通告・相談ができるようにするものである。</t>
    <phoneticPr fontId="5"/>
  </si>
  <si>
    <t>-</t>
    <phoneticPr fontId="25"/>
  </si>
  <si>
    <t>-</t>
    <phoneticPr fontId="25"/>
  </si>
  <si>
    <t>-</t>
    <phoneticPr fontId="25"/>
  </si>
  <si>
    <t>-</t>
    <phoneticPr fontId="25"/>
  </si>
  <si>
    <t>-</t>
    <phoneticPr fontId="25"/>
  </si>
  <si>
    <t>児童虐待や配偶者による暴力等の発生予防から保護・自立支援までの切れ目のない支援体制を整備すること（Ⅶ－３）</t>
    <phoneticPr fontId="5"/>
  </si>
  <si>
    <t>児童虐待防止や配偶者による暴力被害者等への更なる支援体制の充実を図ること（Ⅶ－３－１）</t>
    <phoneticPr fontId="5"/>
  </si>
  <si>
    <t>-</t>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</si>
  <si>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</si>
  <si>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</si>
  <si>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</si>
  <si>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</si>
  <si>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</si>
  <si>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</si>
  <si>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</si>
  <si>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</si>
  <si>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</si>
  <si>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</si>
  <si>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児童相談所全国共通ダイヤルを３桁化することにより児童相談所への迅速な通告・相談につなげ、早期発見・早期対応を行うことにより児童虐待の予防、重篤化を防ぐ。
28年度は児童相談所につながるまでの音声ガイダンスの短縮を行い、29年度から携帯電話等からの着信についてオペレーターが対応するコールセンター方式を導入した。</t>
    <phoneticPr fontId="5"/>
  </si>
  <si>
    <t>接続件数については見込みを上回っている。</t>
    <rPh sb="13" eb="15">
      <t>ウワマワ</t>
    </rPh>
    <phoneticPr fontId="5"/>
  </si>
  <si>
    <t>平成30年２月より、携帯電話等からの着信についてオペレーターが対応するコールセンター方式の導入を行うなど、利用者の利便性の向上に努めている。コールセンターの設置・運営委託費について参考見積をもとに予算額、予定価格の積算を行ったが、一般競争入札の結果低価格での落札となったため、不用率が大きくなった。 また平成30年度予算においては、コールセンター業務についてイニシャルコストの見直し（予算額の減）を行っている。さらに平成31年度中から無料化する方針であり、引き続き利便性の向上に努めるとともに、必要額の見直しなどの改善に取り組む。</t>
    <rPh sb="208" eb="210">
      <t>ヘイセイ</t>
    </rPh>
    <rPh sb="212" eb="214">
      <t>ネンド</t>
    </rPh>
    <rPh sb="214" eb="215">
      <t>チュウ</t>
    </rPh>
    <rPh sb="217" eb="220">
      <t>ムリョウカ</t>
    </rPh>
    <rPh sb="222" eb="224">
      <t>ホウシン</t>
    </rPh>
    <rPh sb="228" eb="229">
      <t>ヒ</t>
    </rPh>
    <rPh sb="230" eb="231">
      <t>ツヅ</t>
    </rPh>
    <rPh sb="232" eb="235">
      <t>リベンセイ</t>
    </rPh>
    <rPh sb="236" eb="238">
      <t>コウジョウ</t>
    </rPh>
    <rPh sb="239" eb="240">
      <t>ツト</t>
    </rPh>
    <rPh sb="247" eb="250">
      <t>ヒツヨウガク</t>
    </rPh>
    <rPh sb="251" eb="253">
      <t>ミナオ</t>
    </rPh>
    <rPh sb="257" eb="259">
      <t>カイゼン</t>
    </rPh>
    <rPh sb="260" eb="261">
      <t>ト</t>
    </rPh>
    <rPh sb="262" eb="263">
      <t>ク</t>
    </rPh>
    <phoneticPr fontId="5"/>
  </si>
  <si>
    <t>児童相談所全国共通ダイヤル３桁化及び無料化に係るシステム改修については、各通信事業者が保有する設備の改修等を行うものであり、競争性がないため各通信事業者と随意契約による契約を締結しており、支出先は妥当である。</t>
    <rPh sb="14" eb="15">
      <t>ケタ</t>
    </rPh>
    <rPh sb="15" eb="16">
      <t>カ</t>
    </rPh>
    <rPh sb="16" eb="17">
      <t>オヨ</t>
    </rPh>
    <rPh sb="18" eb="21">
      <t>ムリョウカ</t>
    </rPh>
    <rPh sb="22" eb="23">
      <t>カカ</t>
    </rPh>
    <rPh sb="28" eb="30">
      <t>カイシュウ</t>
    </rPh>
    <rPh sb="43" eb="45">
      <t>ホユウ</t>
    </rPh>
    <rPh sb="50" eb="52">
      <t>カイシュウ</t>
    </rPh>
    <phoneticPr fontId="5"/>
  </si>
  <si>
    <t>接続件数の割合は、当初の見込みを下回っているが、無料化するなど利便性の向上を図っている。</t>
    <rPh sb="16" eb="17">
      <t>シタ</t>
    </rPh>
    <rPh sb="17" eb="18">
      <t>マワ</t>
    </rPh>
    <rPh sb="24" eb="27">
      <t>ムリョウカ</t>
    </rPh>
    <rPh sb="31" eb="34">
      <t>リベンセイ</t>
    </rPh>
    <rPh sb="35" eb="37">
      <t>コウジョウ</t>
    </rPh>
    <rPh sb="38" eb="39">
      <t>ハカ</t>
    </rPh>
    <phoneticPr fontId="5"/>
  </si>
  <si>
    <t>無料化を実施するとともに、引き続き利便性向上のための改善策について検討する。</t>
    <rPh sb="0" eb="3">
      <t>ムリョウカ</t>
    </rPh>
    <rPh sb="4" eb="6">
      <t>ジッシ</t>
    </rPh>
    <rPh sb="13" eb="14">
      <t>ヒ</t>
    </rPh>
    <rPh sb="15" eb="16">
      <t>ツヅ</t>
    </rPh>
    <phoneticPr fontId="5"/>
  </si>
  <si>
    <t>無料化に関して、各通信事業者との調整等、契約に係る準備に時間を要したことによるもの。</t>
    <rPh sb="0" eb="3">
      <t>ムリョウカ</t>
    </rPh>
    <rPh sb="4" eb="5">
      <t>カン</t>
    </rPh>
    <rPh sb="8" eb="11">
      <t>カクツウシン</t>
    </rPh>
    <rPh sb="11" eb="14">
      <t>ジギョウシャ</t>
    </rPh>
    <rPh sb="16" eb="18">
      <t>チョウセイ</t>
    </rPh>
    <rPh sb="18" eb="19">
      <t>トウ</t>
    </rPh>
    <rPh sb="20" eb="22">
      <t>ケイヤク</t>
    </rPh>
    <rPh sb="23" eb="24">
      <t>カカ</t>
    </rPh>
    <rPh sb="25" eb="27">
      <t>ジュンビ</t>
    </rPh>
    <rPh sb="28" eb="30">
      <t>ジカン</t>
    </rPh>
    <rPh sb="31" eb="32">
      <t>ヨウ</t>
    </rPh>
    <phoneticPr fontId="5"/>
  </si>
  <si>
    <t>児童相談所全国共通ダイヤルを運用するために、各通信事業者において必要となる設備の保守等に係る経費及び携帯電話等からの着信についてオペレーターが対応するコールセンターの設置・運営に係る経費等を負担するものである。また、子育てに悩みを抱える者、児童虐待を発見した者が、児童相談所に適切に相談できるような環境整備を行うため、令和元年度から無料にする。</t>
    <rPh sb="93" eb="94">
      <t>ナド</t>
    </rPh>
    <rPh sb="108" eb="110">
      <t>コソダ</t>
    </rPh>
    <rPh sb="112" eb="113">
      <t>ナヤ</t>
    </rPh>
    <rPh sb="115" eb="116">
      <t>カカ</t>
    </rPh>
    <rPh sb="118" eb="119">
      <t>モノ</t>
    </rPh>
    <rPh sb="120" eb="122">
      <t>ジドウ</t>
    </rPh>
    <rPh sb="122" eb="124">
      <t>ギャクタイ</t>
    </rPh>
    <rPh sb="125" eb="127">
      <t>ハッケン</t>
    </rPh>
    <rPh sb="129" eb="130">
      <t>モノ</t>
    </rPh>
    <rPh sb="132" eb="134">
      <t>ジドウ</t>
    </rPh>
    <rPh sb="134" eb="137">
      <t>ソウダンジョ</t>
    </rPh>
    <rPh sb="138" eb="140">
      <t>テキセツ</t>
    </rPh>
    <rPh sb="141" eb="143">
      <t>ソウダン</t>
    </rPh>
    <rPh sb="149" eb="151">
      <t>カンキョウ</t>
    </rPh>
    <rPh sb="151" eb="153">
      <t>セイビ</t>
    </rPh>
    <rPh sb="154" eb="155">
      <t>オコナ</t>
    </rPh>
    <rPh sb="159" eb="161">
      <t>レイワ</t>
    </rPh>
    <rPh sb="161" eb="164">
      <t>ガンネンド</t>
    </rPh>
    <rPh sb="166" eb="168">
      <t>ムリョウ</t>
    </rPh>
    <phoneticPr fontId="5"/>
  </si>
  <si>
    <t>-</t>
    <phoneticPr fontId="25"/>
  </si>
  <si>
    <t>-</t>
    <phoneticPr fontId="25"/>
  </si>
  <si>
    <t>-</t>
    <phoneticPr fontId="25"/>
  </si>
  <si>
    <t>-</t>
    <phoneticPr fontId="25"/>
  </si>
  <si>
    <t>-</t>
    <phoneticPr fontId="25"/>
  </si>
  <si>
    <t>児童相談体制整備事業費</t>
    <rPh sb="10" eb="11">
      <t>ヒ</t>
    </rPh>
    <phoneticPr fontId="5"/>
  </si>
  <si>
    <t>点検対象外</t>
    <rPh sb="0" eb="2">
      <t>テンケン</t>
    </rPh>
    <rPh sb="2" eb="5">
      <t>タイショウガイ</t>
    </rPh>
    <phoneticPr fontId="25"/>
  </si>
  <si>
    <t>児童相談所全国共通ダイヤルについて、平成27年７月１日から、これまでの10桁番号から３桁番号に変更することにより入電数が増加しており、児童虐待を受けたと思われる子どもを見つけた時などに、ためらわずに児童相談所に通告・相談ができるようにすることは、広く国民のニーズがあり、政策実現のために国費を投入する必要がある。</t>
    <phoneticPr fontId="5"/>
  </si>
  <si>
    <t>児童相談所全国共通ダイヤルの運用は必要なため、引き続き、必要な予算額を確保し、適切な執行に努めること。</t>
    <rPh sb="14" eb="16">
      <t>ウンヨウ</t>
    </rPh>
    <rPh sb="17" eb="19">
      <t>ヒツヨウ</t>
    </rPh>
    <phoneticPr fontId="25"/>
  </si>
  <si>
    <t>児童相談所全国共通ダイヤル（１８９）を利用し児童相談所への通告・相談につなげる。</t>
    <phoneticPr fontId="5"/>
  </si>
  <si>
    <t>児童虐待相談対応件数に占める児童相談所全国共通ダイヤルへの接続件数の割合</t>
    <phoneticPr fontId="5"/>
  </si>
  <si>
    <t>児童相談所全国共通ダイヤルの運用及び無料化のため、適切な予算執行に努める。</t>
    <rPh sb="0" eb="2">
      <t>ジドウ</t>
    </rPh>
    <rPh sb="2" eb="5">
      <t>ソウダンジョ</t>
    </rPh>
    <rPh sb="5" eb="7">
      <t>ゼンコク</t>
    </rPh>
    <rPh sb="7" eb="9">
      <t>キョウツウ</t>
    </rPh>
    <rPh sb="14" eb="16">
      <t>ウンヨウ</t>
    </rPh>
    <rPh sb="16" eb="17">
      <t>オヨ</t>
    </rPh>
    <rPh sb="18" eb="21">
      <t>ムリョウカ</t>
    </rPh>
    <rPh sb="25" eb="27">
      <t>テキセツ</t>
    </rPh>
    <rPh sb="28" eb="30">
      <t>ヨサン</t>
    </rPh>
    <rPh sb="30" eb="32">
      <t>シッコウ</t>
    </rPh>
    <rPh sb="33" eb="34">
      <t>ツト</t>
    </rPh>
    <phoneticPr fontId="25"/>
  </si>
  <si>
    <t>児童相談所全国共通ダイヤルの無料化に係る運用費による増。
要求額のうち「新しい日本のための優先課題推進枠」83</t>
    <rPh sb="0" eb="2">
      <t>ジドウ</t>
    </rPh>
    <rPh sb="2" eb="5">
      <t>ソウダンジョ</t>
    </rPh>
    <rPh sb="5" eb="7">
      <t>ゼンコク</t>
    </rPh>
    <rPh sb="7" eb="9">
      <t>キョウツウ</t>
    </rPh>
    <rPh sb="14" eb="17">
      <t>ムリョウカ</t>
    </rPh>
    <rPh sb="18" eb="19">
      <t>カカ</t>
    </rPh>
    <rPh sb="20" eb="23">
      <t>ウンヨウヒ</t>
    </rPh>
    <rPh sb="26" eb="27">
      <t>ゾウ</t>
    </rPh>
    <phoneticPr fontId="25"/>
  </si>
  <si>
    <t>-</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</si>
</sst>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107154</xdr:colOff>
      <xdr:row>86</xdr:row>
      <xdr:rowOff>11906</xdr:rowOff>
    </xdr:from>
    <xdr:to>
      <xdr:col>42</xdr:col>
      <xdr:colOff>27212</xdr:colOff>
      <xdr:row>86</xdr:row>
      <xdr:rowOff>243228</xdr:rowOff>
    </xdr:to>
    <xdr:sp macro="" textlink="">
      <xdr:nvSpPr>
        <xdr:cNvPr id="3" name="テキスト ボックス 2"/>
        <xdr:cNvSpPr txBox="1"/>
      </xdr:nvSpPr>
      <xdr:spPr>
        <a:xfrm>
          <a:off x="7798592" y="15323344"/>
          <a:ext cx="729683"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editAs="oneCell">
    <xdr:from>
      <xdr:col>14</xdr:col>
      <xdr:colOff>178593</xdr:colOff>
      <xdr:row>740</xdr:row>
      <xdr:rowOff>35719</xdr:rowOff>
    </xdr:from>
    <xdr:to>
      <xdr:col>38</xdr:col>
      <xdr:colOff>180498</xdr:colOff>
      <xdr:row>751</xdr:row>
      <xdr:rowOff>235744</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2281" y="39874032"/>
          <a:ext cx="4867275" cy="4129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9" zoomScale="80" zoomScaleNormal="75" zoomScaleSheetLayoutView="80" zoomScalePageLayoutView="85" workbookViewId="0">
      <selection activeCell="AU105" sqref="AU105:AX10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661</v>
      </c>
      <c r="AT2" s="940"/>
      <c r="AU2" s="940"/>
      <c r="AV2" s="52" t="str">
        <f>IF(AW2="", "", "-")</f>
        <v/>
      </c>
      <c r="AW2" s="911"/>
      <c r="AX2" s="911"/>
    </row>
    <row r="3" spans="1:50" ht="21" customHeight="1" thickBot="1" x14ac:dyDescent="0.25">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686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71</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378</v>
      </c>
      <c r="B8" s="496"/>
      <c r="C8" s="496"/>
      <c r="D8" s="496"/>
      <c r="E8" s="496"/>
      <c r="F8" s="497"/>
      <c r="G8" s="941" t="str">
        <f>入力規則等!A28</f>
        <v>自殺対策、少子化社会対策、男女共同参画</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680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29</v>
      </c>
      <c r="Q13" s="658"/>
      <c r="R13" s="658"/>
      <c r="S13" s="658"/>
      <c r="T13" s="658"/>
      <c r="U13" s="658"/>
      <c r="V13" s="659"/>
      <c r="W13" s="657">
        <v>374</v>
      </c>
      <c r="X13" s="658"/>
      <c r="Y13" s="658"/>
      <c r="Z13" s="658"/>
      <c r="AA13" s="658"/>
      <c r="AB13" s="658"/>
      <c r="AC13" s="659"/>
      <c r="AD13" s="657">
        <v>288</v>
      </c>
      <c r="AE13" s="658"/>
      <c r="AF13" s="658"/>
      <c r="AG13" s="658"/>
      <c r="AH13" s="658"/>
      <c r="AI13" s="658"/>
      <c r="AJ13" s="659"/>
      <c r="AK13" s="657">
        <v>197</v>
      </c>
      <c r="AL13" s="658"/>
      <c r="AM13" s="658"/>
      <c r="AN13" s="658"/>
      <c r="AO13" s="658"/>
      <c r="AP13" s="658"/>
      <c r="AQ13" s="659"/>
      <c r="AR13" s="919">
        <v>282</v>
      </c>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577</v>
      </c>
      <c r="X14" s="658"/>
      <c r="Y14" s="658"/>
      <c r="Z14" s="658"/>
      <c r="AA14" s="658"/>
      <c r="AB14" s="658"/>
      <c r="AC14" s="659"/>
      <c r="AD14" s="657">
        <v>789</v>
      </c>
      <c r="AE14" s="658"/>
      <c r="AF14" s="658"/>
      <c r="AG14" s="658"/>
      <c r="AH14" s="658"/>
      <c r="AI14" s="658"/>
      <c r="AJ14" s="659"/>
      <c r="AK14" s="657" t="s">
        <v>629</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577</v>
      </c>
      <c r="X15" s="658"/>
      <c r="Y15" s="658"/>
      <c r="Z15" s="658"/>
      <c r="AA15" s="658"/>
      <c r="AB15" s="658"/>
      <c r="AC15" s="659"/>
      <c r="AD15" s="657" t="s">
        <v>635</v>
      </c>
      <c r="AE15" s="658"/>
      <c r="AF15" s="658"/>
      <c r="AG15" s="658"/>
      <c r="AH15" s="658"/>
      <c r="AI15" s="658"/>
      <c r="AJ15" s="659"/>
      <c r="AK15" s="657">
        <v>789</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577</v>
      </c>
      <c r="X16" s="658"/>
      <c r="Y16" s="658"/>
      <c r="Z16" s="658"/>
      <c r="AA16" s="658"/>
      <c r="AB16" s="658"/>
      <c r="AC16" s="659"/>
      <c r="AD16" s="657">
        <v>-789</v>
      </c>
      <c r="AE16" s="658"/>
      <c r="AF16" s="658"/>
      <c r="AG16" s="658"/>
      <c r="AH16" s="658"/>
      <c r="AI16" s="658"/>
      <c r="AJ16" s="659"/>
      <c r="AK16" s="657" t="s">
        <v>634</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577</v>
      </c>
      <c r="X17" s="658"/>
      <c r="Y17" s="658"/>
      <c r="Z17" s="658"/>
      <c r="AA17" s="658"/>
      <c r="AB17" s="658"/>
      <c r="AC17" s="659"/>
      <c r="AD17" s="657" t="s">
        <v>633</v>
      </c>
      <c r="AE17" s="658"/>
      <c r="AF17" s="658"/>
      <c r="AG17" s="658"/>
      <c r="AH17" s="658"/>
      <c r="AI17" s="658"/>
      <c r="AJ17" s="659"/>
      <c r="AK17" s="657" t="s">
        <v>629</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29</v>
      </c>
      <c r="Q18" s="879"/>
      <c r="R18" s="879"/>
      <c r="S18" s="879"/>
      <c r="T18" s="879"/>
      <c r="U18" s="879"/>
      <c r="V18" s="880"/>
      <c r="W18" s="878">
        <f>SUM(W13:AC17)</f>
        <v>374</v>
      </c>
      <c r="X18" s="879"/>
      <c r="Y18" s="879"/>
      <c r="Z18" s="879"/>
      <c r="AA18" s="879"/>
      <c r="AB18" s="879"/>
      <c r="AC18" s="880"/>
      <c r="AD18" s="878">
        <f>SUM(AD13:AJ17)</f>
        <v>288</v>
      </c>
      <c r="AE18" s="879"/>
      <c r="AF18" s="879"/>
      <c r="AG18" s="879"/>
      <c r="AH18" s="879"/>
      <c r="AI18" s="879"/>
      <c r="AJ18" s="880"/>
      <c r="AK18" s="878">
        <f>SUM(AK13:AQ17)</f>
        <v>986</v>
      </c>
      <c r="AL18" s="879"/>
      <c r="AM18" s="879"/>
      <c r="AN18" s="879"/>
      <c r="AO18" s="879"/>
      <c r="AP18" s="879"/>
      <c r="AQ18" s="880"/>
      <c r="AR18" s="878">
        <f>SUM(AR13:AX17)</f>
        <v>282</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18</v>
      </c>
      <c r="Q19" s="658"/>
      <c r="R19" s="658"/>
      <c r="S19" s="658"/>
      <c r="T19" s="658"/>
      <c r="U19" s="658"/>
      <c r="V19" s="659"/>
      <c r="W19" s="657">
        <v>25</v>
      </c>
      <c r="X19" s="658"/>
      <c r="Y19" s="658"/>
      <c r="Z19" s="658"/>
      <c r="AA19" s="658"/>
      <c r="AB19" s="658"/>
      <c r="AC19" s="659"/>
      <c r="AD19" s="657">
        <v>58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0.62068965517241381</v>
      </c>
      <c r="Q20" s="318"/>
      <c r="R20" s="318"/>
      <c r="S20" s="318"/>
      <c r="T20" s="318"/>
      <c r="U20" s="318"/>
      <c r="V20" s="318"/>
      <c r="W20" s="318">
        <f t="shared" ref="W20" si="0">IF(W18=0, "-", SUM(W19)/W18)</f>
        <v>6.684491978609626E-2</v>
      </c>
      <c r="X20" s="318"/>
      <c r="Y20" s="318"/>
      <c r="Z20" s="318"/>
      <c r="AA20" s="318"/>
      <c r="AB20" s="318"/>
      <c r="AC20" s="318"/>
      <c r="AD20" s="318">
        <f t="shared" ref="AD20" si="1">IF(AD18=0, "-", SUM(AD19)/AD18)</f>
        <v>0.2013888888888889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478</v>
      </c>
      <c r="H21" s="317"/>
      <c r="I21" s="317"/>
      <c r="J21" s="317"/>
      <c r="K21" s="317"/>
      <c r="L21" s="317"/>
      <c r="M21" s="317"/>
      <c r="N21" s="317"/>
      <c r="O21" s="317"/>
      <c r="P21" s="318">
        <f>IF(P19=0, "-", SUM(P19)/SUM(P13,P14))</f>
        <v>0.62068965517241381</v>
      </c>
      <c r="Q21" s="318"/>
      <c r="R21" s="318"/>
      <c r="S21" s="318"/>
      <c r="T21" s="318"/>
      <c r="U21" s="318"/>
      <c r="V21" s="318"/>
      <c r="W21" s="318">
        <f t="shared" ref="W21" si="2">IF(W19=0, "-", SUM(W19)/SUM(W13,W14))</f>
        <v>6.684491978609626E-2</v>
      </c>
      <c r="X21" s="318"/>
      <c r="Y21" s="318"/>
      <c r="Z21" s="318"/>
      <c r="AA21" s="318"/>
      <c r="AB21" s="318"/>
      <c r="AC21" s="318"/>
      <c r="AD21" s="318">
        <f t="shared" ref="AD21" si="3">IF(AD19=0, "-", SUM(AD19)/SUM(AD13,AD14))</f>
        <v>5.3853296193129063E-2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578</v>
      </c>
      <c r="H23" s="953"/>
      <c r="I23" s="953"/>
      <c r="J23" s="953"/>
      <c r="K23" s="953"/>
      <c r="L23" s="953"/>
      <c r="M23" s="953"/>
      <c r="N23" s="953"/>
      <c r="O23" s="954"/>
      <c r="P23" s="919">
        <v>161</v>
      </c>
      <c r="Q23" s="920"/>
      <c r="R23" s="920"/>
      <c r="S23" s="920"/>
      <c r="T23" s="920"/>
      <c r="U23" s="920"/>
      <c r="V23" s="937"/>
      <c r="W23" s="919">
        <v>162</v>
      </c>
      <c r="X23" s="920"/>
      <c r="Y23" s="920"/>
      <c r="Z23" s="920"/>
      <c r="AA23" s="920"/>
      <c r="AB23" s="920"/>
      <c r="AC23" s="937"/>
      <c r="AD23" s="974" t="s">
        <v>693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t="s">
        <v>579</v>
      </c>
      <c r="H24" s="956"/>
      <c r="I24" s="956"/>
      <c r="J24" s="956"/>
      <c r="K24" s="956"/>
      <c r="L24" s="956"/>
      <c r="M24" s="956"/>
      <c r="N24" s="956"/>
      <c r="O24" s="957"/>
      <c r="P24" s="657">
        <v>36</v>
      </c>
      <c r="Q24" s="658"/>
      <c r="R24" s="658"/>
      <c r="S24" s="658"/>
      <c r="T24" s="658"/>
      <c r="U24" s="658"/>
      <c r="V24" s="659"/>
      <c r="W24" s="657">
        <v>119</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2">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1</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458</v>
      </c>
      <c r="H29" s="962"/>
      <c r="I29" s="962"/>
      <c r="J29" s="962"/>
      <c r="K29" s="962"/>
      <c r="L29" s="962"/>
      <c r="M29" s="962"/>
      <c r="N29" s="962"/>
      <c r="O29" s="963"/>
      <c r="P29" s="657">
        <f>AK13</f>
        <v>197</v>
      </c>
      <c r="Q29" s="658"/>
      <c r="R29" s="658"/>
      <c r="S29" s="658"/>
      <c r="T29" s="658"/>
      <c r="U29" s="658"/>
      <c r="V29" s="659"/>
      <c r="W29" s="933">
        <f>AR13</f>
        <v>282</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hidden="1" customHeight="1" x14ac:dyDescent="0.2">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hidden="1"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628</v>
      </c>
      <c r="AR31" s="200"/>
      <c r="AS31" s="133" t="s">
        <v>355</v>
      </c>
      <c r="AT31" s="134"/>
      <c r="AU31" s="199" t="s">
        <v>629</v>
      </c>
      <c r="AV31" s="199"/>
      <c r="AW31" s="398" t="s">
        <v>300</v>
      </c>
      <c r="AX31" s="399"/>
    </row>
    <row r="32" spans="1:50" ht="23.25" hidden="1" customHeight="1" x14ac:dyDescent="0.2">
      <c r="A32" s="403"/>
      <c r="B32" s="401"/>
      <c r="C32" s="401"/>
      <c r="D32" s="401"/>
      <c r="E32" s="401"/>
      <c r="F32" s="402"/>
      <c r="G32" s="564"/>
      <c r="H32" s="565"/>
      <c r="I32" s="565"/>
      <c r="J32" s="565"/>
      <c r="K32" s="565"/>
      <c r="L32" s="565"/>
      <c r="M32" s="565"/>
      <c r="N32" s="565"/>
      <c r="O32" s="566"/>
      <c r="P32" s="105"/>
      <c r="Q32" s="105"/>
      <c r="R32" s="105"/>
      <c r="S32" s="105"/>
      <c r="T32" s="105"/>
      <c r="U32" s="105"/>
      <c r="V32" s="105"/>
      <c r="W32" s="105"/>
      <c r="X32" s="106"/>
      <c r="Y32" s="471" t="s">
        <v>12</v>
      </c>
      <c r="Z32" s="531"/>
      <c r="AA32" s="532"/>
      <c r="AB32" s="461" t="s">
        <v>623</v>
      </c>
      <c r="AC32" s="461"/>
      <c r="AD32" s="461"/>
      <c r="AE32" s="218" t="s">
        <v>629</v>
      </c>
      <c r="AF32" s="219"/>
      <c r="AG32" s="219"/>
      <c r="AH32" s="219"/>
      <c r="AI32" s="218" t="s">
        <v>630</v>
      </c>
      <c r="AJ32" s="219"/>
      <c r="AK32" s="219"/>
      <c r="AL32" s="219"/>
      <c r="AM32" s="218" t="s">
        <v>629</v>
      </c>
      <c r="AN32" s="219"/>
      <c r="AO32" s="219"/>
      <c r="AP32" s="219"/>
      <c r="AQ32" s="340" t="s">
        <v>630</v>
      </c>
      <c r="AR32" s="207"/>
      <c r="AS32" s="207"/>
      <c r="AT32" s="341"/>
      <c r="AU32" s="219" t="s">
        <v>630</v>
      </c>
      <c r="AV32" s="219"/>
      <c r="AW32" s="219"/>
      <c r="AX32" s="221"/>
    </row>
    <row r="33" spans="1:50" ht="23.25" hidden="1"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631</v>
      </c>
      <c r="AC33" s="523"/>
      <c r="AD33" s="523"/>
      <c r="AE33" s="218" t="s">
        <v>632</v>
      </c>
      <c r="AF33" s="219"/>
      <c r="AG33" s="219"/>
      <c r="AH33" s="219"/>
      <c r="AI33" s="218" t="s">
        <v>629</v>
      </c>
      <c r="AJ33" s="219"/>
      <c r="AK33" s="219"/>
      <c r="AL33" s="219"/>
      <c r="AM33" s="218" t="s">
        <v>632</v>
      </c>
      <c r="AN33" s="219"/>
      <c r="AO33" s="219"/>
      <c r="AP33" s="219"/>
      <c r="AQ33" s="340" t="s">
        <v>629</v>
      </c>
      <c r="AR33" s="207"/>
      <c r="AS33" s="207"/>
      <c r="AT33" s="341"/>
      <c r="AU33" s="219" t="s">
        <v>632</v>
      </c>
      <c r="AV33" s="219"/>
      <c r="AW33" s="219"/>
      <c r="AX33" s="221"/>
    </row>
    <row r="34" spans="1:50" ht="23.25" hidden="1"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632</v>
      </c>
      <c r="AF34" s="219"/>
      <c r="AG34" s="219"/>
      <c r="AH34" s="219"/>
      <c r="AI34" s="218" t="s">
        <v>629</v>
      </c>
      <c r="AJ34" s="219"/>
      <c r="AK34" s="219"/>
      <c r="AL34" s="219"/>
      <c r="AM34" s="218" t="s">
        <v>629</v>
      </c>
      <c r="AN34" s="219"/>
      <c r="AO34" s="219"/>
      <c r="AP34" s="219"/>
      <c r="AQ34" s="340" t="s">
        <v>632</v>
      </c>
      <c r="AR34" s="207"/>
      <c r="AS34" s="207"/>
      <c r="AT34" s="341"/>
      <c r="AU34" s="219" t="s">
        <v>632</v>
      </c>
      <c r="AV34" s="219"/>
      <c r="AW34" s="219"/>
      <c r="AX34" s="221"/>
    </row>
    <row r="35" spans="1:50" ht="23.25" hidden="1" customHeight="1" x14ac:dyDescent="0.2">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2">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2">
      <c r="A82" s="865"/>
      <c r="B82" s="527"/>
      <c r="C82" s="428"/>
      <c r="D82" s="428"/>
      <c r="E82" s="428"/>
      <c r="F82" s="429"/>
      <c r="G82" s="676" t="s">
        <v>580</v>
      </c>
      <c r="H82" s="676"/>
      <c r="I82" s="676"/>
      <c r="J82" s="676"/>
      <c r="K82" s="676"/>
      <c r="L82" s="676"/>
      <c r="M82" s="676"/>
      <c r="N82" s="676"/>
      <c r="O82" s="676"/>
      <c r="P82" s="676"/>
      <c r="Q82" s="676"/>
      <c r="R82" s="676"/>
      <c r="S82" s="676"/>
      <c r="T82" s="676"/>
      <c r="U82" s="676"/>
      <c r="V82" s="676"/>
      <c r="W82" s="676"/>
      <c r="X82" s="676"/>
      <c r="Y82" s="676"/>
      <c r="Z82" s="676"/>
      <c r="AA82" s="677"/>
      <c r="AB82" s="884" t="s">
        <v>673</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50.1"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658</v>
      </c>
      <c r="AR86" s="199"/>
      <c r="AS86" s="133" t="s">
        <v>355</v>
      </c>
      <c r="AT86" s="134"/>
      <c r="AU86" s="199">
        <v>32</v>
      </c>
      <c r="AV86" s="199"/>
      <c r="AW86" s="398" t="s">
        <v>300</v>
      </c>
      <c r="AX86" s="399"/>
      <c r="AY86" s="10"/>
      <c r="AZ86" s="10"/>
      <c r="BA86" s="10"/>
      <c r="BB86" s="10"/>
      <c r="BC86" s="10"/>
      <c r="BD86" s="10"/>
      <c r="BE86" s="10"/>
      <c r="BF86" s="10"/>
      <c r="BG86" s="10"/>
      <c r="BH86" s="10"/>
    </row>
    <row r="87" spans="1:60" ht="24.9" customHeight="1" x14ac:dyDescent="0.2">
      <c r="A87" s="865"/>
      <c r="B87" s="428"/>
      <c r="C87" s="428"/>
      <c r="D87" s="428"/>
      <c r="E87" s="428"/>
      <c r="F87" s="429"/>
      <c r="G87" s="104" t="s">
        <v>690</v>
      </c>
      <c r="H87" s="105"/>
      <c r="I87" s="105"/>
      <c r="J87" s="105"/>
      <c r="K87" s="105"/>
      <c r="L87" s="105"/>
      <c r="M87" s="105"/>
      <c r="N87" s="105"/>
      <c r="O87" s="106"/>
      <c r="P87" s="105" t="s">
        <v>691</v>
      </c>
      <c r="Q87" s="514"/>
      <c r="R87" s="514"/>
      <c r="S87" s="514"/>
      <c r="T87" s="514"/>
      <c r="U87" s="514"/>
      <c r="V87" s="514"/>
      <c r="W87" s="514"/>
      <c r="X87" s="515"/>
      <c r="Y87" s="561" t="s">
        <v>62</v>
      </c>
      <c r="Z87" s="562"/>
      <c r="AA87" s="563"/>
      <c r="AB87" s="461" t="s">
        <v>581</v>
      </c>
      <c r="AC87" s="461"/>
      <c r="AD87" s="461"/>
      <c r="AE87" s="218">
        <v>44.5</v>
      </c>
      <c r="AF87" s="219"/>
      <c r="AG87" s="219"/>
      <c r="AH87" s="219"/>
      <c r="AI87" s="218">
        <v>41.2</v>
      </c>
      <c r="AJ87" s="219"/>
      <c r="AK87" s="219"/>
      <c r="AL87" s="219"/>
      <c r="AM87" s="218"/>
      <c r="AN87" s="219"/>
      <c r="AO87" s="219"/>
      <c r="AP87" s="219"/>
      <c r="AQ87" s="340" t="s">
        <v>655</v>
      </c>
      <c r="AR87" s="207"/>
      <c r="AS87" s="207"/>
      <c r="AT87" s="341"/>
      <c r="AU87" s="219"/>
      <c r="AV87" s="219"/>
      <c r="AW87" s="219"/>
      <c r="AX87" s="221"/>
    </row>
    <row r="88" spans="1:60" ht="24.9"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582</v>
      </c>
      <c r="AC88" s="523"/>
      <c r="AD88" s="523"/>
      <c r="AE88" s="218">
        <v>28</v>
      </c>
      <c r="AF88" s="219"/>
      <c r="AG88" s="219"/>
      <c r="AH88" s="219"/>
      <c r="AI88" s="218">
        <v>45</v>
      </c>
      <c r="AJ88" s="219"/>
      <c r="AK88" s="219"/>
      <c r="AL88" s="219"/>
      <c r="AM88" s="218">
        <v>45</v>
      </c>
      <c r="AN88" s="219"/>
      <c r="AO88" s="219"/>
      <c r="AP88" s="219"/>
      <c r="AQ88" s="340" t="s">
        <v>656</v>
      </c>
      <c r="AR88" s="207"/>
      <c r="AS88" s="207"/>
      <c r="AT88" s="341"/>
      <c r="AU88" s="219">
        <v>45</v>
      </c>
      <c r="AV88" s="219"/>
      <c r="AW88" s="219"/>
      <c r="AX88" s="221"/>
      <c r="AY88" s="10"/>
      <c r="AZ88" s="10"/>
      <c r="BA88" s="10"/>
      <c r="BB88" s="10"/>
      <c r="BC88" s="10"/>
    </row>
    <row r="89" spans="1:60" ht="24.9" customHeight="1" thickBot="1" x14ac:dyDescent="0.2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v>158.9</v>
      </c>
      <c r="AF89" s="219"/>
      <c r="AG89" s="219"/>
      <c r="AH89" s="219"/>
      <c r="AI89" s="218">
        <v>91.6</v>
      </c>
      <c r="AJ89" s="219"/>
      <c r="AK89" s="219"/>
      <c r="AL89" s="219"/>
      <c r="AM89" s="218"/>
      <c r="AN89" s="219"/>
      <c r="AO89" s="219"/>
      <c r="AP89" s="219"/>
      <c r="AQ89" s="340" t="s">
        <v>657</v>
      </c>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4.9" customHeight="1" x14ac:dyDescent="0.2">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20</v>
      </c>
      <c r="AF101" s="219"/>
      <c r="AG101" s="219"/>
      <c r="AH101" s="220"/>
      <c r="AI101" s="218">
        <v>20</v>
      </c>
      <c r="AJ101" s="219"/>
      <c r="AK101" s="219"/>
      <c r="AL101" s="220"/>
      <c r="AM101" s="218">
        <v>24</v>
      </c>
      <c r="AN101" s="219"/>
      <c r="AO101" s="219"/>
      <c r="AP101" s="220"/>
      <c r="AQ101" s="218" t="s">
        <v>659</v>
      </c>
      <c r="AR101" s="219"/>
      <c r="AS101" s="219"/>
      <c r="AT101" s="220"/>
      <c r="AU101" s="218" t="s">
        <v>694</v>
      </c>
      <c r="AV101" s="219"/>
      <c r="AW101" s="219"/>
      <c r="AX101" s="220"/>
    </row>
    <row r="102" spans="1:60" ht="24.9"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v>20</v>
      </c>
      <c r="AF102" s="418"/>
      <c r="AG102" s="418"/>
      <c r="AH102" s="418"/>
      <c r="AI102" s="418">
        <v>20</v>
      </c>
      <c r="AJ102" s="418"/>
      <c r="AK102" s="418"/>
      <c r="AL102" s="418"/>
      <c r="AM102" s="418">
        <v>25</v>
      </c>
      <c r="AN102" s="418"/>
      <c r="AO102" s="418"/>
      <c r="AP102" s="418"/>
      <c r="AQ102" s="273">
        <v>25</v>
      </c>
      <c r="AR102" s="274"/>
      <c r="AS102" s="274"/>
      <c r="AT102" s="319"/>
      <c r="AU102" s="273">
        <v>45</v>
      </c>
      <c r="AV102" s="274"/>
      <c r="AW102" s="274"/>
      <c r="AX102" s="319"/>
    </row>
    <row r="103" spans="1:60" ht="31.5"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4.9" customHeight="1" x14ac:dyDescent="0.2">
      <c r="A104" s="422"/>
      <c r="B104" s="423"/>
      <c r="C104" s="423"/>
      <c r="D104" s="423"/>
      <c r="E104" s="423"/>
      <c r="F104" s="424"/>
      <c r="G104" s="105" t="s">
        <v>584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586</v>
      </c>
      <c r="AC104" s="546"/>
      <c r="AD104" s="547"/>
      <c r="AE104" s="218">
        <v>4546</v>
      </c>
      <c r="AF104" s="219"/>
      <c r="AG104" s="219"/>
      <c r="AH104" s="220"/>
      <c r="AI104" s="218">
        <v>4591</v>
      </c>
      <c r="AJ104" s="219"/>
      <c r="AK104" s="219"/>
      <c r="AL104" s="220"/>
      <c r="AM104" s="218">
        <v>4865</v>
      </c>
      <c r="AN104" s="219"/>
      <c r="AO104" s="219"/>
      <c r="AP104" s="220"/>
      <c r="AQ104" s="218" t="s">
        <v>659</v>
      </c>
      <c r="AR104" s="219"/>
      <c r="AS104" s="219"/>
      <c r="AT104" s="220"/>
      <c r="AU104" s="218" t="s">
        <v>694</v>
      </c>
      <c r="AV104" s="219"/>
      <c r="AW104" s="219"/>
      <c r="AX104" s="220"/>
    </row>
    <row r="105" spans="1:60" ht="24.9"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586</v>
      </c>
      <c r="AC105" s="469"/>
      <c r="AD105" s="470"/>
      <c r="AE105" s="418">
        <v>3334</v>
      </c>
      <c r="AF105" s="418"/>
      <c r="AG105" s="418"/>
      <c r="AH105" s="418"/>
      <c r="AI105" s="418">
        <v>5377</v>
      </c>
      <c r="AJ105" s="418"/>
      <c r="AK105" s="418"/>
      <c r="AL105" s="418"/>
      <c r="AM105" s="418">
        <v>4636</v>
      </c>
      <c r="AN105" s="418"/>
      <c r="AO105" s="418"/>
      <c r="AP105" s="418"/>
      <c r="AQ105" s="218">
        <v>5155</v>
      </c>
      <c r="AR105" s="219"/>
      <c r="AS105" s="219"/>
      <c r="AT105" s="220"/>
      <c r="AU105" s="273">
        <v>5463</v>
      </c>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31.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4.9" customHeight="1" x14ac:dyDescent="0.2">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418">
        <v>334</v>
      </c>
      <c r="AF116" s="418"/>
      <c r="AG116" s="418"/>
      <c r="AH116" s="418"/>
      <c r="AI116" s="418">
        <v>464</v>
      </c>
      <c r="AJ116" s="418"/>
      <c r="AK116" s="418"/>
      <c r="AL116" s="418"/>
      <c r="AM116" s="418">
        <v>989</v>
      </c>
      <c r="AN116" s="418"/>
      <c r="AO116" s="418"/>
      <c r="AP116" s="418"/>
      <c r="AQ116" s="218">
        <v>933</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51" t="s">
        <v>589</v>
      </c>
      <c r="AF117" s="551"/>
      <c r="AG117" s="551"/>
      <c r="AH117" s="551"/>
      <c r="AI117" s="551" t="s">
        <v>590</v>
      </c>
      <c r="AJ117" s="551"/>
      <c r="AK117" s="551"/>
      <c r="AL117" s="551"/>
      <c r="AM117" s="551" t="s">
        <v>636</v>
      </c>
      <c r="AN117" s="551"/>
      <c r="AO117" s="551"/>
      <c r="AP117" s="551"/>
      <c r="AQ117" s="551" t="s">
        <v>637</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565</v>
      </c>
      <c r="B130" s="185"/>
      <c r="C130" s="184" t="s">
        <v>358</v>
      </c>
      <c r="D130" s="185"/>
      <c r="E130" s="169" t="s">
        <v>387</v>
      </c>
      <c r="F130" s="170"/>
      <c r="G130" s="171" t="s">
        <v>660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661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648</v>
      </c>
      <c r="AR133" s="199"/>
      <c r="AS133" s="133" t="s">
        <v>355</v>
      </c>
      <c r="AT133" s="134"/>
      <c r="AU133" s="200" t="s">
        <v>652</v>
      </c>
      <c r="AV133" s="200"/>
      <c r="AW133" s="133" t="s">
        <v>300</v>
      </c>
      <c r="AX133" s="195"/>
    </row>
    <row r="134" spans="1:50" ht="39.75" customHeight="1" x14ac:dyDescent="0.2">
      <c r="A134" s="189"/>
      <c r="B134" s="186"/>
      <c r="C134" s="180"/>
      <c r="D134" s="186"/>
      <c r="E134" s="180"/>
      <c r="F134" s="181"/>
      <c r="G134" s="104" t="s">
        <v>659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645</v>
      </c>
      <c r="AC134" s="205"/>
      <c r="AD134" s="205"/>
      <c r="AE134" s="206" t="s">
        <v>647</v>
      </c>
      <c r="AF134" s="207"/>
      <c r="AG134" s="207"/>
      <c r="AH134" s="207"/>
      <c r="AI134" s="206" t="s">
        <v>649</v>
      </c>
      <c r="AJ134" s="207"/>
      <c r="AK134" s="207"/>
      <c r="AL134" s="207"/>
      <c r="AM134" s="206" t="s">
        <v>650</v>
      </c>
      <c r="AN134" s="207"/>
      <c r="AO134" s="207"/>
      <c r="AP134" s="207"/>
      <c r="AQ134" s="206" t="s">
        <v>648</v>
      </c>
      <c r="AR134" s="207"/>
      <c r="AS134" s="207"/>
      <c r="AT134" s="207"/>
      <c r="AU134" s="206" t="s">
        <v>653</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646</v>
      </c>
      <c r="AC135" s="213"/>
      <c r="AD135" s="213"/>
      <c r="AE135" s="206" t="s">
        <v>648</v>
      </c>
      <c r="AF135" s="207"/>
      <c r="AG135" s="207"/>
      <c r="AH135" s="207"/>
      <c r="AI135" s="206" t="s">
        <v>649</v>
      </c>
      <c r="AJ135" s="207"/>
      <c r="AK135" s="207"/>
      <c r="AL135" s="207"/>
      <c r="AM135" s="206" t="s">
        <v>651</v>
      </c>
      <c r="AN135" s="207"/>
      <c r="AO135" s="207"/>
      <c r="AP135" s="207"/>
      <c r="AQ135" s="206" t="s">
        <v>652</v>
      </c>
      <c r="AR135" s="207"/>
      <c r="AS135" s="207"/>
      <c r="AT135" s="207"/>
      <c r="AU135" s="206" t="s">
        <v>653</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7.9" customHeight="1" x14ac:dyDescent="0.2">
      <c r="A188" s="189"/>
      <c r="B188" s="186"/>
      <c r="C188" s="180"/>
      <c r="D188" s="186"/>
      <c r="E188" s="125" t="s">
        <v>654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7.9"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561</v>
      </c>
      <c r="D430" s="931"/>
      <c r="E430" s="174" t="s">
        <v>545</v>
      </c>
      <c r="F430" s="898"/>
      <c r="G430" s="899" t="s">
        <v>374</v>
      </c>
      <c r="H430" s="123"/>
      <c r="I430" s="123"/>
      <c r="J430" s="900" t="s">
        <v>577</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664</v>
      </c>
      <c r="AF432" s="200"/>
      <c r="AG432" s="133" t="s">
        <v>355</v>
      </c>
      <c r="AH432" s="134"/>
      <c r="AI432" s="156"/>
      <c r="AJ432" s="156"/>
      <c r="AK432" s="156"/>
      <c r="AL432" s="154"/>
      <c r="AM432" s="156"/>
      <c r="AN432" s="156"/>
      <c r="AO432" s="156"/>
      <c r="AP432" s="154"/>
      <c r="AQ432" s="590" t="s">
        <v>666</v>
      </c>
      <c r="AR432" s="200"/>
      <c r="AS432" s="133" t="s">
        <v>355</v>
      </c>
      <c r="AT432" s="134"/>
      <c r="AU432" s="200" t="s">
        <v>667</v>
      </c>
      <c r="AV432" s="200"/>
      <c r="AW432" s="133" t="s">
        <v>300</v>
      </c>
      <c r="AX432" s="195"/>
    </row>
    <row r="433" spans="1:50" ht="23.25" customHeight="1" x14ac:dyDescent="0.2">
      <c r="A433" s="189"/>
      <c r="B433" s="186"/>
      <c r="C433" s="180"/>
      <c r="D433" s="186"/>
      <c r="E433" s="342"/>
      <c r="F433" s="343"/>
      <c r="G433" s="104" t="s">
        <v>662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663</v>
      </c>
      <c r="AC433" s="213"/>
      <c r="AD433" s="213"/>
      <c r="AE433" s="340" t="s">
        <v>664</v>
      </c>
      <c r="AF433" s="207"/>
      <c r="AG433" s="207"/>
      <c r="AH433" s="207"/>
      <c r="AI433" s="340" t="s">
        <v>664</v>
      </c>
      <c r="AJ433" s="207"/>
      <c r="AK433" s="207"/>
      <c r="AL433" s="207"/>
      <c r="AM433" s="340" t="s">
        <v>665</v>
      </c>
      <c r="AN433" s="207"/>
      <c r="AO433" s="207"/>
      <c r="AP433" s="341"/>
      <c r="AQ433" s="340" t="s">
        <v>664</v>
      </c>
      <c r="AR433" s="207"/>
      <c r="AS433" s="207"/>
      <c r="AT433" s="341"/>
      <c r="AU433" s="207" t="s">
        <v>664</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668</v>
      </c>
      <c r="AC434" s="205"/>
      <c r="AD434" s="205"/>
      <c r="AE434" s="340" t="s">
        <v>667</v>
      </c>
      <c r="AF434" s="207"/>
      <c r="AG434" s="207"/>
      <c r="AH434" s="341"/>
      <c r="AI434" s="340" t="s">
        <v>664</v>
      </c>
      <c r="AJ434" s="207"/>
      <c r="AK434" s="207"/>
      <c r="AL434" s="207"/>
      <c r="AM434" s="340" t="s">
        <v>665</v>
      </c>
      <c r="AN434" s="207"/>
      <c r="AO434" s="207"/>
      <c r="AP434" s="341"/>
      <c r="AQ434" s="340" t="s">
        <v>669</v>
      </c>
      <c r="AR434" s="207"/>
      <c r="AS434" s="207"/>
      <c r="AT434" s="341"/>
      <c r="AU434" s="207" t="s">
        <v>664</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664</v>
      </c>
      <c r="AF435" s="207"/>
      <c r="AG435" s="207"/>
      <c r="AH435" s="341"/>
      <c r="AI435" s="340" t="s">
        <v>664</v>
      </c>
      <c r="AJ435" s="207"/>
      <c r="AK435" s="207"/>
      <c r="AL435" s="207"/>
      <c r="AM435" s="340" t="s">
        <v>668</v>
      </c>
      <c r="AN435" s="207"/>
      <c r="AO435" s="207"/>
      <c r="AP435" s="341"/>
      <c r="AQ435" s="340" t="s">
        <v>667</v>
      </c>
      <c r="AR435" s="207"/>
      <c r="AS435" s="207"/>
      <c r="AT435" s="341"/>
      <c r="AU435" s="207" t="s">
        <v>666</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667</v>
      </c>
      <c r="AF457" s="200"/>
      <c r="AG457" s="133" t="s">
        <v>355</v>
      </c>
      <c r="AH457" s="134"/>
      <c r="AI457" s="156"/>
      <c r="AJ457" s="156"/>
      <c r="AK457" s="156"/>
      <c r="AL457" s="154"/>
      <c r="AM457" s="156"/>
      <c r="AN457" s="156"/>
      <c r="AO457" s="156"/>
      <c r="AP457" s="154"/>
      <c r="AQ457" s="590" t="s">
        <v>664</v>
      </c>
      <c r="AR457" s="200"/>
      <c r="AS457" s="133" t="s">
        <v>355</v>
      </c>
      <c r="AT457" s="134"/>
      <c r="AU457" s="200" t="s">
        <v>664</v>
      </c>
      <c r="AV457" s="200"/>
      <c r="AW457" s="133" t="s">
        <v>300</v>
      </c>
      <c r="AX457" s="195"/>
    </row>
    <row r="458" spans="1:50" ht="23.25" customHeight="1" x14ac:dyDescent="0.2">
      <c r="A458" s="189"/>
      <c r="B458" s="186"/>
      <c r="C458" s="180"/>
      <c r="D458" s="186"/>
      <c r="E458" s="342"/>
      <c r="F458" s="343"/>
      <c r="G458" s="104" t="s">
        <v>670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664</v>
      </c>
      <c r="AC458" s="213"/>
      <c r="AD458" s="213"/>
      <c r="AE458" s="340" t="s">
        <v>664</v>
      </c>
      <c r="AF458" s="207"/>
      <c r="AG458" s="207"/>
      <c r="AH458" s="207"/>
      <c r="AI458" s="340" t="s">
        <v>664</v>
      </c>
      <c r="AJ458" s="207"/>
      <c r="AK458" s="207"/>
      <c r="AL458" s="207"/>
      <c r="AM458" s="340" t="s">
        <v>671</v>
      </c>
      <c r="AN458" s="207"/>
      <c r="AO458" s="207"/>
      <c r="AP458" s="341"/>
      <c r="AQ458" s="340" t="s">
        <v>664</v>
      </c>
      <c r="AR458" s="207"/>
      <c r="AS458" s="207"/>
      <c r="AT458" s="341"/>
      <c r="AU458" s="207" t="s">
        <v>664</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664</v>
      </c>
      <c r="AC459" s="205"/>
      <c r="AD459" s="205"/>
      <c r="AE459" s="340" t="s">
        <v>664</v>
      </c>
      <c r="AF459" s="207"/>
      <c r="AG459" s="207"/>
      <c r="AH459" s="341"/>
      <c r="AI459" s="340" t="s">
        <v>663</v>
      </c>
      <c r="AJ459" s="207"/>
      <c r="AK459" s="207"/>
      <c r="AL459" s="207"/>
      <c r="AM459" s="340" t="s">
        <v>664</v>
      </c>
      <c r="AN459" s="207"/>
      <c r="AO459" s="207"/>
      <c r="AP459" s="341"/>
      <c r="AQ459" s="340" t="s">
        <v>664</v>
      </c>
      <c r="AR459" s="207"/>
      <c r="AS459" s="207"/>
      <c r="AT459" s="341"/>
      <c r="AU459" s="207" t="s">
        <v>664</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664</v>
      </c>
      <c r="AF460" s="207"/>
      <c r="AG460" s="207"/>
      <c r="AH460" s="341"/>
      <c r="AI460" s="340" t="s">
        <v>665</v>
      </c>
      <c r="AJ460" s="207"/>
      <c r="AK460" s="207"/>
      <c r="AL460" s="207"/>
      <c r="AM460" s="340" t="s">
        <v>667</v>
      </c>
      <c r="AN460" s="207"/>
      <c r="AO460" s="207"/>
      <c r="AP460" s="341"/>
      <c r="AQ460" s="340" t="s">
        <v>664</v>
      </c>
      <c r="AR460" s="207"/>
      <c r="AS460" s="207"/>
      <c r="AT460" s="341"/>
      <c r="AU460" s="207" t="s">
        <v>664</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672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3.5"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591</v>
      </c>
      <c r="AH702" s="386"/>
      <c r="AI702" s="386"/>
      <c r="AJ702" s="386"/>
      <c r="AK702" s="386"/>
      <c r="AL702" s="386"/>
      <c r="AM702" s="386"/>
      <c r="AN702" s="386"/>
      <c r="AO702" s="386"/>
      <c r="AP702" s="386"/>
      <c r="AQ702" s="386"/>
      <c r="AR702" s="386"/>
      <c r="AS702" s="386"/>
      <c r="AT702" s="386"/>
      <c r="AU702" s="386"/>
      <c r="AV702" s="386"/>
      <c r="AW702" s="386"/>
      <c r="AX702" s="387"/>
    </row>
    <row r="703" spans="1:50" ht="38.25"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57"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593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676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596</v>
      </c>
      <c r="AE708" s="605"/>
      <c r="AF708" s="605"/>
      <c r="AG708" s="742" t="s">
        <v>598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597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596</v>
      </c>
      <c r="AE710" s="329"/>
      <c r="AF710" s="329"/>
      <c r="AG710" s="101" t="s">
        <v>574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599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573</v>
      </c>
      <c r="AE712" s="783"/>
      <c r="AF712" s="783"/>
      <c r="AG712" s="810" t="s">
        <v>600</v>
      </c>
      <c r="AH712" s="811"/>
      <c r="AI712" s="811"/>
      <c r="AJ712" s="811"/>
      <c r="AK712" s="811"/>
      <c r="AL712" s="811"/>
      <c r="AM712" s="811"/>
      <c r="AN712" s="811"/>
      <c r="AO712" s="811"/>
      <c r="AP712" s="811"/>
      <c r="AQ712" s="811"/>
      <c r="AR712" s="811"/>
      <c r="AS712" s="811"/>
      <c r="AT712" s="811"/>
      <c r="AU712" s="811"/>
      <c r="AV712" s="811"/>
      <c r="AW712" s="811"/>
      <c r="AX712" s="812"/>
    </row>
    <row r="713" spans="1:50" ht="30.75" customHeight="1" x14ac:dyDescent="0.2">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573</v>
      </c>
      <c r="AE713" s="329"/>
      <c r="AF713" s="663"/>
      <c r="AG713" s="101" t="s">
        <v>679</v>
      </c>
      <c r="AH713" s="102"/>
      <c r="AI713" s="102"/>
      <c r="AJ713" s="102"/>
      <c r="AK713" s="102"/>
      <c r="AL713" s="102"/>
      <c r="AM713" s="102"/>
      <c r="AN713" s="102"/>
      <c r="AO713" s="102"/>
      <c r="AP713" s="102"/>
      <c r="AQ713" s="102"/>
      <c r="AR713" s="102"/>
      <c r="AS713" s="102"/>
      <c r="AT713" s="102"/>
      <c r="AU713" s="102"/>
      <c r="AV713" s="102"/>
      <c r="AW713" s="102"/>
      <c r="AX713" s="103"/>
    </row>
    <row r="714" spans="1:50" ht="33" customHeight="1" x14ac:dyDescent="0.2">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601</v>
      </c>
      <c r="AH714" s="737"/>
      <c r="AI714" s="737"/>
      <c r="AJ714" s="737"/>
      <c r="AK714" s="737"/>
      <c r="AL714" s="737"/>
      <c r="AM714" s="737"/>
      <c r="AN714" s="737"/>
      <c r="AO714" s="737"/>
      <c r="AP714" s="737"/>
      <c r="AQ714" s="737"/>
      <c r="AR714" s="737"/>
      <c r="AS714" s="737"/>
      <c r="AT714" s="737"/>
      <c r="AU714" s="737"/>
      <c r="AV714" s="737"/>
      <c r="AW714" s="737"/>
      <c r="AX714" s="738"/>
    </row>
    <row r="715" spans="1:50" ht="31.5" customHeight="1" x14ac:dyDescent="0.2">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602</v>
      </c>
      <c r="AE715" s="605"/>
      <c r="AF715" s="656"/>
      <c r="AG715" s="742" t="s">
        <v>677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602</v>
      </c>
      <c r="AE716" s="627"/>
      <c r="AF716" s="627"/>
      <c r="AG716" s="101" t="s">
        <v>678</v>
      </c>
      <c r="AH716" s="102"/>
      <c r="AI716" s="102"/>
      <c r="AJ716" s="102"/>
      <c r="AK716" s="102"/>
      <c r="AL716" s="102"/>
      <c r="AM716" s="102"/>
      <c r="AN716" s="102"/>
      <c r="AO716" s="102"/>
      <c r="AP716" s="102"/>
      <c r="AQ716" s="102"/>
      <c r="AR716" s="102"/>
      <c r="AS716" s="102"/>
      <c r="AT716" s="102"/>
      <c r="AU716" s="102"/>
      <c r="AV716" s="102"/>
      <c r="AW716" s="102"/>
      <c r="AX716" s="103"/>
    </row>
    <row r="717" spans="1:50" ht="26.25"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674</v>
      </c>
      <c r="AH717" s="102"/>
      <c r="AI717" s="102"/>
      <c r="AJ717" s="102"/>
      <c r="AK717" s="102"/>
      <c r="AL717" s="102"/>
      <c r="AM717" s="102"/>
      <c r="AN717" s="102"/>
      <c r="AO717" s="102"/>
      <c r="AP717" s="102"/>
      <c r="AQ717" s="102"/>
      <c r="AR717" s="102"/>
      <c r="AS717" s="102"/>
      <c r="AT717" s="102"/>
      <c r="AU717" s="102"/>
      <c r="AV717" s="102"/>
      <c r="AW717" s="102"/>
      <c r="AX717" s="103"/>
    </row>
    <row r="718" spans="1:50" ht="35.25"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603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596</v>
      </c>
      <c r="AE719" s="605"/>
      <c r="AF719" s="605"/>
      <c r="AG719" s="125" t="s">
        <v>604</v>
      </c>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0" customHeight="1" x14ac:dyDescent="0.2">
      <c r="A726" s="640" t="s">
        <v>48</v>
      </c>
      <c r="B726" s="802"/>
      <c r="C726" s="815" t="s">
        <v>53</v>
      </c>
      <c r="D726" s="837"/>
      <c r="E726" s="837"/>
      <c r="F726" s="838"/>
      <c r="G726" s="577" t="s">
        <v>688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675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t="s">
        <v>687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t="s">
        <v>257</v>
      </c>
      <c r="B731" s="800"/>
      <c r="C731" s="800"/>
      <c r="D731" s="800"/>
      <c r="E731" s="801"/>
      <c r="F731" s="729" t="s">
        <v>689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t="s">
        <v>257</v>
      </c>
      <c r="B733" s="674"/>
      <c r="C733" s="674"/>
      <c r="D733" s="674"/>
      <c r="E733" s="675"/>
      <c r="F733" s="637" t="s">
        <v>692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549</v>
      </c>
      <c r="B737" s="210"/>
      <c r="C737" s="210"/>
      <c r="D737" s="211"/>
      <c r="E737" s="990" t="s">
        <v>574</v>
      </c>
      <c r="F737" s="990"/>
      <c r="G737" s="990"/>
      <c r="H737" s="990"/>
      <c r="I737" s="990"/>
      <c r="J737" s="990"/>
      <c r="K737" s="990"/>
      <c r="L737" s="990"/>
      <c r="M737" s="990"/>
      <c r="N737" s="365" t="s">
        <v>542</v>
      </c>
      <c r="O737" s="365"/>
      <c r="P737" s="365"/>
      <c r="Q737" s="365"/>
      <c r="R737" s="990" t="s">
        <v>574</v>
      </c>
      <c r="S737" s="990"/>
      <c r="T737" s="990"/>
      <c r="U737" s="990"/>
      <c r="V737" s="990"/>
      <c r="W737" s="990"/>
      <c r="X737" s="990"/>
      <c r="Y737" s="990"/>
      <c r="Z737" s="990"/>
      <c r="AA737" s="365" t="s">
        <v>541</v>
      </c>
      <c r="AB737" s="365"/>
      <c r="AC737" s="365"/>
      <c r="AD737" s="365"/>
      <c r="AE737" s="990" t="s">
        <v>605</v>
      </c>
      <c r="AF737" s="990"/>
      <c r="AG737" s="990"/>
      <c r="AH737" s="990"/>
      <c r="AI737" s="990"/>
      <c r="AJ737" s="990"/>
      <c r="AK737" s="990"/>
      <c r="AL737" s="990"/>
      <c r="AM737" s="990"/>
      <c r="AN737" s="365" t="s">
        <v>540</v>
      </c>
      <c r="AO737" s="365"/>
      <c r="AP737" s="365"/>
      <c r="AQ737" s="365"/>
      <c r="AR737" s="982" t="s">
        <v>574</v>
      </c>
      <c r="AS737" s="983"/>
      <c r="AT737" s="983"/>
      <c r="AU737" s="983"/>
      <c r="AV737" s="983"/>
      <c r="AW737" s="983"/>
      <c r="AX737" s="984"/>
      <c r="AY737" s="89"/>
      <c r="AZ737" s="89"/>
    </row>
    <row r="738" spans="1:52" ht="24.75" customHeight="1" x14ac:dyDescent="0.2">
      <c r="A738" s="991" t="s">
        <v>539</v>
      </c>
      <c r="B738" s="210"/>
      <c r="C738" s="210"/>
      <c r="D738" s="211"/>
      <c r="E738" s="990" t="s">
        <v>608</v>
      </c>
      <c r="F738" s="990"/>
      <c r="G738" s="990"/>
      <c r="H738" s="990"/>
      <c r="I738" s="990"/>
      <c r="J738" s="990"/>
      <c r="K738" s="990"/>
      <c r="L738" s="990"/>
      <c r="M738" s="990"/>
      <c r="N738" s="365" t="s">
        <v>538</v>
      </c>
      <c r="O738" s="365"/>
      <c r="P738" s="365"/>
      <c r="Q738" s="365"/>
      <c r="R738" s="990" t="s">
        <v>607</v>
      </c>
      <c r="S738" s="990"/>
      <c r="T738" s="990"/>
      <c r="U738" s="990"/>
      <c r="V738" s="990"/>
      <c r="W738" s="990"/>
      <c r="X738" s="990"/>
      <c r="Y738" s="990"/>
      <c r="Z738" s="990"/>
      <c r="AA738" s="365" t="s">
        <v>537</v>
      </c>
      <c r="AB738" s="365"/>
      <c r="AC738" s="365"/>
      <c r="AD738" s="365"/>
      <c r="AE738" s="990" t="s">
        <v>606</v>
      </c>
      <c r="AF738" s="990"/>
      <c r="AG738" s="990"/>
      <c r="AH738" s="990"/>
      <c r="AI738" s="990"/>
      <c r="AJ738" s="990"/>
      <c r="AK738" s="990"/>
      <c r="AL738" s="990"/>
      <c r="AM738" s="990"/>
      <c r="AN738" s="365" t="s">
        <v>533</v>
      </c>
      <c r="AO738" s="365"/>
      <c r="AP738" s="365"/>
      <c r="AQ738" s="365"/>
      <c r="AR738" s="982" t="s">
        <v>609</v>
      </c>
      <c r="AS738" s="983"/>
      <c r="AT738" s="983"/>
      <c r="AU738" s="983"/>
      <c r="AV738" s="983"/>
      <c r="AW738" s="983"/>
      <c r="AX738" s="984"/>
    </row>
    <row r="739" spans="1:52" ht="24.75" customHeight="1" thickBot="1" x14ac:dyDescent="0.25">
      <c r="A739" s="992" t="s">
        <v>529</v>
      </c>
      <c r="B739" s="993"/>
      <c r="C739" s="993"/>
      <c r="D739" s="994"/>
      <c r="E739" s="995" t="s">
        <v>569</v>
      </c>
      <c r="F739" s="985"/>
      <c r="G739" s="985"/>
      <c r="H739" s="93" t="str">
        <f>IF(E739="", "", "(")</f>
        <v>(</v>
      </c>
      <c r="I739" s="985"/>
      <c r="J739" s="985"/>
      <c r="K739" s="93" t="str">
        <f>IF(OR(I739="　", I739=""), "", "-")</f>
        <v/>
      </c>
      <c r="L739" s="986">
        <v>651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2">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9" customHeight="1" x14ac:dyDescent="0.2">
      <c r="A779" s="628" t="s">
        <v>511</v>
      </c>
      <c r="B779" s="629"/>
      <c r="C779" s="629"/>
      <c r="D779" s="629"/>
      <c r="E779" s="629"/>
      <c r="F779" s="630"/>
      <c r="G779" s="595" t="s">
        <v>641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39.9"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9.9" customHeight="1" x14ac:dyDescent="0.2">
      <c r="A781" s="631"/>
      <c r="B781" s="632"/>
      <c r="C781" s="632"/>
      <c r="D781" s="632"/>
      <c r="E781" s="632"/>
      <c r="F781" s="633"/>
      <c r="G781" s="670" t="s">
        <v>638</v>
      </c>
      <c r="H781" s="671"/>
      <c r="I781" s="671"/>
      <c r="J781" s="671"/>
      <c r="K781" s="672"/>
      <c r="L781" s="664" t="s">
        <v>639</v>
      </c>
      <c r="M781" s="665"/>
      <c r="N781" s="665"/>
      <c r="O781" s="665"/>
      <c r="P781" s="665"/>
      <c r="Q781" s="665"/>
      <c r="R781" s="665"/>
      <c r="S781" s="665"/>
      <c r="T781" s="665"/>
      <c r="U781" s="665"/>
      <c r="V781" s="665"/>
      <c r="W781" s="665"/>
      <c r="X781" s="666"/>
      <c r="Y781" s="388">
        <v>9.6999999999999993</v>
      </c>
      <c r="Z781" s="389"/>
      <c r="AA781" s="389"/>
      <c r="AB781" s="805"/>
      <c r="AC781" s="670" t="s">
        <v>640</v>
      </c>
      <c r="AD781" s="671"/>
      <c r="AE781" s="671"/>
      <c r="AF781" s="671"/>
      <c r="AG781" s="672"/>
      <c r="AH781" s="664" t="s">
        <v>642</v>
      </c>
      <c r="AI781" s="665"/>
      <c r="AJ781" s="665"/>
      <c r="AK781" s="665"/>
      <c r="AL781" s="665"/>
      <c r="AM781" s="665"/>
      <c r="AN781" s="665"/>
      <c r="AO781" s="665"/>
      <c r="AP781" s="665"/>
      <c r="AQ781" s="665"/>
      <c r="AR781" s="665"/>
      <c r="AS781" s="665"/>
      <c r="AT781" s="666"/>
      <c r="AU781" s="388">
        <v>39.4</v>
      </c>
      <c r="AV781" s="389"/>
      <c r="AW781" s="389"/>
      <c r="AX781" s="390"/>
    </row>
    <row r="782" spans="1:50" ht="39.9" hidden="1"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39.9" hidden="1"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39.9" hidden="1"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39.9" hidden="1"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39.9" hidden="1"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39.9"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39.9"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39.9"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39.9"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39.9" customHeigh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9.6999999999999993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39.4</v>
      </c>
      <c r="AV791" s="832"/>
      <c r="AW791" s="832"/>
      <c r="AX791" s="834"/>
    </row>
    <row r="792" spans="1:50" ht="24.75" hidden="1" customHeight="1" x14ac:dyDescent="0.2">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54.9" customHeight="1" x14ac:dyDescent="0.2">
      <c r="A837" s="376">
        <v>1</v>
      </c>
      <c r="B837" s="376">
        <v>1</v>
      </c>
      <c r="C837" s="361" t="s">
        <v>610</v>
      </c>
      <c r="D837" s="347"/>
      <c r="E837" s="347"/>
      <c r="F837" s="347"/>
      <c r="G837" s="347"/>
      <c r="H837" s="347"/>
      <c r="I837" s="347"/>
      <c r="J837" s="348">
        <v>7010001064648</v>
      </c>
      <c r="K837" s="349"/>
      <c r="L837" s="349"/>
      <c r="M837" s="349"/>
      <c r="N837" s="349"/>
      <c r="O837" s="349"/>
      <c r="P837" s="362" t="s">
        <v>616</v>
      </c>
      <c r="Q837" s="350"/>
      <c r="R837" s="350"/>
      <c r="S837" s="350"/>
      <c r="T837" s="350"/>
      <c r="U837" s="350"/>
      <c r="V837" s="350"/>
      <c r="W837" s="350"/>
      <c r="X837" s="350"/>
      <c r="Y837" s="351">
        <v>9.6999999999999993</v>
      </c>
      <c r="Z837" s="352"/>
      <c r="AA837" s="352"/>
      <c r="AB837" s="353"/>
      <c r="AC837" s="363" t="s">
        <v>504</v>
      </c>
      <c r="AD837" s="371"/>
      <c r="AE837" s="371"/>
      <c r="AF837" s="371"/>
      <c r="AG837" s="371"/>
      <c r="AH837" s="372">
        <v>1</v>
      </c>
      <c r="AI837" s="373"/>
      <c r="AJ837" s="373"/>
      <c r="AK837" s="373"/>
      <c r="AL837" s="357">
        <v>100</v>
      </c>
      <c r="AM837" s="358"/>
      <c r="AN837" s="358"/>
      <c r="AO837" s="359"/>
      <c r="AP837" s="360" t="s">
        <v>621</v>
      </c>
      <c r="AQ837" s="360"/>
      <c r="AR837" s="360"/>
      <c r="AS837" s="360"/>
      <c r="AT837" s="360"/>
      <c r="AU837" s="360"/>
      <c r="AV837" s="360"/>
      <c r="AW837" s="360"/>
      <c r="AX837" s="360"/>
    </row>
    <row r="838" spans="1:50" ht="54.9" customHeight="1" x14ac:dyDescent="0.2">
      <c r="A838" s="376">
        <v>2</v>
      </c>
      <c r="B838" s="376">
        <v>1</v>
      </c>
      <c r="C838" s="361" t="s">
        <v>611</v>
      </c>
      <c r="D838" s="347"/>
      <c r="E838" s="347"/>
      <c r="F838" s="347"/>
      <c r="G838" s="347"/>
      <c r="H838" s="347"/>
      <c r="I838" s="347"/>
      <c r="J838" s="348">
        <v>1010001067912</v>
      </c>
      <c r="K838" s="349"/>
      <c r="L838" s="349"/>
      <c r="M838" s="349"/>
      <c r="N838" s="349"/>
      <c r="O838" s="349"/>
      <c r="P838" s="362" t="s">
        <v>617</v>
      </c>
      <c r="Q838" s="350"/>
      <c r="R838" s="350"/>
      <c r="S838" s="350"/>
      <c r="T838" s="350"/>
      <c r="U838" s="350"/>
      <c r="V838" s="350"/>
      <c r="W838" s="350"/>
      <c r="X838" s="350"/>
      <c r="Y838" s="351">
        <v>2.2999999999999998</v>
      </c>
      <c r="Z838" s="352"/>
      <c r="AA838" s="352"/>
      <c r="AB838" s="353"/>
      <c r="AC838" s="363" t="s">
        <v>504</v>
      </c>
      <c r="AD838" s="363"/>
      <c r="AE838" s="363"/>
      <c r="AF838" s="363"/>
      <c r="AG838" s="363"/>
      <c r="AH838" s="372">
        <v>1</v>
      </c>
      <c r="AI838" s="373"/>
      <c r="AJ838" s="373"/>
      <c r="AK838" s="373"/>
      <c r="AL838" s="357">
        <v>100</v>
      </c>
      <c r="AM838" s="358"/>
      <c r="AN838" s="358"/>
      <c r="AO838" s="359"/>
      <c r="AP838" s="360" t="s">
        <v>622</v>
      </c>
      <c r="AQ838" s="360"/>
      <c r="AR838" s="360"/>
      <c r="AS838" s="360"/>
      <c r="AT838" s="360"/>
      <c r="AU838" s="360"/>
      <c r="AV838" s="360"/>
      <c r="AW838" s="360"/>
      <c r="AX838" s="360"/>
    </row>
    <row r="839" spans="1:50" ht="54.9" customHeight="1" x14ac:dyDescent="0.2">
      <c r="A839" s="376">
        <v>3</v>
      </c>
      <c r="B839" s="376">
        <v>1</v>
      </c>
      <c r="C839" s="361" t="s">
        <v>612</v>
      </c>
      <c r="D839" s="347"/>
      <c r="E839" s="347"/>
      <c r="F839" s="347"/>
      <c r="G839" s="347"/>
      <c r="H839" s="347"/>
      <c r="I839" s="347"/>
      <c r="J839" s="348">
        <v>7120001077523</v>
      </c>
      <c r="K839" s="349"/>
      <c r="L839" s="349"/>
      <c r="M839" s="349"/>
      <c r="N839" s="349"/>
      <c r="O839" s="349"/>
      <c r="P839" s="362" t="s">
        <v>618</v>
      </c>
      <c r="Q839" s="350"/>
      <c r="R839" s="350"/>
      <c r="S839" s="350"/>
      <c r="T839" s="350"/>
      <c r="U839" s="350"/>
      <c r="V839" s="350"/>
      <c r="W839" s="350"/>
      <c r="X839" s="350"/>
      <c r="Y839" s="351">
        <v>2.2000000000000002</v>
      </c>
      <c r="Z839" s="352"/>
      <c r="AA839" s="352"/>
      <c r="AB839" s="353"/>
      <c r="AC839" s="363" t="s">
        <v>504</v>
      </c>
      <c r="AD839" s="363"/>
      <c r="AE839" s="363"/>
      <c r="AF839" s="363"/>
      <c r="AG839" s="363"/>
      <c r="AH839" s="355">
        <v>1</v>
      </c>
      <c r="AI839" s="356"/>
      <c r="AJ839" s="356"/>
      <c r="AK839" s="356"/>
      <c r="AL839" s="357">
        <v>100</v>
      </c>
      <c r="AM839" s="358"/>
      <c r="AN839" s="358"/>
      <c r="AO839" s="359"/>
      <c r="AP839" s="360" t="s">
        <v>623</v>
      </c>
      <c r="AQ839" s="360"/>
      <c r="AR839" s="360"/>
      <c r="AS839" s="360"/>
      <c r="AT839" s="360"/>
      <c r="AU839" s="360"/>
      <c r="AV839" s="360"/>
      <c r="AW839" s="360"/>
      <c r="AX839" s="360"/>
    </row>
    <row r="840" spans="1:50" ht="54.9" customHeight="1" x14ac:dyDescent="0.2">
      <c r="A840" s="376">
        <v>4</v>
      </c>
      <c r="B840" s="376">
        <v>1</v>
      </c>
      <c r="C840" s="361" t="s">
        <v>613</v>
      </c>
      <c r="D840" s="347"/>
      <c r="E840" s="347"/>
      <c r="F840" s="347"/>
      <c r="G840" s="347"/>
      <c r="H840" s="347"/>
      <c r="I840" s="347"/>
      <c r="J840" s="348">
        <v>8011101028104</v>
      </c>
      <c r="K840" s="349"/>
      <c r="L840" s="349"/>
      <c r="M840" s="349"/>
      <c r="N840" s="349"/>
      <c r="O840" s="349"/>
      <c r="P840" s="362" t="s">
        <v>619</v>
      </c>
      <c r="Q840" s="350"/>
      <c r="R840" s="350"/>
      <c r="S840" s="350"/>
      <c r="T840" s="350"/>
      <c r="U840" s="350"/>
      <c r="V840" s="350"/>
      <c r="W840" s="350"/>
      <c r="X840" s="350"/>
      <c r="Y840" s="351">
        <v>2.2000000000000002</v>
      </c>
      <c r="Z840" s="352"/>
      <c r="AA840" s="352"/>
      <c r="AB840" s="353"/>
      <c r="AC840" s="363" t="s">
        <v>504</v>
      </c>
      <c r="AD840" s="363"/>
      <c r="AE840" s="363"/>
      <c r="AF840" s="363"/>
      <c r="AG840" s="363"/>
      <c r="AH840" s="355">
        <v>1</v>
      </c>
      <c r="AI840" s="356"/>
      <c r="AJ840" s="356"/>
      <c r="AK840" s="356"/>
      <c r="AL840" s="357">
        <v>100</v>
      </c>
      <c r="AM840" s="358"/>
      <c r="AN840" s="358"/>
      <c r="AO840" s="359"/>
      <c r="AP840" s="360" t="s">
        <v>624</v>
      </c>
      <c r="AQ840" s="360"/>
      <c r="AR840" s="360"/>
      <c r="AS840" s="360"/>
      <c r="AT840" s="360"/>
      <c r="AU840" s="360"/>
      <c r="AV840" s="360"/>
      <c r="AW840" s="360"/>
      <c r="AX840" s="360"/>
    </row>
    <row r="841" spans="1:50" ht="54.9" customHeight="1" x14ac:dyDescent="0.2">
      <c r="A841" s="376">
        <v>5</v>
      </c>
      <c r="B841" s="376">
        <v>1</v>
      </c>
      <c r="C841" s="361" t="s">
        <v>614</v>
      </c>
      <c r="D841" s="347"/>
      <c r="E841" s="347"/>
      <c r="F841" s="347"/>
      <c r="G841" s="347"/>
      <c r="H841" s="347"/>
      <c r="I841" s="347"/>
      <c r="J841" s="348">
        <v>9010401052465</v>
      </c>
      <c r="K841" s="349"/>
      <c r="L841" s="349"/>
      <c r="M841" s="349"/>
      <c r="N841" s="349"/>
      <c r="O841" s="349"/>
      <c r="P841" s="362" t="s">
        <v>618</v>
      </c>
      <c r="Q841" s="350"/>
      <c r="R841" s="350"/>
      <c r="S841" s="350"/>
      <c r="T841" s="350"/>
      <c r="U841" s="350"/>
      <c r="V841" s="350"/>
      <c r="W841" s="350"/>
      <c r="X841" s="350"/>
      <c r="Y841" s="351">
        <v>0.9</v>
      </c>
      <c r="Z841" s="352"/>
      <c r="AA841" s="352"/>
      <c r="AB841" s="353"/>
      <c r="AC841" s="354" t="s">
        <v>504</v>
      </c>
      <c r="AD841" s="354"/>
      <c r="AE841" s="354"/>
      <c r="AF841" s="354"/>
      <c r="AG841" s="354"/>
      <c r="AH841" s="355">
        <v>1</v>
      </c>
      <c r="AI841" s="356"/>
      <c r="AJ841" s="356"/>
      <c r="AK841" s="356"/>
      <c r="AL841" s="357">
        <v>100</v>
      </c>
      <c r="AM841" s="358"/>
      <c r="AN841" s="358"/>
      <c r="AO841" s="359"/>
      <c r="AP841" s="360" t="s">
        <v>625</v>
      </c>
      <c r="AQ841" s="360"/>
      <c r="AR841" s="360"/>
      <c r="AS841" s="360"/>
      <c r="AT841" s="360"/>
      <c r="AU841" s="360"/>
      <c r="AV841" s="360"/>
      <c r="AW841" s="360"/>
      <c r="AX841" s="360"/>
    </row>
    <row r="842" spans="1:50" ht="54.9" customHeight="1" x14ac:dyDescent="0.2">
      <c r="A842" s="376">
        <v>6</v>
      </c>
      <c r="B842" s="376">
        <v>1</v>
      </c>
      <c r="C842" s="361" t="s">
        <v>615</v>
      </c>
      <c r="D842" s="347"/>
      <c r="E842" s="347"/>
      <c r="F842" s="347"/>
      <c r="G842" s="347"/>
      <c r="H842" s="347"/>
      <c r="I842" s="347"/>
      <c r="J842" s="348">
        <v>9011101031552</v>
      </c>
      <c r="K842" s="349"/>
      <c r="L842" s="349"/>
      <c r="M842" s="349"/>
      <c r="N842" s="349"/>
      <c r="O842" s="349"/>
      <c r="P842" s="362" t="s">
        <v>620</v>
      </c>
      <c r="Q842" s="350"/>
      <c r="R842" s="350"/>
      <c r="S842" s="350"/>
      <c r="T842" s="350"/>
      <c r="U842" s="350"/>
      <c r="V842" s="350"/>
      <c r="W842" s="350"/>
      <c r="X842" s="350"/>
      <c r="Y842" s="351">
        <v>0.7</v>
      </c>
      <c r="Z842" s="352"/>
      <c r="AA842" s="352"/>
      <c r="AB842" s="353"/>
      <c r="AC842" s="354" t="s">
        <v>504</v>
      </c>
      <c r="AD842" s="354"/>
      <c r="AE842" s="354"/>
      <c r="AF842" s="354"/>
      <c r="AG842" s="354"/>
      <c r="AH842" s="355">
        <v>1</v>
      </c>
      <c r="AI842" s="356"/>
      <c r="AJ842" s="356"/>
      <c r="AK842" s="356"/>
      <c r="AL842" s="357">
        <v>100</v>
      </c>
      <c r="AM842" s="358"/>
      <c r="AN842" s="358"/>
      <c r="AO842" s="359"/>
      <c r="AP842" s="360" t="s">
        <v>621</v>
      </c>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50.1" customHeight="1" x14ac:dyDescent="0.2">
      <c r="A870" s="376">
        <v>1</v>
      </c>
      <c r="B870" s="376">
        <v>1</v>
      </c>
      <c r="C870" s="361" t="s">
        <v>644</v>
      </c>
      <c r="D870" s="347"/>
      <c r="E870" s="347"/>
      <c r="F870" s="347"/>
      <c r="G870" s="347"/>
      <c r="H870" s="347"/>
      <c r="I870" s="347"/>
      <c r="J870" s="348">
        <v>1120001100018</v>
      </c>
      <c r="K870" s="349"/>
      <c r="L870" s="349"/>
      <c r="M870" s="349"/>
      <c r="N870" s="349"/>
      <c r="O870" s="349"/>
      <c r="P870" s="362" t="s">
        <v>626</v>
      </c>
      <c r="Q870" s="350"/>
      <c r="R870" s="350"/>
      <c r="S870" s="350"/>
      <c r="T870" s="350"/>
      <c r="U870" s="350"/>
      <c r="V870" s="350"/>
      <c r="W870" s="350"/>
      <c r="X870" s="350"/>
      <c r="Y870" s="351">
        <v>39.4</v>
      </c>
      <c r="Z870" s="352"/>
      <c r="AA870" s="352"/>
      <c r="AB870" s="353"/>
      <c r="AC870" s="363" t="s">
        <v>497</v>
      </c>
      <c r="AD870" s="371"/>
      <c r="AE870" s="371"/>
      <c r="AF870" s="371"/>
      <c r="AG870" s="371"/>
      <c r="AH870" s="372">
        <v>4</v>
      </c>
      <c r="AI870" s="373"/>
      <c r="AJ870" s="373"/>
      <c r="AK870" s="373"/>
      <c r="AL870" s="357">
        <v>28</v>
      </c>
      <c r="AM870" s="358"/>
      <c r="AN870" s="358"/>
      <c r="AO870" s="359"/>
      <c r="AP870" s="360" t="s">
        <v>627</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681</v>
      </c>
      <c r="F1102" s="375"/>
      <c r="G1102" s="375"/>
      <c r="H1102" s="375"/>
      <c r="I1102" s="375"/>
      <c r="J1102" s="348" t="s">
        <v>682</v>
      </c>
      <c r="K1102" s="349"/>
      <c r="L1102" s="349"/>
      <c r="M1102" s="349"/>
      <c r="N1102" s="349"/>
      <c r="O1102" s="349"/>
      <c r="P1102" s="362" t="s">
        <v>683</v>
      </c>
      <c r="Q1102" s="350"/>
      <c r="R1102" s="350"/>
      <c r="S1102" s="350"/>
      <c r="T1102" s="350"/>
      <c r="U1102" s="350"/>
      <c r="V1102" s="350"/>
      <c r="W1102" s="350"/>
      <c r="X1102" s="350"/>
      <c r="Y1102" s="351" t="s">
        <v>684</v>
      </c>
      <c r="Z1102" s="352"/>
      <c r="AA1102" s="352"/>
      <c r="AB1102" s="353"/>
      <c r="AC1102" s="354"/>
      <c r="AD1102" s="354"/>
      <c r="AE1102" s="354"/>
      <c r="AF1102" s="354"/>
      <c r="AG1102" s="354"/>
      <c r="AH1102" s="355" t="s">
        <v>685</v>
      </c>
      <c r="AI1102" s="356"/>
      <c r="AJ1102" s="356"/>
      <c r="AK1102" s="356"/>
      <c r="AL1102" s="357" t="s">
        <v>685</v>
      </c>
      <c r="AM1102" s="358"/>
      <c r="AN1102" s="358"/>
      <c r="AO1102" s="359"/>
      <c r="AP1102" s="360" t="s">
        <v>685</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99" max="49" man="1"/>
    <brk id="699" max="49" man="1"/>
    <brk id="733" max="49" man="1"/>
    <brk id="867"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2" sqref="P2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t="s">
        <v>573</v>
      </c>
      <c r="C12" s="13" t="str">
        <f t="shared" si="0"/>
        <v>自殺対策</v>
      </c>
      <c r="D12" s="13" t="str">
        <f t="shared" si="8"/>
        <v>自殺対策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自殺対策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t="s">
        <v>573</v>
      </c>
      <c r="C14" s="13" t="str">
        <f t="shared" si="0"/>
        <v>少子化社会対策</v>
      </c>
      <c r="D14" s="13" t="str">
        <f t="shared" si="8"/>
        <v>自殺対策、少子化社会対策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自殺対策、少子化社会対策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t="s">
        <v>573</v>
      </c>
      <c r="C16" s="13" t="str">
        <f t="shared" si="0"/>
        <v>男女共同参画</v>
      </c>
      <c r="D16" s="13" t="str">
        <f t="shared" si="8"/>
        <v>自殺対策、少子化社会対策、男女共同参画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自殺対策、少子化社会対策、男女共同参画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自殺対策、少子化社会対策、男女共同参画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自殺対策、少子化社会対策、男女共同参画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自殺対策、少子化社会対策、男女共同参画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自殺対策、少子化社会対策、男女共同参画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自殺対策、少子化社会対策、男女共同参画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自殺対策、少子化社会対策、男女共同参画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自殺対策、少子化社会対策、男女共同参画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自殺対策、少子化社会対策、男女共同参画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自殺対策、少子化社会対策、男女共同参画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2019-08-20T15:37:17Z</cp:lastPrinted>
  <dcterms:created xsi:type="dcterms:W3CDTF">2012-03-13T00:50:25Z</dcterms:created>
  <dcterms:modified xsi:type="dcterms:W3CDTF">2019-08-20T15:37:25Z</dcterms:modified>
</cp:coreProperties>
</file>