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<sst xmlns="http://schemas.openxmlformats.org/spreadsheetml/2006/main" count="2945" uniqueCount="669">
  <si>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</si>
  <si>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</si>
  <si>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</si>
  <si>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</si>
  <si>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</si>
  <si>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</si>
  <si>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</si>
  <si>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</si>
  <si>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</si>
  <si>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</si>
  <si>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</si>
  <si>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</si>
  <si>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</si>
  <si>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</si>
  <si>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</si>
  <si>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</si>
  <si>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</si>
  <si>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</si>
  <si>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</si>
  <si>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</si>
  <si>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</si>
  <si>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</si>
  <si>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</si>
  <si>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</si>
  <si>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</si>
  <si>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</si>
  <si>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</si>
  <si>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</si>
  <si>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</si>
  <si>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</si>
  <si>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</si>
  <si>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</si>
  <si>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</si>
  <si>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</si>
  <si>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</si>
  <si>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</si>
  <si>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</si>
  <si>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</si>
  <si>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</si>
  <si>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</si>
  <si>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</si>
  <si>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</si>
  <si>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</si>
  <si>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</si>
  <si>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</si>
  <si>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</si>
  <si>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</si>
  <si>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</si>
  <si>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</si>
  <si>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</si>
  <si>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</si>
  <si>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</si>
  <si>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</si>
  <si>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</si>
  <si>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</si>
  <si>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</si>
  <si>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</si>
  <si>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</si>
  <si>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</si>
  <si>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</si>
  <si>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</si>
  <si>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</si>
  <si>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</si>
  <si>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</si>
  <si>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</si>
  <si>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</si>
  <si>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</si>
  <si>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</si>
  <si>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</si>
  <si>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</si>
  <si>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</si>
  <si>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</si>
  <si>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</si>
  <si>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</si>
  <si>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</si>
  <si>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</si>
  <si>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</si>
  <si>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</si>
  <si>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</si>
  <si>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</si>
  <si>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</si>
  <si>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</si>
  <si>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</si>
  <si>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</si>
  <si>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</si>
  <si>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</si>
  <si>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</si>
  <si>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</si>
  <si>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</si>
  <si>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</si>
  <si>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</si>
  <si>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</si>
  <si>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</si>
  <si>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</si>
  <si>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</si>
  <si>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</si>
  <si>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</si>
  <si>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</si>
  <si>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</si>
  <si>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</si>
  <si>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</si>
  <si>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</si>
  <si>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</si>
  <si>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</si>
  <si>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</si>
  <si>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</si>
  <si>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</si>
  <si>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</si>
  <si>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</si>
  <si>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</si>
  <si>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</si>
  <si>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</si>
  <si>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</si>
  <si>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</si>
  <si>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</si>
  <si>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</si>
  <si>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</si>
  <si>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</si>
  <si>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</si>
  <si>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</si>
  <si>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</si>
  <si>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</si>
  <si>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</si>
  <si>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</si>
  <si>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</si>
  <si>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</si>
  <si>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</si>
  <si>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</si>
  <si>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</si>
  <si>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</si>
  <si>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</si>
  <si>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</si>
  <si>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</si>
  <si>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</si>
  <si>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</si>
  <si>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</si>
  <si>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</si>
  <si>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</si>
  <si>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</si>
  <si>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</si>
  <si>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</si>
  <si>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</si>
  <si>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</si>
  <si>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</si>
  <si>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</si>
  <si>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</si>
  <si>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</si>
  <si>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</si>
  <si>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</si>
  <si>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</si>
  <si>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</si>
  <si>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</si>
  <si>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</si>
  <si>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</si>
  <si>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</si>
  <si>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</si>
  <si>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</si>
  <si>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</si>
  <si>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</si>
  <si>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</si>
  <si>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</si>
  <si>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</si>
  <si>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</si>
  <si>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</si>
  <si>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</si>
  <si>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</si>
  <si>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</si>
  <si>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</si>
  <si>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</si>
  <si>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</si>
  <si>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</si>
  <si>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</si>
  <si>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</si>
  <si>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</si>
  <si>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</si>
  <si>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</si>
  <si>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</si>
  <si>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</si>
  <si>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</si>
  <si>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</si>
  <si>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</si>
  <si>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</si>
  <si>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</si>
  <si>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</si>
  <si>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</si>
  <si>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</si>
  <si>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</si>
  <si>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</si>
  <si>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</si>
  <si>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</si>
  <si>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</si>
  <si>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</si>
  <si>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</si>
  <si>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</si>
  <si>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</si>
  <si>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</si>
  <si>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</si>
  <si>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</si>
  <si>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</si>
  <si>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</si>
  <si>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</si>
  <si>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</si>
  <si>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</si>
  <si>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</si>
  <si>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</si>
  <si>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</si>
  <si>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</si>
  <si>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</si>
  <si>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</si>
  <si>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</si>
  <si>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</si>
  <si>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</si>
  <si>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</si>
  <si>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</si>
  <si>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</si>
  <si>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</si>
  <si>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</si>
  <si>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</si>
  <si>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</si>
  <si>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</si>
  <si>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</si>
  <si>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</si>
  <si>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</si>
  <si>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</si>
  <si>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</si>
  <si>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</si>
  <si>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</si>
  <si>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</si>
  <si>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</si>
  <si>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</si>
  <si>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</si>
  <si>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</si>
  <si>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</si>
  <si>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</si>
  <si>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</si>
  <si>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</si>
  <si>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</si>
  <si>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</si>
  <si>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</si>
  <si>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</si>
  <si>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</si>
  <si>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</si>
  <si>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</si>
  <si>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</si>
  <si>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</si>
  <si>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</si>
  <si>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</si>
  <si>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</si>
  <si>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</si>
  <si>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</si>
  <si>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</si>
  <si>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</si>
  <si>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</si>
  <si>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</si>
  <si>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</si>
  <si>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</si>
  <si>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</si>
  <si>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</si>
  <si>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</si>
  <si>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</si>
  <si>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</si>
  <si>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</si>
  <si>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</si>
  <si>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</si>
  <si>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</si>
  <si>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</si>
  <si>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</si>
  <si>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</si>
  <si>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</si>
  <si>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</si>
  <si>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</si>
  <si>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</si>
  <si>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</si>
  <si>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</si>
  <si>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</si>
  <si>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</si>
  <si>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</si>
  <si>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</si>
  <si>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</si>
  <si>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</si>
  <si>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</si>
  <si>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</si>
  <si>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</si>
  <si>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</si>
  <si>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</si>
  <si>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</si>
  <si>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</si>
  <si>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</si>
  <si>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</si>
  <si>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</si>
  <si>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</si>
  <si>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</si>
  <si>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</si>
  <si>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</si>
  <si>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</si>
  <si>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</si>
  <si>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</si>
  <si>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</si>
  <si>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</si>
  <si>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</si>
  <si>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</si>
  <si>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</si>
  <si>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</si>
  <si>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</si>
  <si>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</si>
  <si>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</si>
  <si>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</si>
  <si>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</si>
  <si>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</si>
  <si>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</si>
  <si>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</si>
  <si>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</si>
  <si>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</si>
  <si>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</si>
  <si>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</si>
  <si>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</si>
  <si>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</si>
  <si>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</si>
  <si>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</si>
  <si>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</si>
  <si>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</si>
  <si>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</si>
  <si>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</si>
  <si>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</si>
  <si>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</si>
  <si>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</si>
  <si>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</si>
  <si>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</si>
  <si>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</si>
  <si>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</si>
  <si>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</si>
  <si>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</si>
  <si>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</si>
  <si>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</si>
  <si>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</si>
  <si>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</si>
  <si>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</si>
  <si>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</si>
  <si>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</si>
  <si>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</si>
  <si>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</si>
  <si>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</si>
  <si>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</si>
  <si>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</si>
  <si>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</si>
  <si>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</si>
  <si>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</si>
  <si>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</si>
  <si>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</si>
  <si>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</si>
  <si>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</si>
  <si>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</si>
  <si>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</si>
  <si>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</si>
  <si>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</si>
  <si>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</si>
  <si>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</si>
  <si>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</si>
  <si>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</si>
  <si>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</si>
  <si>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</si>
  <si>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</si>
  <si>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</si>
  <si>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</si>
  <si>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</si>
  <si>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</si>
  <si>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</si>
  <si>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</si>
  <si>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</si>
  <si>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</si>
  <si>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</si>
  <si>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</si>
  <si>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</si>
  <si>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</si>
  <si>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</si>
  <si>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</si>
  <si>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</si>
  <si>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</si>
  <si>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</si>
  <si>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</si>
  <si>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</si>
  <si>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</si>
  <si>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</si>
  <si>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</si>
  <si>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</si>
  <si>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</si>
  <si>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</si>
  <si>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</si>
  <si>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</si>
  <si>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</si>
  <si>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</si>
  <si>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</si>
  <si>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</si>
  <si>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</si>
  <si>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</si>
  <si>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</si>
  <si>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</si>
  <si>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</si>
  <si>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</si>
  <si>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</si>
  <si>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</si>
  <si>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</si>
  <si>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</si>
  <si>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</si>
  <si>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</si>
  <si>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</si>
  <si>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</si>
  <si>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</si>
  <si>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</si>
  <si>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</si>
  <si>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</si>
  <si>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</si>
  <si>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</si>
  <si>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</si>
  <si>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</si>
  <si>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</si>
  <si>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</si>
  <si>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</si>
  <si>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</si>
  <si>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</si>
  <si>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</si>
  <si>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</si>
  <si>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</si>
  <si>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</si>
  <si>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</si>
  <si>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</si>
  <si>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</si>
  <si>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</si>
  <si>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</si>
  <si>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</si>
  <si>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</si>
  <si>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</si>
  <si>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</si>
  <si>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</si>
  <si>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</si>
  <si>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</si>
  <si>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</si>
  <si>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</si>
  <si>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</si>
  <si>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</si>
  <si>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</si>
  <si>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</si>
  <si>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</si>
  <si>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</si>
  <si>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</si>
  <si>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</si>
  <si>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</si>
  <si>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</si>
  <si>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</si>
  <si>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</si>
  <si>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</si>
  <si>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</si>
  <si>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</si>
  <si>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</si>
  <si>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</si>
  <si>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</si>
  <si>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</si>
  <si>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</si>
  <si>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</si>
  <si>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</si>
  <si>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</si>
  <si>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</si>
  <si>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</si>
  <si>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</si>
  <si>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</si>
  <si>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</si>
  <si>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</si>
  <si>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</si>
  <si>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</si>
  <si>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</si>
  <si>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</si>
  <si>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</si>
  <si>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</si>
  <si>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</si>
  <si>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</si>
  <si>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</si>
  <si>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</si>
  <si>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</si>
  <si>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</si>
  <si>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</si>
  <si>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</si>
  <si>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</si>
  <si>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</si>
  <si>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</si>
  <si>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</si>
  <si>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</si>
  <si>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</si>
  <si>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</si>
  <si>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</si>
  <si>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</si>
  <si>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</si>
  <si>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</si>
  <si>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</si>
  <si>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</si>
  <si>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</si>
  <si>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</si>
  <si>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</si>
  <si>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</si>
  <si>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</si>
  <si>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</si>
  <si>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</si>
  <si>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</si>
  <si>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</si>
  <si>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</si>
  <si>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</si>
  <si>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</si>
  <si>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</si>
  <si>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</si>
  <si>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</si>
  <si>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</si>
  <si>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</si>
  <si>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</si>
  <si>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</si>
  <si>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</si>
  <si>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</si>
  <si>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</si>
  <si>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</si>
  <si>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</si>
  <si>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</si>
  <si>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</si>
  <si>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</si>
  <si>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</si>
  <si>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</si>
  <si>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</si>
  <si>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</si>
  <si>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</si>
  <si>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</si>
  <si>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</si>
  <si>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</si>
  <si>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</si>
  <si>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</si>
  <si>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</si>
  <si>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</si>
  <si>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</si>
  <si>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</si>
  <si>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</si>
  <si>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</si>
  <si>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</si>
  <si>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</si>
  <si>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</si>
  <si>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</si>
  <si>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</si>
  <si>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</si>
  <si>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</si>
  <si>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</si>
  <si>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</si>
  <si>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</si>
  <si>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</si>
  <si>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</si>
  <si>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</si>
  <si>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</si>
  <si>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</si>
  <si>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</si>
  <si>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</si>
  <si>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</si>
  <si>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</si>
  <si>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</si>
  <si>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</si>
  <si>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</si>
  <si>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</si>
  <si>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</si>
  <si>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</si>
  <si>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</si>
  <si>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</si>
  <si>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</si>
  <si>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</si>
  <si>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</si>
  <si>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</si>
  <si>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</si>
  <si>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保健福祉調査委託費</t>
    <rPh sb="0" eb="9">
      <t>ホケンフクシチョウサイタクヒ</t>
    </rPh>
    <phoneticPr fontId="5"/>
  </si>
  <si>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</si>
  <si>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</si>
  <si>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</si>
  <si>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</si>
  <si>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社会保障審議会児童部会社会的養護専門委員会中間報告(平19.11)
少子化社会対策大綱（平成27年3月閣議決定）
社会的養護の課題と将来像（平成23年7月）</t>
    <phoneticPr fontId="5"/>
  </si>
  <si>
    <t>平成１９年１１月の社会的養護専門委員会（以下「専門委員会」という。）報告書の提言を踏まえ、詳細な調査・分析を行い、専門委員会や課題検討委員会で議論していただくために必要な調査を委託して実施する。</t>
    <phoneticPr fontId="5"/>
  </si>
  <si>
    <t>下記の調査を事業者に委託し、得られた調査結果を報告書としてまとめる。
①民間あっせん機関第三者評価基準の検討、②施設入所が長期化にいたるケースに関する調査研究、③性暴力被害者等に対する婦人保護施設での中長期的な支援プログラムを用いたモデル研究
○実施主体：民間団体等
○補助率：定額</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</si>
  <si>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</si>
  <si>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</si>
  <si>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</si>
  <si>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</si>
  <si>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</si>
  <si>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</si>
  <si>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</si>
  <si>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</si>
  <si>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</si>
  <si>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</si>
  <si>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本事業は施設における今後目指すべきケア体制について検証を行うために必要な調査事業であり、その年その年の必要性に応じて行われる調査・研究であるため、目標値の設定は困難である。</t>
    <phoneticPr fontId="5"/>
  </si>
  <si>
    <t>社会的養護の課題等を検討するに当たって、本研究が活用されている。
30年度の達成状況としては、社会的養護経験者の実態把握と自立支援のあり方に関する調査研究、施設入所が長期化にいたるケースに関する調査研究等を行っており、社会的養護の課題検討に資するものになっている。</t>
    <phoneticPr fontId="5"/>
  </si>
  <si>
    <t>その年の事業の目的にあった事業を行うために、最適な受託者を適正に選定しているか。</t>
    <phoneticPr fontId="5"/>
  </si>
  <si>
    <t>業務選定委員会の実施回数
（業務選定委員会設置要領に基づく採点方法により評価・採点を行い、業者を選定したか）</t>
    <phoneticPr fontId="5"/>
  </si>
  <si>
    <t>実施回数</t>
    <rPh sb="0" eb="2">
      <t>ジッシ</t>
    </rPh>
    <rPh sb="2" eb="4">
      <t>カイスウ</t>
    </rPh>
    <phoneticPr fontId="5"/>
  </si>
  <si>
    <t>-</t>
    <phoneticPr fontId="5"/>
  </si>
  <si>
    <t>調査研究項目数</t>
    <rPh sb="0" eb="2">
      <t>チョウサ</t>
    </rPh>
    <rPh sb="2" eb="4">
      <t>ケンキュウ</t>
    </rPh>
    <rPh sb="4" eb="7">
      <t>コウモクスウ</t>
    </rPh>
    <phoneticPr fontId="5"/>
  </si>
  <si>
    <t>件</t>
    <rPh sb="0" eb="1">
      <t>ケン</t>
    </rPh>
    <phoneticPr fontId="5"/>
  </si>
  <si>
    <t>円</t>
    <rPh sb="0" eb="1">
      <t>エン</t>
    </rPh>
    <phoneticPr fontId="5"/>
  </si>
  <si>
    <t>36,225,944/4</t>
    <phoneticPr fontId="5"/>
  </si>
  <si>
    <t>34,125,073/4</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</si>
  <si>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</si>
  <si>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</si>
  <si>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</si>
  <si>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</si>
  <si>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</si>
  <si>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</si>
  <si>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本事業は、社会的養護を必要とする児童の増加や虐待等による児童の背景の多様化・複雑化に対する要保護児童の保護や児童支援の推進の社会的ニーズを踏まえて、社会的養護の課題等を検討するための調査･研究事業であり、今後の施設のあるべきケアの内容と体制（ケアモデル）の策定を行うことで、児童虐待防止や配偶者による暴力被害者等への支援体制の充実を図ることに寄与している。</t>
    <phoneticPr fontId="5"/>
  </si>
  <si>
    <t>-</t>
    <phoneticPr fontId="5"/>
  </si>
  <si>
    <t>-</t>
    <phoneticPr fontId="5"/>
  </si>
  <si>
    <t>-</t>
    <phoneticPr fontId="5"/>
  </si>
  <si>
    <t>-</t>
    <phoneticPr fontId="5"/>
  </si>
  <si>
    <t>-</t>
    <phoneticPr fontId="5"/>
  </si>
  <si>
    <t>○</t>
  </si>
  <si>
    <t>△</t>
  </si>
  <si>
    <t>有</t>
  </si>
  <si>
    <t>‐</t>
  </si>
  <si>
    <t>社会的養護を必要とする児童の増加や虐待など児童の抱える背景の多様化・複雑化に伴い、要保護児童の保護や支援に対する社会的ニーズの高まりを受け、社会的養護の課題等を検討するために行う調査･研究事業である。</t>
  </si>
  <si>
    <t>被虐待児童等が入所する社会的養護施設のあるべきモデルを策定し、機能を見直し、全国に普及啓発していくものであり、国が実施すべき事業である。</t>
  </si>
  <si>
    <t>虐待を受けた児童等の保護を行う社会的養護の推進に必要な事業であり、優先度が高い。</t>
  </si>
  <si>
    <t>社会的養護に関する調査を適切に実施するに当たり高度な専門的技術・知見等を持つ人材を有する等の基盤のある事業者に委託する必要があるため、企画競争により支出先を選定することが妥当である。また本事業は、専門性の高い事業のため、分野毎に調達を分けることにより、事業者が応募しやくすくする取組を実施している。</t>
  </si>
  <si>
    <t>調査項目ごとに得られる成果に対して妥当な水準となっている。</t>
  </si>
  <si>
    <t>国の予算内で調査研究を実施できるよう、事業実施計画を立てて実施している。</t>
  </si>
  <si>
    <t>施設で行われているケアの現状を詳細に調査・分析するためには、社会的養護に関する専門的技術・知見等を有する事業者に委託し実施することが有効である。</t>
  </si>
  <si>
    <t>事業者との契約に基づき、委託事業実施状況報告書等の提出を求めており、調査実施に必要な人件費等に使途を限定されていることを確認している。</t>
    <rPh sb="47" eb="49">
      <t>シト</t>
    </rPh>
    <phoneticPr fontId="5"/>
  </si>
  <si>
    <t>社会的養護の課題等を検討するに当たって、本研究が活用されており、見合ったものとなっている。</t>
    <rPh sb="15" eb="16">
      <t>ア</t>
    </rPh>
    <rPh sb="32" eb="34">
      <t>ミア</t>
    </rPh>
    <phoneticPr fontId="5"/>
  </si>
  <si>
    <t>予定している調査研究項目数を概ね実施しており、見込み通りとなっている。</t>
    <rPh sb="0" eb="2">
      <t>ヨテイ</t>
    </rPh>
    <rPh sb="6" eb="8">
      <t>チョウサ</t>
    </rPh>
    <rPh sb="8" eb="10">
      <t>ケンキュウ</t>
    </rPh>
    <rPh sb="10" eb="13">
      <t>コウモクスウ</t>
    </rPh>
    <rPh sb="14" eb="15">
      <t>オオム</t>
    </rPh>
    <rPh sb="16" eb="18">
      <t>ジッシ</t>
    </rPh>
    <phoneticPr fontId="5"/>
  </si>
  <si>
    <t>今年度より、これまで一括で行っていた調達について、調査・研究の分野毎に分けて行うことにより、事業者が応募しやすくする取組を実施予定である。今後とも引き続き、各審査機関を含め、事業計画及び事業報告等を審査することで適切な運用を図る。</t>
    <phoneticPr fontId="5"/>
  </si>
  <si>
    <t>403</t>
    <phoneticPr fontId="5"/>
  </si>
  <si>
    <t>362</t>
    <phoneticPr fontId="5"/>
  </si>
  <si>
    <t>310</t>
    <phoneticPr fontId="5"/>
  </si>
  <si>
    <t>671</t>
    <phoneticPr fontId="5"/>
  </si>
  <si>
    <t>675</t>
    <phoneticPr fontId="5"/>
  </si>
  <si>
    <t>686</t>
    <phoneticPr fontId="5"/>
  </si>
  <si>
    <t>656</t>
    <phoneticPr fontId="5"/>
  </si>
  <si>
    <t>654</t>
    <phoneticPr fontId="5"/>
  </si>
  <si>
    <t>A.みずほ情報総研株式会社</t>
    <rPh sb="5" eb="7">
      <t>ジョウホウ</t>
    </rPh>
    <rPh sb="7" eb="9">
      <t>ソウケン</t>
    </rPh>
    <rPh sb="9" eb="13">
      <t>カブシキガイシャ</t>
    </rPh>
    <phoneticPr fontId="5"/>
  </si>
  <si>
    <t>B.三菱UFJリサーチ＆コンサルティング株式会社</t>
    <rPh sb="2" eb="4">
      <t>ミツビシ</t>
    </rPh>
    <rPh sb="20" eb="24">
      <t>カブシキガイシャ</t>
    </rPh>
    <phoneticPr fontId="5"/>
  </si>
  <si>
    <t>C.株式会社シード・プランニング</t>
    <phoneticPr fontId="5"/>
  </si>
  <si>
    <t>-</t>
    <phoneticPr fontId="5"/>
  </si>
  <si>
    <t>-</t>
    <phoneticPr fontId="5"/>
  </si>
  <si>
    <t>-</t>
    <phoneticPr fontId="5"/>
  </si>
  <si>
    <t>確定額（X）／　項目件数（Y）　　　　　　　　　　　　　</t>
    <rPh sb="0" eb="2">
      <t>カクテイ</t>
    </rPh>
    <rPh sb="2" eb="3">
      <t>ガク</t>
    </rPh>
    <rPh sb="8" eb="10">
      <t>コウモク</t>
    </rPh>
    <rPh sb="10" eb="12">
      <t>ケンスウ</t>
    </rPh>
    <phoneticPr fontId="5"/>
  </si>
  <si>
    <t>人件費</t>
    <rPh sb="0" eb="3">
      <t>ジンケンヒ</t>
    </rPh>
    <phoneticPr fontId="5"/>
  </si>
  <si>
    <t>調査研究に係る人件費</t>
    <rPh sb="0" eb="2">
      <t>チョウサ</t>
    </rPh>
    <rPh sb="2" eb="4">
      <t>ケンキュウ</t>
    </rPh>
    <rPh sb="5" eb="6">
      <t>カカ</t>
    </rPh>
    <rPh sb="7" eb="10">
      <t>ジンケンヒ</t>
    </rPh>
    <phoneticPr fontId="5"/>
  </si>
  <si>
    <t>事業費</t>
    <rPh sb="0" eb="3">
      <t>ジギョウヒ</t>
    </rPh>
    <phoneticPr fontId="5"/>
  </si>
  <si>
    <t>派遣社員雇用費・コールセンター運営費・印刷費等</t>
    <rPh sb="0" eb="2">
      <t>ハケン</t>
    </rPh>
    <rPh sb="2" eb="4">
      <t>シャイン</t>
    </rPh>
    <rPh sb="4" eb="6">
      <t>コヨウ</t>
    </rPh>
    <rPh sb="6" eb="7">
      <t>ヒ</t>
    </rPh>
    <rPh sb="15" eb="18">
      <t>ウンエイヒ</t>
    </rPh>
    <rPh sb="19" eb="21">
      <t>インサツ</t>
    </rPh>
    <rPh sb="21" eb="22">
      <t>ヒ</t>
    </rPh>
    <rPh sb="22" eb="23">
      <t>トウ</t>
    </rPh>
    <phoneticPr fontId="5"/>
  </si>
  <si>
    <t>印刷製本費</t>
    <rPh sb="0" eb="2">
      <t>インサツ</t>
    </rPh>
    <rPh sb="2" eb="4">
      <t>セイホン</t>
    </rPh>
    <rPh sb="4" eb="5">
      <t>ヒ</t>
    </rPh>
    <phoneticPr fontId="5"/>
  </si>
  <si>
    <t>一般管理費</t>
    <rPh sb="0" eb="2">
      <t>イッパン</t>
    </rPh>
    <rPh sb="2" eb="5">
      <t>カンリヒ</t>
    </rPh>
    <phoneticPr fontId="5"/>
  </si>
  <si>
    <t>一般管理費</t>
    <rPh sb="0" eb="5">
      <t>イッパンカンリヒ</t>
    </rPh>
    <phoneticPr fontId="5"/>
  </si>
  <si>
    <t>消費税</t>
    <rPh sb="0" eb="3">
      <t>ショウヒゼイ</t>
    </rPh>
    <phoneticPr fontId="5"/>
  </si>
  <si>
    <t>旅費・謝金</t>
    <rPh sb="0" eb="2">
      <t>リョヒ</t>
    </rPh>
    <rPh sb="3" eb="5">
      <t>シャキン</t>
    </rPh>
    <phoneticPr fontId="5"/>
  </si>
  <si>
    <t>旅費</t>
    <rPh sb="0" eb="2">
      <t>リョヒ</t>
    </rPh>
    <phoneticPr fontId="5"/>
  </si>
  <si>
    <t>検討委員会旅費</t>
    <rPh sb="0" eb="2">
      <t>ケントウ</t>
    </rPh>
    <rPh sb="2" eb="5">
      <t>イインカイ</t>
    </rPh>
    <rPh sb="5" eb="7">
      <t>リョヒ</t>
    </rPh>
    <phoneticPr fontId="5"/>
  </si>
  <si>
    <t>謝金</t>
    <rPh sb="0" eb="2">
      <t>シャキン</t>
    </rPh>
    <phoneticPr fontId="5"/>
  </si>
  <si>
    <t>検討委員会謝金</t>
    <rPh sb="0" eb="2">
      <t>ケントウ</t>
    </rPh>
    <rPh sb="2" eb="5">
      <t>イインカイ</t>
    </rPh>
    <rPh sb="5" eb="7">
      <t>シャキン</t>
    </rPh>
    <phoneticPr fontId="5"/>
  </si>
  <si>
    <t>コピー用紙代、製本代等</t>
    <rPh sb="3" eb="6">
      <t>ヨウシダイ</t>
    </rPh>
    <rPh sb="7" eb="10">
      <t>セイホンダイ</t>
    </rPh>
    <rPh sb="10" eb="11">
      <t>トウ</t>
    </rPh>
    <phoneticPr fontId="5"/>
  </si>
  <si>
    <t>31,531,708/4</t>
    <phoneticPr fontId="5"/>
  </si>
  <si>
    <t>みずほ情報総研（株）</t>
  </si>
  <si>
    <t>平成３０年度先駆的ケア策定・検証調査事業（施設入所が長期化に至るケース）</t>
    <phoneticPr fontId="5"/>
  </si>
  <si>
    <t>フォスタリング機関職員の人材育成のポイント及びフォスタリング機関職員研修カリキュラム等の策定に係る業務一式</t>
    <phoneticPr fontId="5"/>
  </si>
  <si>
    <t>三菱ＵＦＪリサーチ＆コンサルティング株式会社</t>
  </si>
  <si>
    <t>平成３０年度先駆的ケア策定・検証調査事業（民間あっせん機関の第三者評価基準及び判断基準等の策定に係る調査研究）</t>
    <phoneticPr fontId="5"/>
  </si>
  <si>
    <t>-</t>
    <phoneticPr fontId="5"/>
  </si>
  <si>
    <t>-</t>
    <phoneticPr fontId="5"/>
  </si>
  <si>
    <t>株式会社シード・プランニング</t>
  </si>
  <si>
    <t>諸外国における養子縁組あっせんの子どもに対する情報開示等の制度や取組事例等の収集・整理業務一式</t>
    <phoneticPr fontId="5"/>
  </si>
  <si>
    <t>-</t>
    <phoneticPr fontId="5"/>
  </si>
  <si>
    <t>各審査機関に支出関係書類を提出し、支出額、支出先、使途等を適正に審査しており、各点検項目による評価も妥当と考えられる。
平成28～30年度でそれぞれ４調査実施しており、その年の必要性に応じて調査・研究が行われている。なお、平成30年度実績では民間あっせん機関第三者評価基準の検討、施設入所が長期化にいたるケースに関する調査研究、フォスタリング機関職員に関する調査研究等を行ったところである。
本事業は、現在施設で行われているケアの現状を詳細に調査・分析し、専門委員会等において今後の施設のあるべきケアの内容と体制（ケアモデル）の策定を行うために必要な調査事業であり引き続き実施する必要がある。</t>
    <rPh sb="171" eb="173">
      <t>キカン</t>
    </rPh>
    <rPh sb="173" eb="175">
      <t>ショクイン</t>
    </rPh>
    <rPh sb="183" eb="184">
      <t>トウ</t>
    </rPh>
    <phoneticPr fontId="5"/>
  </si>
  <si>
    <t>社会的養護施設の機能見直しの材料に活用されたり、自治体に調査結果を情報提供したりしている。</t>
    <rPh sb="0" eb="3">
      <t>シャカイテキ</t>
    </rPh>
    <rPh sb="3" eb="5">
      <t>ヨウゴ</t>
    </rPh>
    <rPh sb="5" eb="7">
      <t>シセツ</t>
    </rPh>
    <rPh sb="8" eb="10">
      <t>キノウ</t>
    </rPh>
    <rPh sb="10" eb="12">
      <t>ミナオ</t>
    </rPh>
    <rPh sb="14" eb="16">
      <t>ザイリョウ</t>
    </rPh>
    <rPh sb="17" eb="19">
      <t>カツヨウ</t>
    </rPh>
    <rPh sb="24" eb="27">
      <t>ジチタイ</t>
    </rPh>
    <rPh sb="28" eb="30">
      <t>チョウサ</t>
    </rPh>
    <rPh sb="30" eb="32">
      <t>ケッカ</t>
    </rPh>
    <rPh sb="33" eb="35">
      <t>ジョウホウ</t>
    </rPh>
    <rPh sb="35" eb="37">
      <t>テイキョウ</t>
    </rPh>
    <phoneticPr fontId="5"/>
  </si>
  <si>
    <t>　Ｘ　/　Ｙ</t>
  </si>
  <si>
    <t>67,000,000/4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</si>
</sst>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11880</xdr:colOff>
      <xdr:row>741</xdr:row>
      <xdr:rowOff>0</xdr:rowOff>
    </xdr:from>
    <xdr:to>
      <xdr:col>33</xdr:col>
      <xdr:colOff>190479</xdr:colOff>
      <xdr:row>743</xdr:row>
      <xdr:rowOff>0</xdr:rowOff>
    </xdr:to>
    <xdr:sp macro="" textlink="">
      <xdr:nvSpPr>
        <xdr:cNvPr id="3" name="テキスト ボックス 2"/>
        <xdr:cNvSpPr txBox="1"/>
      </xdr:nvSpPr>
      <xdr:spPr>
        <a:xfrm>
          <a:off x="4812480" y="46062900"/>
          <a:ext cx="1978824"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３２百万円</a:t>
          </a:r>
          <a:endParaRPr kumimoji="1" lang="ja-JP" altLang="en-US" sz="1100"/>
        </a:p>
      </xdr:txBody>
    </xdr:sp>
    <xdr:clientData/>
  </xdr:twoCellAnchor>
  <xdr:twoCellAnchor>
    <xdr:from>
      <xdr:col>28</xdr:col>
      <xdr:colOff>202383</xdr:colOff>
      <xdr:row>745</xdr:row>
      <xdr:rowOff>166669</xdr:rowOff>
    </xdr:from>
    <xdr:to>
      <xdr:col>28</xdr:col>
      <xdr:colOff>202383</xdr:colOff>
      <xdr:row>747</xdr:row>
      <xdr:rowOff>352294</xdr:rowOff>
    </xdr:to>
    <xdr:cxnSp macro="">
      <xdr:nvCxnSpPr>
        <xdr:cNvPr id="4" name="直線コネクタ 3"/>
        <xdr:cNvCxnSpPr/>
      </xdr:nvCxnSpPr>
      <xdr:spPr>
        <a:xfrm>
          <a:off x="5803083" y="47639269"/>
          <a:ext cx="0" cy="89047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190521</xdr:colOff>
      <xdr:row>743</xdr:row>
      <xdr:rowOff>130974</xdr:rowOff>
    </xdr:from>
    <xdr:to>
      <xdr:col>43</xdr:col>
      <xdr:colOff>10340</xdr:colOff>
      <xdr:row>744</xdr:row>
      <xdr:rowOff>241872</xdr:rowOff>
    </xdr:to>
    <xdr:sp macro="" textlink="">
      <xdr:nvSpPr>
        <xdr:cNvPr id="5" name="大かっこ 4"/>
        <xdr:cNvSpPr/>
      </xdr:nvSpPr>
      <xdr:spPr>
        <a:xfrm>
          <a:off x="2990871" y="46898724"/>
          <a:ext cx="5620544" cy="463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35722</xdr:colOff>
      <xdr:row>743</xdr:row>
      <xdr:rowOff>190496</xdr:rowOff>
    </xdr:from>
    <xdr:to>
      <xdr:col>42</xdr:col>
      <xdr:colOff>186753</xdr:colOff>
      <xdr:row>744</xdr:row>
      <xdr:rowOff>229308</xdr:rowOff>
    </xdr:to>
    <xdr:sp macro="" textlink="">
      <xdr:nvSpPr>
        <xdr:cNvPr id="6" name="テキスト ボックス 5"/>
        <xdr:cNvSpPr txBox="1"/>
      </xdr:nvSpPr>
      <xdr:spPr>
        <a:xfrm>
          <a:off x="3036097" y="46958246"/>
          <a:ext cx="5551706" cy="3912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企画競争により委託事業者を選定。事業者に対し、委託し、調査内容を指示する。</a:t>
          </a:r>
        </a:p>
      </xdr:txBody>
    </xdr:sp>
    <xdr:clientData/>
  </xdr:twoCellAnchor>
  <xdr:twoCellAnchor>
    <xdr:from>
      <xdr:col>14</xdr:col>
      <xdr:colOff>25743</xdr:colOff>
      <xdr:row>748</xdr:row>
      <xdr:rowOff>0</xdr:rowOff>
    </xdr:from>
    <xdr:to>
      <xdr:col>43</xdr:col>
      <xdr:colOff>0</xdr:colOff>
      <xdr:row>748</xdr:row>
      <xdr:rowOff>12872</xdr:rowOff>
    </xdr:to>
    <xdr:cxnSp macro="">
      <xdr:nvCxnSpPr>
        <xdr:cNvPr id="7" name="直線コネクタ 6"/>
        <xdr:cNvCxnSpPr/>
      </xdr:nvCxnSpPr>
      <xdr:spPr>
        <a:xfrm flipV="1">
          <a:off x="2908986" y="48397297"/>
          <a:ext cx="5946690" cy="1287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182589</xdr:colOff>
      <xdr:row>752</xdr:row>
      <xdr:rowOff>37634</xdr:rowOff>
    </xdr:from>
    <xdr:to>
      <xdr:col>18</xdr:col>
      <xdr:colOff>184053</xdr:colOff>
      <xdr:row>755</xdr:row>
      <xdr:rowOff>190072</xdr:rowOff>
    </xdr:to>
    <xdr:sp macro="" textlink="">
      <xdr:nvSpPr>
        <xdr:cNvPr id="8" name="テキスト ボックス 7"/>
        <xdr:cNvSpPr txBox="1"/>
      </xdr:nvSpPr>
      <xdr:spPr>
        <a:xfrm>
          <a:off x="1830157" y="49825066"/>
          <a:ext cx="2060923" cy="1195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Ａ．みずほ情報総研</a:t>
          </a:r>
          <a:endParaRPr kumimoji="1" lang="en-US" altLang="ja-JP" sz="1100"/>
        </a:p>
        <a:p>
          <a:pPr algn="ctr"/>
          <a:r>
            <a:rPr kumimoji="1" lang="ja-JP" altLang="en-US" sz="1100"/>
            <a:t>株式会社</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１７百万円</a:t>
          </a:r>
          <a:endParaRPr kumimoji="1" lang="ja-JP" altLang="en-US" sz="1100"/>
        </a:p>
      </xdr:txBody>
    </xdr:sp>
    <xdr:clientData/>
  </xdr:twoCellAnchor>
  <xdr:twoCellAnchor>
    <xdr:from>
      <xdr:col>24</xdr:col>
      <xdr:colOff>24786</xdr:colOff>
      <xdr:row>752</xdr:row>
      <xdr:rowOff>24763</xdr:rowOff>
    </xdr:from>
    <xdr:to>
      <xdr:col>34</xdr:col>
      <xdr:colOff>16724</xdr:colOff>
      <xdr:row>755</xdr:row>
      <xdr:rowOff>177201</xdr:rowOff>
    </xdr:to>
    <xdr:sp macro="" textlink="">
      <xdr:nvSpPr>
        <xdr:cNvPr id="9" name="テキスト ボックス 8"/>
        <xdr:cNvSpPr txBox="1"/>
      </xdr:nvSpPr>
      <xdr:spPr>
        <a:xfrm>
          <a:off x="4967489" y="49812195"/>
          <a:ext cx="2051397" cy="1195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Ｂ．三菱ＵＦＪ三菱ＵＦＪリサーチ＆コンサルティング株式会社</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９百万円</a:t>
          </a:r>
          <a:endParaRPr kumimoji="1" lang="ja-JP" altLang="en-US" sz="1100"/>
        </a:p>
      </xdr:txBody>
    </xdr:sp>
    <xdr:clientData/>
  </xdr:twoCellAnchor>
  <xdr:twoCellAnchor>
    <xdr:from>
      <xdr:col>13</xdr:col>
      <xdr:colOff>193074</xdr:colOff>
      <xdr:row>748</xdr:row>
      <xdr:rowOff>0</xdr:rowOff>
    </xdr:from>
    <xdr:to>
      <xdr:col>14</xdr:col>
      <xdr:colOff>1</xdr:colOff>
      <xdr:row>750</xdr:row>
      <xdr:rowOff>102972</xdr:rowOff>
    </xdr:to>
    <xdr:cxnSp macro="">
      <xdr:nvCxnSpPr>
        <xdr:cNvPr id="10" name="直線矢印コネクタ 9"/>
        <xdr:cNvCxnSpPr/>
      </xdr:nvCxnSpPr>
      <xdr:spPr>
        <a:xfrm flipH="1">
          <a:off x="2870371" y="48397297"/>
          <a:ext cx="12873" cy="79804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193074</xdr:colOff>
      <xdr:row>747</xdr:row>
      <xdr:rowOff>345281</xdr:rowOff>
    </xdr:from>
    <xdr:to>
      <xdr:col>42</xdr:col>
      <xdr:colOff>193074</xdr:colOff>
      <xdr:row>750</xdr:row>
      <xdr:rowOff>101718</xdr:rowOff>
    </xdr:to>
    <xdr:cxnSp macro="">
      <xdr:nvCxnSpPr>
        <xdr:cNvPr id="11" name="直線矢印コネクタ 10"/>
        <xdr:cNvCxnSpPr/>
      </xdr:nvCxnSpPr>
      <xdr:spPr>
        <a:xfrm>
          <a:off x="8842804" y="48395045"/>
          <a:ext cx="0" cy="79903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191067</xdr:colOff>
      <xdr:row>750</xdr:row>
      <xdr:rowOff>271913</xdr:rowOff>
    </xdr:from>
    <xdr:to>
      <xdr:col>48</xdr:col>
      <xdr:colOff>174193</xdr:colOff>
      <xdr:row>751</xdr:row>
      <xdr:rowOff>164763</xdr:rowOff>
    </xdr:to>
    <xdr:sp macro="" textlink="">
      <xdr:nvSpPr>
        <xdr:cNvPr id="12" name="テキスト ボックス 11"/>
        <xdr:cNvSpPr txBox="1"/>
      </xdr:nvSpPr>
      <xdr:spPr>
        <a:xfrm>
          <a:off x="7605121" y="49364278"/>
          <a:ext cx="2454477" cy="24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8</xdr:col>
      <xdr:colOff>9328</xdr:colOff>
      <xdr:row>750</xdr:row>
      <xdr:rowOff>271907</xdr:rowOff>
    </xdr:from>
    <xdr:to>
      <xdr:col>19</xdr:col>
      <xdr:colOff>198400</xdr:colOff>
      <xdr:row>751</xdr:row>
      <xdr:rowOff>164757</xdr:rowOff>
    </xdr:to>
    <xdr:sp macro="" textlink="">
      <xdr:nvSpPr>
        <xdr:cNvPr id="13" name="テキスト ボックス 12"/>
        <xdr:cNvSpPr txBox="1"/>
      </xdr:nvSpPr>
      <xdr:spPr>
        <a:xfrm>
          <a:off x="1656896" y="49364272"/>
          <a:ext cx="2454477" cy="24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7</xdr:col>
      <xdr:colOff>192108</xdr:colOff>
      <xdr:row>755</xdr:row>
      <xdr:rowOff>269641</xdr:rowOff>
    </xdr:from>
    <xdr:to>
      <xdr:col>20</xdr:col>
      <xdr:colOff>51487</xdr:colOff>
      <xdr:row>756</xdr:row>
      <xdr:rowOff>429053</xdr:rowOff>
    </xdr:to>
    <xdr:sp macro="" textlink="">
      <xdr:nvSpPr>
        <xdr:cNvPr id="14" name="大かっこ 13"/>
        <xdr:cNvSpPr/>
      </xdr:nvSpPr>
      <xdr:spPr>
        <a:xfrm>
          <a:off x="1633730" y="51099675"/>
          <a:ext cx="2536676" cy="506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152531</xdr:colOff>
      <xdr:row>755</xdr:row>
      <xdr:rowOff>307290</xdr:rowOff>
    </xdr:from>
    <xdr:to>
      <xdr:col>20</xdr:col>
      <xdr:colOff>38615</xdr:colOff>
      <xdr:row>756</xdr:row>
      <xdr:rowOff>466330</xdr:rowOff>
    </xdr:to>
    <xdr:sp macro="" textlink="">
      <xdr:nvSpPr>
        <xdr:cNvPr id="16" name="テキスト ボックス 15"/>
        <xdr:cNvSpPr txBox="1"/>
      </xdr:nvSpPr>
      <xdr:spPr>
        <a:xfrm>
          <a:off x="1800099" y="51137324"/>
          <a:ext cx="2357435" cy="506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twoCellAnchor>
    <xdr:from>
      <xdr:col>28</xdr:col>
      <xdr:colOff>202411</xdr:colOff>
      <xdr:row>748</xdr:row>
      <xdr:rowOff>3862</xdr:rowOff>
    </xdr:from>
    <xdr:to>
      <xdr:col>28</xdr:col>
      <xdr:colOff>202411</xdr:colOff>
      <xdr:row>750</xdr:row>
      <xdr:rowOff>107832</xdr:rowOff>
    </xdr:to>
    <xdr:cxnSp macro="">
      <xdr:nvCxnSpPr>
        <xdr:cNvPr id="19" name="直線矢印コネクタ 18"/>
        <xdr:cNvCxnSpPr/>
      </xdr:nvCxnSpPr>
      <xdr:spPr>
        <a:xfrm>
          <a:off x="5968897" y="48401159"/>
          <a:ext cx="0" cy="79903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xdr:colOff>
      <xdr:row>750</xdr:row>
      <xdr:rowOff>270305</xdr:rowOff>
    </xdr:from>
    <xdr:to>
      <xdr:col>34</xdr:col>
      <xdr:colOff>189073</xdr:colOff>
      <xdr:row>751</xdr:row>
      <xdr:rowOff>163155</xdr:rowOff>
    </xdr:to>
    <xdr:sp macro="" textlink="">
      <xdr:nvSpPr>
        <xdr:cNvPr id="23" name="テキスト ボックス 22"/>
        <xdr:cNvSpPr txBox="1"/>
      </xdr:nvSpPr>
      <xdr:spPr>
        <a:xfrm>
          <a:off x="4736758" y="49362670"/>
          <a:ext cx="2454477" cy="240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随意契約（企画競争）・委託</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37</xdr:col>
      <xdr:colOff>180203</xdr:colOff>
      <xdr:row>752</xdr:row>
      <xdr:rowOff>12871</xdr:rowOff>
    </xdr:from>
    <xdr:to>
      <xdr:col>48</xdr:col>
      <xdr:colOff>128717</xdr:colOff>
      <xdr:row>755</xdr:row>
      <xdr:rowOff>165309</xdr:rowOff>
    </xdr:to>
    <xdr:sp macro="" textlink="">
      <xdr:nvSpPr>
        <xdr:cNvPr id="24" name="テキスト ボックス 23"/>
        <xdr:cNvSpPr txBox="1"/>
      </xdr:nvSpPr>
      <xdr:spPr>
        <a:xfrm>
          <a:off x="7800203" y="49800303"/>
          <a:ext cx="2213919" cy="1195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．株式会社シード・プランニング</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６百万円</a:t>
          </a:r>
          <a:endParaRPr kumimoji="1" lang="ja-JP" altLang="en-US" sz="1100"/>
        </a:p>
      </xdr:txBody>
    </xdr:sp>
    <xdr:clientData/>
  </xdr:twoCellAnchor>
  <xdr:twoCellAnchor>
    <xdr:from>
      <xdr:col>22</xdr:col>
      <xdr:colOff>193074</xdr:colOff>
      <xdr:row>755</xdr:row>
      <xdr:rowOff>270305</xdr:rowOff>
    </xdr:from>
    <xdr:to>
      <xdr:col>35</xdr:col>
      <xdr:colOff>52453</xdr:colOff>
      <xdr:row>756</xdr:row>
      <xdr:rowOff>429717</xdr:rowOff>
    </xdr:to>
    <xdr:sp macro="" textlink="">
      <xdr:nvSpPr>
        <xdr:cNvPr id="28" name="大かっこ 27"/>
        <xdr:cNvSpPr/>
      </xdr:nvSpPr>
      <xdr:spPr>
        <a:xfrm>
          <a:off x="4723885" y="51100339"/>
          <a:ext cx="2536676" cy="506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153497</xdr:colOff>
      <xdr:row>755</xdr:row>
      <xdr:rowOff>307954</xdr:rowOff>
    </xdr:from>
    <xdr:to>
      <xdr:col>35</xdr:col>
      <xdr:colOff>39581</xdr:colOff>
      <xdr:row>756</xdr:row>
      <xdr:rowOff>466994</xdr:rowOff>
    </xdr:to>
    <xdr:sp macro="" textlink="">
      <xdr:nvSpPr>
        <xdr:cNvPr id="29" name="テキスト ボックス 28"/>
        <xdr:cNvSpPr txBox="1"/>
      </xdr:nvSpPr>
      <xdr:spPr>
        <a:xfrm>
          <a:off x="4890254" y="51137988"/>
          <a:ext cx="2357435" cy="506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twoCellAnchor>
    <xdr:from>
      <xdr:col>37</xdr:col>
      <xdr:colOff>0</xdr:colOff>
      <xdr:row>755</xdr:row>
      <xdr:rowOff>257433</xdr:rowOff>
    </xdr:from>
    <xdr:to>
      <xdr:col>49</xdr:col>
      <xdr:colOff>65325</xdr:colOff>
      <xdr:row>756</xdr:row>
      <xdr:rowOff>416845</xdr:rowOff>
    </xdr:to>
    <xdr:sp macro="" textlink="">
      <xdr:nvSpPr>
        <xdr:cNvPr id="30" name="大かっこ 29"/>
        <xdr:cNvSpPr/>
      </xdr:nvSpPr>
      <xdr:spPr>
        <a:xfrm>
          <a:off x="7620000" y="51087467"/>
          <a:ext cx="2536676" cy="506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166369</xdr:colOff>
      <xdr:row>755</xdr:row>
      <xdr:rowOff>295082</xdr:rowOff>
    </xdr:from>
    <xdr:to>
      <xdr:col>49</xdr:col>
      <xdr:colOff>52453</xdr:colOff>
      <xdr:row>756</xdr:row>
      <xdr:rowOff>454122</xdr:rowOff>
    </xdr:to>
    <xdr:sp macro="" textlink="">
      <xdr:nvSpPr>
        <xdr:cNvPr id="31" name="テキスト ボックス 30"/>
        <xdr:cNvSpPr txBox="1"/>
      </xdr:nvSpPr>
      <xdr:spPr>
        <a:xfrm>
          <a:off x="7786369" y="51125116"/>
          <a:ext cx="2357435" cy="506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調査研究の実施。</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報告書を作成し、厚労省に提出。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4" zoomScaleNormal="75" zoomScaleSheetLayoutView="74" zoomScalePageLayoutView="85" workbookViewId="0">
      <selection activeCell="J911" sqref="J911:O9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659</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0.099999999999994"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少子化社会対策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36</v>
      </c>
      <c r="Q13" s="109"/>
      <c r="R13" s="109"/>
      <c r="S13" s="109"/>
      <c r="T13" s="109"/>
      <c r="U13" s="109"/>
      <c r="V13" s="110"/>
      <c r="W13" s="108">
        <v>37</v>
      </c>
      <c r="X13" s="109"/>
      <c r="Y13" s="109"/>
      <c r="Z13" s="109"/>
      <c r="AA13" s="109"/>
      <c r="AB13" s="109"/>
      <c r="AC13" s="110"/>
      <c r="AD13" s="108">
        <v>38</v>
      </c>
      <c r="AE13" s="109"/>
      <c r="AF13" s="109"/>
      <c r="AG13" s="109"/>
      <c r="AH13" s="109"/>
      <c r="AI13" s="109"/>
      <c r="AJ13" s="110"/>
      <c r="AK13" s="108">
        <v>67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578</v>
      </c>
      <c r="X15" s="109"/>
      <c r="Y15" s="109"/>
      <c r="Z15" s="109"/>
      <c r="AA15" s="109"/>
      <c r="AB15" s="109"/>
      <c r="AC15" s="110"/>
      <c r="AD15" s="108" t="s">
        <v>579</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579</v>
      </c>
      <c r="X16" s="109"/>
      <c r="Y16" s="109"/>
      <c r="Z16" s="109"/>
      <c r="AA16" s="109"/>
      <c r="AB16" s="109"/>
      <c r="AC16" s="110"/>
      <c r="AD16" s="108" t="s">
        <v>580</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579</v>
      </c>
      <c r="X17" s="109"/>
      <c r="Y17" s="109"/>
      <c r="Z17" s="109"/>
      <c r="AA17" s="109"/>
      <c r="AB17" s="109"/>
      <c r="AC17" s="110"/>
      <c r="AD17" s="108" t="s">
        <v>580</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36</v>
      </c>
      <c r="Q18" s="115"/>
      <c r="R18" s="115"/>
      <c r="S18" s="115"/>
      <c r="T18" s="115"/>
      <c r="U18" s="115"/>
      <c r="V18" s="116"/>
      <c r="W18" s="114">
        <f>SUM(W13:AC17)</f>
        <v>37</v>
      </c>
      <c r="X18" s="115"/>
      <c r="Y18" s="115"/>
      <c r="Z18" s="115"/>
      <c r="AA18" s="115"/>
      <c r="AB18" s="115"/>
      <c r="AC18" s="116"/>
      <c r="AD18" s="114">
        <f>SUM(AD13:AJ17)</f>
        <v>38</v>
      </c>
      <c r="AE18" s="115"/>
      <c r="AF18" s="115"/>
      <c r="AG18" s="115"/>
      <c r="AH18" s="115"/>
      <c r="AI18" s="115"/>
      <c r="AJ18" s="116"/>
      <c r="AK18" s="114">
        <f>SUM(AK13:AQ17)</f>
        <v>67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36</v>
      </c>
      <c r="Q19" s="109"/>
      <c r="R19" s="109"/>
      <c r="S19" s="109"/>
      <c r="T19" s="109"/>
      <c r="U19" s="109"/>
      <c r="V19" s="110"/>
      <c r="W19" s="108">
        <v>34</v>
      </c>
      <c r="X19" s="109"/>
      <c r="Y19" s="109"/>
      <c r="Z19" s="109"/>
      <c r="AA19" s="109"/>
      <c r="AB19" s="109"/>
      <c r="AC19" s="110"/>
      <c r="AD19" s="108">
        <v>32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0.91891891891891897</v>
      </c>
      <c r="X20" s="539"/>
      <c r="Y20" s="539"/>
      <c r="Z20" s="539"/>
      <c r="AA20" s="539"/>
      <c r="AB20" s="539"/>
      <c r="AC20" s="539"/>
      <c r="AD20" s="539">
        <f t="shared" ref="AD20" si="1">IF(AD18=0, "-", SUM(AD19)/AD18)</f>
        <v>0.84210526315789469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1</v>
      </c>
      <c r="Q21" s="539"/>
      <c r="R21" s="539"/>
      <c r="S21" s="539"/>
      <c r="T21" s="539"/>
      <c r="U21" s="539"/>
      <c r="V21" s="539"/>
      <c r="W21" s="539">
        <f t="shared" ref="W21" si="2">IF(W19=0, "-", SUM(W19)/SUM(W13,W14))</f>
        <v>0.91891891891891897</v>
      </c>
      <c r="X21" s="539"/>
      <c r="Y21" s="539"/>
      <c r="Z21" s="539"/>
      <c r="AA21" s="539"/>
      <c r="AB21" s="539"/>
      <c r="AC21" s="539"/>
      <c r="AD21" s="539">
        <f t="shared" ref="AD21" si="3">IF(AD19=0, "-", SUM(AD19)/SUM(AD13,AD14))</f>
        <v>0.84210526315789469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569</v>
      </c>
      <c r="H23" s="187"/>
      <c r="I23" s="187"/>
      <c r="J23" s="187"/>
      <c r="K23" s="187"/>
      <c r="L23" s="187"/>
      <c r="M23" s="187"/>
      <c r="N23" s="187"/>
      <c r="O23" s="188"/>
      <c r="P23" s="105">
        <v>67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67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t="s">
        <v>577</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581</v>
      </c>
      <c r="AC32" s="551"/>
      <c r="AD32" s="551"/>
      <c r="AE32" s="364" t="s">
        <v>577</v>
      </c>
      <c r="AF32" s="365"/>
      <c r="AG32" s="365"/>
      <c r="AH32" s="365"/>
      <c r="AI32" s="364" t="s">
        <v>577</v>
      </c>
      <c r="AJ32" s="365"/>
      <c r="AK32" s="365"/>
      <c r="AL32" s="365"/>
      <c r="AM32" s="364" t="s">
        <v>582</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585</v>
      </c>
      <c r="AF33" s="365"/>
      <c r="AG33" s="365"/>
      <c r="AH33" s="365"/>
      <c r="AI33" s="364" t="s">
        <v>577</v>
      </c>
      <c r="AJ33" s="365"/>
      <c r="AK33" s="365"/>
      <c r="AL33" s="365"/>
      <c r="AM33" s="364" t="s">
        <v>585</v>
      </c>
      <c r="AN33" s="365"/>
      <c r="AO33" s="365"/>
      <c r="AP33" s="365"/>
      <c r="AQ33" s="111" t="s">
        <v>584</v>
      </c>
      <c r="AR33" s="112"/>
      <c r="AS33" s="112"/>
      <c r="AT33" s="113"/>
      <c r="AU33" s="365" t="s">
        <v>583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586</v>
      </c>
      <c r="AF34" s="365"/>
      <c r="AG34" s="365"/>
      <c r="AH34" s="365"/>
      <c r="AI34" s="364" t="s">
        <v>577</v>
      </c>
      <c r="AJ34" s="365"/>
      <c r="AK34" s="365"/>
      <c r="AL34" s="365"/>
      <c r="AM34" s="364" t="s">
        <v>581</v>
      </c>
      <c r="AN34" s="365"/>
      <c r="AO34" s="365"/>
      <c r="AP34" s="365"/>
      <c r="AQ34" s="111" t="s">
        <v>582</v>
      </c>
      <c r="AR34" s="112"/>
      <c r="AS34" s="112"/>
      <c r="AT34" s="113"/>
      <c r="AU34" s="365" t="s">
        <v>577</v>
      </c>
      <c r="AV34" s="365"/>
      <c r="AW34" s="365"/>
      <c r="AX34" s="367"/>
    </row>
    <row r="35" spans="1:50" ht="23.25" customHeight="1" x14ac:dyDescent="0.15">
      <c r="A35" s="897" t="s">
        <v>504</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587</v>
      </c>
      <c r="H82" s="501"/>
      <c r="I82" s="501"/>
      <c r="J82" s="501"/>
      <c r="K82" s="501"/>
      <c r="L82" s="501"/>
      <c r="M82" s="501"/>
      <c r="N82" s="501"/>
      <c r="O82" s="501"/>
      <c r="P82" s="501"/>
      <c r="Q82" s="501"/>
      <c r="R82" s="501"/>
      <c r="S82" s="501"/>
      <c r="T82" s="501"/>
      <c r="U82" s="501"/>
      <c r="V82" s="501"/>
      <c r="W82" s="501"/>
      <c r="X82" s="501"/>
      <c r="Y82" s="501"/>
      <c r="Z82" s="501"/>
      <c r="AA82" s="752"/>
      <c r="AB82" s="500" t="s">
        <v>588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592</v>
      </c>
      <c r="AR86" s="271"/>
      <c r="AS86" s="137" t="s">
        <v>355</v>
      </c>
      <c r="AT86" s="172"/>
      <c r="AU86" s="271">
        <v>31</v>
      </c>
      <c r="AV86" s="271"/>
      <c r="AW86" s="379" t="s">
        <v>300</v>
      </c>
      <c r="AX86" s="380"/>
      <c r="AY86" s="10"/>
      <c r="AZ86" s="10"/>
      <c r="BA86" s="10"/>
      <c r="BB86" s="10"/>
      <c r="BC86" s="10"/>
      <c r="BD86" s="10"/>
      <c r="BE86" s="10"/>
      <c r="BF86" s="10"/>
      <c r="BG86" s="10"/>
      <c r="BH86" s="10"/>
    </row>
    <row r="87" spans="1:60" ht="30" customHeight="1" x14ac:dyDescent="0.15">
      <c r="A87" s="520"/>
      <c r="B87" s="552"/>
      <c r="C87" s="552"/>
      <c r="D87" s="552"/>
      <c r="E87" s="552"/>
      <c r="F87" s="553"/>
      <c r="G87" s="230" t="s">
        <v>589</v>
      </c>
      <c r="H87" s="161"/>
      <c r="I87" s="161"/>
      <c r="J87" s="161"/>
      <c r="K87" s="161"/>
      <c r="L87" s="161"/>
      <c r="M87" s="161"/>
      <c r="N87" s="161"/>
      <c r="O87" s="231"/>
      <c r="P87" s="161" t="s">
        <v>590</v>
      </c>
      <c r="Q87" s="799"/>
      <c r="R87" s="799"/>
      <c r="S87" s="799"/>
      <c r="T87" s="799"/>
      <c r="U87" s="799"/>
      <c r="V87" s="799"/>
      <c r="W87" s="799"/>
      <c r="X87" s="800"/>
      <c r="Y87" s="755" t="s">
        <v>62</v>
      </c>
      <c r="Z87" s="756"/>
      <c r="AA87" s="757"/>
      <c r="AB87" s="551" t="s">
        <v>591</v>
      </c>
      <c r="AC87" s="551"/>
      <c r="AD87" s="551"/>
      <c r="AE87" s="364">
        <v>1</v>
      </c>
      <c r="AF87" s="365"/>
      <c r="AG87" s="365"/>
      <c r="AH87" s="365"/>
      <c r="AI87" s="364">
        <v>1</v>
      </c>
      <c r="AJ87" s="365"/>
      <c r="AK87" s="365"/>
      <c r="AL87" s="365"/>
      <c r="AM87" s="364">
        <v>1</v>
      </c>
      <c r="AN87" s="365"/>
      <c r="AO87" s="365"/>
      <c r="AP87" s="365"/>
      <c r="AQ87" s="111" t="s">
        <v>577</v>
      </c>
      <c r="AR87" s="112"/>
      <c r="AS87" s="112"/>
      <c r="AT87" s="113"/>
      <c r="AU87" s="365" t="s">
        <v>578</v>
      </c>
      <c r="AV87" s="365"/>
      <c r="AW87" s="365"/>
      <c r="AX87" s="367"/>
    </row>
    <row r="88" spans="1:60" ht="30"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591</v>
      </c>
      <c r="AC88" s="522"/>
      <c r="AD88" s="522"/>
      <c r="AE88" s="364">
        <v>1</v>
      </c>
      <c r="AF88" s="365"/>
      <c r="AG88" s="365"/>
      <c r="AH88" s="365"/>
      <c r="AI88" s="364">
        <v>1</v>
      </c>
      <c r="AJ88" s="365"/>
      <c r="AK88" s="365"/>
      <c r="AL88" s="365"/>
      <c r="AM88" s="364">
        <v>1</v>
      </c>
      <c r="AN88" s="365"/>
      <c r="AO88" s="365"/>
      <c r="AP88" s="365"/>
      <c r="AQ88" s="111" t="s">
        <v>592</v>
      </c>
      <c r="AR88" s="112"/>
      <c r="AS88" s="112"/>
      <c r="AT88" s="113"/>
      <c r="AU88" s="365">
        <v>1</v>
      </c>
      <c r="AV88" s="365"/>
      <c r="AW88" s="365"/>
      <c r="AX88" s="367"/>
      <c r="AY88" s="10"/>
      <c r="AZ88" s="10"/>
      <c r="BA88" s="10"/>
      <c r="BB88" s="10"/>
      <c r="BC88" s="10"/>
    </row>
    <row r="89" spans="1:60" ht="30"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100</v>
      </c>
      <c r="AJ89" s="365"/>
      <c r="AK89" s="365"/>
      <c r="AL89" s="365"/>
      <c r="AM89" s="364">
        <v>100</v>
      </c>
      <c r="AN89" s="365"/>
      <c r="AO89" s="365"/>
      <c r="AP89" s="365"/>
      <c r="AQ89" s="111" t="s">
        <v>577</v>
      </c>
      <c r="AR89" s="112"/>
      <c r="AS89" s="112"/>
      <c r="AT89" s="113"/>
      <c r="AU89" s="365" t="s">
        <v>577</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594</v>
      </c>
      <c r="AC101" s="551"/>
      <c r="AD101" s="551"/>
      <c r="AE101" s="364">
        <v>4</v>
      </c>
      <c r="AF101" s="365"/>
      <c r="AG101" s="365"/>
      <c r="AH101" s="366"/>
      <c r="AI101" s="364">
        <v>4</v>
      </c>
      <c r="AJ101" s="365"/>
      <c r="AK101" s="365"/>
      <c r="AL101" s="366"/>
      <c r="AM101" s="364">
        <v>4</v>
      </c>
      <c r="AN101" s="365"/>
      <c r="AO101" s="365"/>
      <c r="AP101" s="366"/>
      <c r="AQ101" s="364" t="s">
        <v>577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594</v>
      </c>
      <c r="AC102" s="551"/>
      <c r="AD102" s="551"/>
      <c r="AE102" s="358">
        <v>4</v>
      </c>
      <c r="AF102" s="358"/>
      <c r="AG102" s="358"/>
      <c r="AH102" s="358"/>
      <c r="AI102" s="358">
        <v>4</v>
      </c>
      <c r="AJ102" s="358"/>
      <c r="AK102" s="358"/>
      <c r="AL102" s="358"/>
      <c r="AM102" s="358">
        <v>4</v>
      </c>
      <c r="AN102" s="358"/>
      <c r="AO102" s="358"/>
      <c r="AP102" s="358"/>
      <c r="AQ102" s="814">
        <v>4</v>
      </c>
      <c r="AR102" s="815"/>
      <c r="AS102" s="815"/>
      <c r="AT102" s="816"/>
      <c r="AU102" s="814"/>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639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v>9056486</v>
      </c>
      <c r="AF116" s="358"/>
      <c r="AG116" s="358"/>
      <c r="AH116" s="358"/>
      <c r="AI116" s="358">
        <v>8531268</v>
      </c>
      <c r="AJ116" s="358"/>
      <c r="AK116" s="358"/>
      <c r="AL116" s="358"/>
      <c r="AM116" s="358">
        <v>7882927</v>
      </c>
      <c r="AN116" s="358"/>
      <c r="AO116" s="358"/>
      <c r="AP116" s="358"/>
      <c r="AQ116" s="364">
        <v>16750000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667</v>
      </c>
      <c r="AC117" s="342"/>
      <c r="AD117" s="343"/>
      <c r="AE117" s="306" t="s">
        <v>596</v>
      </c>
      <c r="AF117" s="306"/>
      <c r="AG117" s="306"/>
      <c r="AH117" s="306"/>
      <c r="AI117" s="306" t="s">
        <v>597</v>
      </c>
      <c r="AJ117" s="306"/>
      <c r="AK117" s="306"/>
      <c r="AL117" s="306"/>
      <c r="AM117" s="306" t="s">
        <v>654</v>
      </c>
      <c r="AN117" s="306"/>
      <c r="AO117" s="306"/>
      <c r="AP117" s="306"/>
      <c r="AQ117" s="306" t="s">
        <v>668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39.75" customHeight="1" x14ac:dyDescent="0.15">
      <c r="A134" s="994"/>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602</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t="s">
        <v>577</v>
      </c>
      <c r="AF135" s="112"/>
      <c r="AG135" s="112"/>
      <c r="AH135" s="112"/>
      <c r="AI135" s="266" t="s">
        <v>602</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577</v>
      </c>
      <c r="H154" s="161"/>
      <c r="I154" s="161"/>
      <c r="J154" s="161"/>
      <c r="K154" s="161"/>
      <c r="L154" s="161"/>
      <c r="M154" s="161"/>
      <c r="N154" s="161"/>
      <c r="O154" s="161"/>
      <c r="P154" s="231"/>
      <c r="Q154" s="160" t="s">
        <v>603</v>
      </c>
      <c r="R154" s="161"/>
      <c r="S154" s="161"/>
      <c r="T154" s="161"/>
      <c r="U154" s="161"/>
      <c r="V154" s="161"/>
      <c r="W154" s="161"/>
      <c r="X154" s="161"/>
      <c r="Y154" s="161"/>
      <c r="Z154" s="161"/>
      <c r="AA154" s="923"/>
      <c r="AB154" s="255" t="s">
        <v>584</v>
      </c>
      <c r="AC154" s="256"/>
      <c r="AD154" s="256"/>
      <c r="AE154" s="261" t="s">
        <v>577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605</v>
      </c>
      <c r="AN433" s="112"/>
      <c r="AO433" s="112"/>
      <c r="AP433" s="113"/>
      <c r="AQ433" s="111" t="s">
        <v>577</v>
      </c>
      <c r="AR433" s="112"/>
      <c r="AS433" s="112"/>
      <c r="AT433" s="113"/>
      <c r="AU433" s="112" t="s">
        <v>605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606</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606</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583</v>
      </c>
      <c r="AR457" s="136"/>
      <c r="AS457" s="137" t="s">
        <v>355</v>
      </c>
      <c r="AT457" s="172"/>
      <c r="AU457" s="136" t="s">
        <v>577</v>
      </c>
      <c r="AV457" s="136"/>
      <c r="AW457" s="137" t="s">
        <v>300</v>
      </c>
      <c r="AX457" s="138"/>
    </row>
    <row r="458" spans="1:50" ht="23.25" customHeight="1" x14ac:dyDescent="0.15">
      <c r="A458" s="994"/>
      <c r="B458" s="252"/>
      <c r="C458" s="251"/>
      <c r="D458" s="252"/>
      <c r="E458" s="166"/>
      <c r="F458" s="167"/>
      <c r="G458" s="230" t="s">
        <v>603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601</v>
      </c>
      <c r="AJ458" s="112"/>
      <c r="AK458" s="112"/>
      <c r="AL458" s="112"/>
      <c r="AM458" s="111" t="s">
        <v>583</v>
      </c>
      <c r="AN458" s="112"/>
      <c r="AO458" s="112"/>
      <c r="AP458" s="113"/>
      <c r="AQ458" s="111" t="s">
        <v>577</v>
      </c>
      <c r="AR458" s="112"/>
      <c r="AS458" s="112"/>
      <c r="AT458" s="113"/>
      <c r="AU458" s="112" t="s">
        <v>601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602</v>
      </c>
      <c r="AC459" s="221"/>
      <c r="AD459" s="221"/>
      <c r="AE459" s="111" t="s">
        <v>601</v>
      </c>
      <c r="AF459" s="112"/>
      <c r="AG459" s="112"/>
      <c r="AH459" s="113"/>
      <c r="AI459" s="111" t="s">
        <v>583</v>
      </c>
      <c r="AJ459" s="112"/>
      <c r="AK459" s="112"/>
      <c r="AL459" s="112"/>
      <c r="AM459" s="111" t="s">
        <v>609</v>
      </c>
      <c r="AN459" s="112"/>
      <c r="AO459" s="112"/>
      <c r="AP459" s="113"/>
      <c r="AQ459" s="111" t="s">
        <v>580</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607</v>
      </c>
      <c r="AF460" s="112"/>
      <c r="AG460" s="112"/>
      <c r="AH460" s="113"/>
      <c r="AI460" s="111" t="s">
        <v>577</v>
      </c>
      <c r="AJ460" s="112"/>
      <c r="AK460" s="112"/>
      <c r="AL460" s="112"/>
      <c r="AM460" s="111" t="s">
        <v>577</v>
      </c>
      <c r="AN460" s="112"/>
      <c r="AO460" s="112"/>
      <c r="AP460" s="113"/>
      <c r="AQ460" s="111" t="s">
        <v>602</v>
      </c>
      <c r="AR460" s="112"/>
      <c r="AS460" s="112"/>
      <c r="AT460" s="113"/>
      <c r="AU460" s="112" t="s">
        <v>608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610</v>
      </c>
      <c r="AE702" s="896"/>
      <c r="AF702" s="896"/>
      <c r="AG702" s="885" t="s">
        <v>614</v>
      </c>
      <c r="AH702" s="886"/>
      <c r="AI702" s="886"/>
      <c r="AJ702" s="886"/>
      <c r="AK702" s="886"/>
      <c r="AL702" s="886"/>
      <c r="AM702" s="886"/>
      <c r="AN702" s="886"/>
      <c r="AO702" s="886"/>
      <c r="AP702" s="886"/>
      <c r="AQ702" s="886"/>
      <c r="AR702" s="886"/>
      <c r="AS702" s="886"/>
      <c r="AT702" s="886"/>
      <c r="AU702" s="886"/>
      <c r="AV702" s="886"/>
      <c r="AW702" s="886"/>
      <c r="AX702" s="887"/>
    </row>
    <row r="703" spans="1:50" ht="6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610</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7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610</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611</v>
      </c>
      <c r="AE705" s="733"/>
      <c r="AF705" s="733"/>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613</v>
      </c>
      <c r="AE708" s="668"/>
      <c r="AF708" s="668"/>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610</v>
      </c>
      <c r="AE709" s="155"/>
      <c r="AF709" s="155"/>
      <c r="AG709" s="664" t="s">
        <v>618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50.1"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610</v>
      </c>
      <c r="AE711" s="155"/>
      <c r="AF711" s="155"/>
      <c r="AG711" s="664" t="s">
        <v>621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t="s">
        <v>603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610</v>
      </c>
      <c r="AE714" s="592"/>
      <c r="AF714" s="593"/>
      <c r="AG714" s="689" t="s">
        <v>619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610</v>
      </c>
      <c r="AE715" s="668"/>
      <c r="AF715" s="777"/>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50.1"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610</v>
      </c>
      <c r="AE716" s="759"/>
      <c r="AF716" s="759"/>
      <c r="AG716" s="664" t="s">
        <v>620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610</v>
      </c>
      <c r="AE717" s="155"/>
      <c r="AF717" s="155"/>
      <c r="AG717" s="664" t="s">
        <v>623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610</v>
      </c>
      <c r="AE718" s="155"/>
      <c r="AF718" s="155"/>
      <c r="AG718" s="163" t="s">
        <v>666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613</v>
      </c>
      <c r="AE719" s="668"/>
      <c r="AF719" s="668"/>
      <c r="AG719" s="160" t="s">
        <v>565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122.25" customHeight="1" x14ac:dyDescent="0.15">
      <c r="A726" s="621" t="s">
        <v>48</v>
      </c>
      <c r="B726" s="622"/>
      <c r="C726" s="443" t="s">
        <v>53</v>
      </c>
      <c r="D726" s="581"/>
      <c r="E726" s="581"/>
      <c r="F726" s="582"/>
      <c r="G726" s="797" t="s">
        <v>665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625</v>
      </c>
      <c r="F737" s="122"/>
      <c r="G737" s="122"/>
      <c r="H737" s="122"/>
      <c r="I737" s="122"/>
      <c r="J737" s="122"/>
      <c r="K737" s="122"/>
      <c r="L737" s="122"/>
      <c r="M737" s="122"/>
      <c r="N737" s="101" t="s">
        <v>541</v>
      </c>
      <c r="O737" s="101"/>
      <c r="P737" s="101"/>
      <c r="Q737" s="101"/>
      <c r="R737" s="122" t="s">
        <v>626</v>
      </c>
      <c r="S737" s="122"/>
      <c r="T737" s="122"/>
      <c r="U737" s="122"/>
      <c r="V737" s="122"/>
      <c r="W737" s="122"/>
      <c r="X737" s="122"/>
      <c r="Y737" s="122"/>
      <c r="Z737" s="122"/>
      <c r="AA737" s="101" t="s">
        <v>540</v>
      </c>
      <c r="AB737" s="101"/>
      <c r="AC737" s="101"/>
      <c r="AD737" s="101"/>
      <c r="AE737" s="122" t="s">
        <v>627</v>
      </c>
      <c r="AF737" s="122"/>
      <c r="AG737" s="122"/>
      <c r="AH737" s="122"/>
      <c r="AI737" s="122"/>
      <c r="AJ737" s="122"/>
      <c r="AK737" s="122"/>
      <c r="AL737" s="122"/>
      <c r="AM737" s="122"/>
      <c r="AN737" s="101" t="s">
        <v>539</v>
      </c>
      <c r="AO737" s="101"/>
      <c r="AP737" s="101"/>
      <c r="AQ737" s="101"/>
      <c r="AR737" s="102" t="s">
        <v>628</v>
      </c>
      <c r="AS737" s="103"/>
      <c r="AT737" s="103"/>
      <c r="AU737" s="103"/>
      <c r="AV737" s="103"/>
      <c r="AW737" s="103"/>
      <c r="AX737" s="104"/>
      <c r="AY737" s="89"/>
      <c r="AZ737" s="89"/>
    </row>
    <row r="738" spans="1:52" ht="24.75" customHeight="1" x14ac:dyDescent="0.15">
      <c r="A738" s="123" t="s">
        <v>538</v>
      </c>
      <c r="B738" s="124"/>
      <c r="C738" s="124"/>
      <c r="D738" s="125"/>
      <c r="E738" s="122" t="s">
        <v>629</v>
      </c>
      <c r="F738" s="122"/>
      <c r="G738" s="122"/>
      <c r="H738" s="122"/>
      <c r="I738" s="122"/>
      <c r="J738" s="122"/>
      <c r="K738" s="122"/>
      <c r="L738" s="122"/>
      <c r="M738" s="122"/>
      <c r="N738" s="101" t="s">
        <v>537</v>
      </c>
      <c r="O738" s="101"/>
      <c r="P738" s="101"/>
      <c r="Q738" s="101"/>
      <c r="R738" s="122" t="s">
        <v>630</v>
      </c>
      <c r="S738" s="122"/>
      <c r="T738" s="122"/>
      <c r="U738" s="122"/>
      <c r="V738" s="122"/>
      <c r="W738" s="122"/>
      <c r="X738" s="122"/>
      <c r="Y738" s="122"/>
      <c r="Z738" s="122"/>
      <c r="AA738" s="101" t="s">
        <v>536</v>
      </c>
      <c r="AB738" s="101"/>
      <c r="AC738" s="101"/>
      <c r="AD738" s="101"/>
      <c r="AE738" s="122" t="s">
        <v>631</v>
      </c>
      <c r="AF738" s="122"/>
      <c r="AG738" s="122"/>
      <c r="AH738" s="122"/>
      <c r="AI738" s="122"/>
      <c r="AJ738" s="122"/>
      <c r="AK738" s="122"/>
      <c r="AL738" s="122"/>
      <c r="AM738" s="122"/>
      <c r="AN738" s="101" t="s">
        <v>532</v>
      </c>
      <c r="AO738" s="101"/>
      <c r="AP738" s="101"/>
      <c r="AQ738" s="101"/>
      <c r="AR738" s="102" t="s">
        <v>632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649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633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640</v>
      </c>
      <c r="H781" s="450"/>
      <c r="I781" s="450"/>
      <c r="J781" s="450"/>
      <c r="K781" s="451"/>
      <c r="L781" s="452" t="s">
        <v>641</v>
      </c>
      <c r="M781" s="453"/>
      <c r="N781" s="453"/>
      <c r="O781" s="453"/>
      <c r="P781" s="453"/>
      <c r="Q781" s="453"/>
      <c r="R781" s="453"/>
      <c r="S781" s="453"/>
      <c r="T781" s="453"/>
      <c r="U781" s="453"/>
      <c r="V781" s="453"/>
      <c r="W781" s="453"/>
      <c r="X781" s="454"/>
      <c r="Y781" s="455">
        <v>8.8000000000000007</v>
      </c>
      <c r="Z781" s="456"/>
      <c r="AA781" s="456"/>
      <c r="AB781" s="557"/>
      <c r="AC781" s="449" t="s">
        <v>640</v>
      </c>
      <c r="AD781" s="450"/>
      <c r="AE781" s="450"/>
      <c r="AF781" s="450"/>
      <c r="AG781" s="451"/>
      <c r="AH781" s="452" t="s">
        <v>641</v>
      </c>
      <c r="AI781" s="453"/>
      <c r="AJ781" s="453"/>
      <c r="AK781" s="453"/>
      <c r="AL781" s="453"/>
      <c r="AM781" s="453"/>
      <c r="AN781" s="453"/>
      <c r="AO781" s="453"/>
      <c r="AP781" s="453"/>
      <c r="AQ781" s="453"/>
      <c r="AR781" s="453"/>
      <c r="AS781" s="453"/>
      <c r="AT781" s="454"/>
      <c r="AU781" s="455">
        <v>6.8</v>
      </c>
      <c r="AV781" s="456"/>
      <c r="AW781" s="456"/>
      <c r="AX781" s="457"/>
    </row>
    <row r="782" spans="1:50" ht="24.75" customHeight="1" x14ac:dyDescent="0.15">
      <c r="A782" s="556"/>
      <c r="B782" s="763"/>
      <c r="C782" s="763"/>
      <c r="D782" s="763"/>
      <c r="E782" s="763"/>
      <c r="F782" s="764"/>
      <c r="G782" s="348" t="s">
        <v>642</v>
      </c>
      <c r="H782" s="349"/>
      <c r="I782" s="349"/>
      <c r="J782" s="349"/>
      <c r="K782" s="350"/>
      <c r="L782" s="401" t="s">
        <v>643</v>
      </c>
      <c r="M782" s="402"/>
      <c r="N782" s="402"/>
      <c r="O782" s="402"/>
      <c r="P782" s="402"/>
      <c r="Q782" s="402"/>
      <c r="R782" s="402"/>
      <c r="S782" s="402"/>
      <c r="T782" s="402"/>
      <c r="U782" s="402"/>
      <c r="V782" s="402"/>
      <c r="W782" s="402"/>
      <c r="X782" s="403"/>
      <c r="Y782" s="398">
        <v>4.2</v>
      </c>
      <c r="Z782" s="399"/>
      <c r="AA782" s="399"/>
      <c r="AB782" s="405"/>
      <c r="AC782" s="348" t="s">
        <v>642</v>
      </c>
      <c r="AD782" s="349"/>
      <c r="AE782" s="349"/>
      <c r="AF782" s="349"/>
      <c r="AG782" s="350"/>
      <c r="AH782" s="401" t="s">
        <v>644</v>
      </c>
      <c r="AI782" s="402"/>
      <c r="AJ782" s="402"/>
      <c r="AK782" s="402"/>
      <c r="AL782" s="402"/>
      <c r="AM782" s="402"/>
      <c r="AN782" s="402"/>
      <c r="AO782" s="402"/>
      <c r="AP782" s="402"/>
      <c r="AQ782" s="402"/>
      <c r="AR782" s="402"/>
      <c r="AS782" s="402"/>
      <c r="AT782" s="403"/>
      <c r="AU782" s="398">
        <v>0.1</v>
      </c>
      <c r="AV782" s="399"/>
      <c r="AW782" s="399"/>
      <c r="AX782" s="400"/>
    </row>
    <row r="783" spans="1:50" ht="24.75" customHeight="1" x14ac:dyDescent="0.15">
      <c r="A783" s="556"/>
      <c r="B783" s="763"/>
      <c r="C783" s="763"/>
      <c r="D783" s="763"/>
      <c r="E783" s="763"/>
      <c r="F783" s="764"/>
      <c r="G783" s="348" t="s">
        <v>645</v>
      </c>
      <c r="H783" s="349"/>
      <c r="I783" s="349"/>
      <c r="J783" s="349"/>
      <c r="K783" s="350"/>
      <c r="L783" s="401" t="s">
        <v>645</v>
      </c>
      <c r="M783" s="402"/>
      <c r="N783" s="402"/>
      <c r="O783" s="402"/>
      <c r="P783" s="402"/>
      <c r="Q783" s="402"/>
      <c r="R783" s="402"/>
      <c r="S783" s="402"/>
      <c r="T783" s="402"/>
      <c r="U783" s="402"/>
      <c r="V783" s="402"/>
      <c r="W783" s="402"/>
      <c r="X783" s="403"/>
      <c r="Y783" s="398">
        <v>1.9</v>
      </c>
      <c r="Z783" s="399"/>
      <c r="AA783" s="399"/>
      <c r="AB783" s="405"/>
      <c r="AC783" s="348" t="s">
        <v>645</v>
      </c>
      <c r="AD783" s="349"/>
      <c r="AE783" s="349"/>
      <c r="AF783" s="349"/>
      <c r="AG783" s="350"/>
      <c r="AH783" s="401" t="s">
        <v>646</v>
      </c>
      <c r="AI783" s="402"/>
      <c r="AJ783" s="402"/>
      <c r="AK783" s="402"/>
      <c r="AL783" s="402"/>
      <c r="AM783" s="402"/>
      <c r="AN783" s="402"/>
      <c r="AO783" s="402"/>
      <c r="AP783" s="402"/>
      <c r="AQ783" s="402"/>
      <c r="AR783" s="402"/>
      <c r="AS783" s="402"/>
      <c r="AT783" s="403"/>
      <c r="AU783" s="398">
        <v>0.8</v>
      </c>
      <c r="AV783" s="399"/>
      <c r="AW783" s="399"/>
      <c r="AX783" s="400"/>
    </row>
    <row r="784" spans="1:50" ht="24.75" customHeight="1" x14ac:dyDescent="0.15">
      <c r="A784" s="556"/>
      <c r="B784" s="763"/>
      <c r="C784" s="763"/>
      <c r="D784" s="763"/>
      <c r="E784" s="763"/>
      <c r="F784" s="764"/>
      <c r="G784" s="348" t="s">
        <v>647</v>
      </c>
      <c r="H784" s="349"/>
      <c r="I784" s="349"/>
      <c r="J784" s="349"/>
      <c r="K784" s="350"/>
      <c r="L784" s="401" t="s">
        <v>647</v>
      </c>
      <c r="M784" s="402"/>
      <c r="N784" s="402"/>
      <c r="O784" s="402"/>
      <c r="P784" s="402"/>
      <c r="Q784" s="402"/>
      <c r="R784" s="402"/>
      <c r="S784" s="402"/>
      <c r="T784" s="402"/>
      <c r="U784" s="402"/>
      <c r="V784" s="402"/>
      <c r="W784" s="402"/>
      <c r="X784" s="403"/>
      <c r="Y784" s="398">
        <v>1.2</v>
      </c>
      <c r="Z784" s="399"/>
      <c r="AA784" s="399"/>
      <c r="AB784" s="405"/>
      <c r="AC784" s="348" t="s">
        <v>647</v>
      </c>
      <c r="AD784" s="349"/>
      <c r="AE784" s="349"/>
      <c r="AF784" s="349"/>
      <c r="AG784" s="350"/>
      <c r="AH784" s="401" t="s">
        <v>647</v>
      </c>
      <c r="AI784" s="402"/>
      <c r="AJ784" s="402"/>
      <c r="AK784" s="402"/>
      <c r="AL784" s="402"/>
      <c r="AM784" s="402"/>
      <c r="AN784" s="402"/>
      <c r="AO784" s="402"/>
      <c r="AP784" s="402"/>
      <c r="AQ784" s="402"/>
      <c r="AR784" s="402"/>
      <c r="AS784" s="402"/>
      <c r="AT784" s="403"/>
      <c r="AU784" s="398">
        <v>0.7</v>
      </c>
      <c r="AV784" s="399"/>
      <c r="AW784" s="399"/>
      <c r="AX784" s="400"/>
    </row>
    <row r="785" spans="1:50" ht="24.75" customHeight="1" x14ac:dyDescent="0.15">
      <c r="A785" s="556"/>
      <c r="B785" s="763"/>
      <c r="C785" s="763"/>
      <c r="D785" s="763"/>
      <c r="E785" s="763"/>
      <c r="F785" s="764"/>
      <c r="G785" s="348" t="s">
        <v>648</v>
      </c>
      <c r="H785" s="349"/>
      <c r="I785" s="349"/>
      <c r="J785" s="349"/>
      <c r="K785" s="350"/>
      <c r="L785" s="401" t="s">
        <v>648</v>
      </c>
      <c r="M785" s="402"/>
      <c r="N785" s="402"/>
      <c r="O785" s="402"/>
      <c r="P785" s="402"/>
      <c r="Q785" s="402"/>
      <c r="R785" s="402"/>
      <c r="S785" s="402"/>
      <c r="T785" s="402"/>
      <c r="U785" s="402"/>
      <c r="V785" s="402"/>
      <c r="W785" s="402"/>
      <c r="X785" s="403"/>
      <c r="Y785" s="398">
        <v>1.3</v>
      </c>
      <c r="Z785" s="399"/>
      <c r="AA785" s="399"/>
      <c r="AB785" s="405"/>
      <c r="AC785" s="348" t="s">
        <v>649</v>
      </c>
      <c r="AD785" s="349"/>
      <c r="AE785" s="349"/>
      <c r="AF785" s="349"/>
      <c r="AG785" s="350"/>
      <c r="AH785" s="401" t="s">
        <v>650</v>
      </c>
      <c r="AI785" s="402"/>
      <c r="AJ785" s="402"/>
      <c r="AK785" s="402"/>
      <c r="AL785" s="402"/>
      <c r="AM785" s="402"/>
      <c r="AN785" s="402"/>
      <c r="AO785" s="402"/>
      <c r="AP785" s="402"/>
      <c r="AQ785" s="402"/>
      <c r="AR785" s="402"/>
      <c r="AS785" s="402"/>
      <c r="AT785" s="403"/>
      <c r="AU785" s="398">
        <v>0.4</v>
      </c>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t="s">
        <v>651</v>
      </c>
      <c r="AD786" s="349"/>
      <c r="AE786" s="349"/>
      <c r="AF786" s="349"/>
      <c r="AG786" s="350"/>
      <c r="AH786" s="401" t="s">
        <v>652</v>
      </c>
      <c r="AI786" s="402"/>
      <c r="AJ786" s="402"/>
      <c r="AK786" s="402"/>
      <c r="AL786" s="402"/>
      <c r="AM786" s="402"/>
      <c r="AN786" s="402"/>
      <c r="AO786" s="402"/>
      <c r="AP786" s="402"/>
      <c r="AQ786" s="402"/>
      <c r="AR786" s="402"/>
      <c r="AS786" s="402"/>
      <c r="AT786" s="403"/>
      <c r="AU786" s="398">
        <v>0.4</v>
      </c>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17.400000000000002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9.1999999999999993</v>
      </c>
      <c r="AV791" s="415"/>
      <c r="AW791" s="415"/>
      <c r="AX791" s="417"/>
    </row>
    <row r="792" spans="1:50" ht="24.75" customHeight="1" x14ac:dyDescent="0.15">
      <c r="A792" s="556"/>
      <c r="B792" s="763"/>
      <c r="C792" s="763"/>
      <c r="D792" s="763"/>
      <c r="E792" s="763"/>
      <c r="F792" s="764"/>
      <c r="G792" s="439" t="s">
        <v>635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640</v>
      </c>
      <c r="H794" s="450"/>
      <c r="I794" s="450"/>
      <c r="J794" s="450"/>
      <c r="K794" s="451"/>
      <c r="L794" s="452" t="s">
        <v>641</v>
      </c>
      <c r="M794" s="453"/>
      <c r="N794" s="453"/>
      <c r="O794" s="453"/>
      <c r="P794" s="453"/>
      <c r="Q794" s="453"/>
      <c r="R794" s="453"/>
      <c r="S794" s="453"/>
      <c r="T794" s="453"/>
      <c r="U794" s="453"/>
      <c r="V794" s="453"/>
      <c r="W794" s="453"/>
      <c r="X794" s="454"/>
      <c r="Y794" s="455">
        <v>4.4000000000000004</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t="s">
        <v>642</v>
      </c>
      <c r="H795" s="349"/>
      <c r="I795" s="349"/>
      <c r="J795" s="349"/>
      <c r="K795" s="350"/>
      <c r="L795" s="401" t="s">
        <v>653</v>
      </c>
      <c r="M795" s="402"/>
      <c r="N795" s="402"/>
      <c r="O795" s="402"/>
      <c r="P795" s="402"/>
      <c r="Q795" s="402"/>
      <c r="R795" s="402"/>
      <c r="S795" s="402"/>
      <c r="T795" s="402"/>
      <c r="U795" s="402"/>
      <c r="V795" s="402"/>
      <c r="W795" s="402"/>
      <c r="X795" s="403"/>
      <c r="Y795" s="398">
        <v>0.1</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t="s">
        <v>645</v>
      </c>
      <c r="H796" s="349"/>
      <c r="I796" s="349"/>
      <c r="J796" s="349"/>
      <c r="K796" s="350"/>
      <c r="L796" s="401" t="s">
        <v>645</v>
      </c>
      <c r="M796" s="402"/>
      <c r="N796" s="402"/>
      <c r="O796" s="402"/>
      <c r="P796" s="402"/>
      <c r="Q796" s="402"/>
      <c r="R796" s="402"/>
      <c r="S796" s="402"/>
      <c r="T796" s="402"/>
      <c r="U796" s="402"/>
      <c r="V796" s="402"/>
      <c r="W796" s="402"/>
      <c r="X796" s="403"/>
      <c r="Y796" s="398">
        <v>0.4</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t="s">
        <v>647</v>
      </c>
      <c r="H797" s="349"/>
      <c r="I797" s="349"/>
      <c r="J797" s="349"/>
      <c r="K797" s="350"/>
      <c r="L797" s="401" t="s">
        <v>647</v>
      </c>
      <c r="M797" s="402"/>
      <c r="N797" s="402"/>
      <c r="O797" s="402"/>
      <c r="P797" s="402"/>
      <c r="Q797" s="402"/>
      <c r="R797" s="402"/>
      <c r="S797" s="402"/>
      <c r="T797" s="402"/>
      <c r="U797" s="402"/>
      <c r="V797" s="402"/>
      <c r="W797" s="402"/>
      <c r="X797" s="403"/>
      <c r="Y797" s="398">
        <v>0.4</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t="s">
        <v>648</v>
      </c>
      <c r="H798" s="349"/>
      <c r="I798" s="349"/>
      <c r="J798" s="349"/>
      <c r="K798" s="350"/>
      <c r="L798" s="401" t="s">
        <v>648</v>
      </c>
      <c r="M798" s="402"/>
      <c r="N798" s="402"/>
      <c r="O798" s="402"/>
      <c r="P798" s="402"/>
      <c r="Q798" s="402"/>
      <c r="R798" s="402"/>
      <c r="S798" s="402"/>
      <c r="T798" s="402"/>
      <c r="U798" s="402"/>
      <c r="V798" s="402"/>
      <c r="W798" s="402"/>
      <c r="X798" s="403"/>
      <c r="Y798" s="398">
        <v>0.2</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5.5000000000000009</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80.099999999999994" customHeight="1" x14ac:dyDescent="0.15">
      <c r="A837" s="404">
        <v>1</v>
      </c>
      <c r="B837" s="404">
        <v>1</v>
      </c>
      <c r="C837" s="418" t="s">
        <v>655</v>
      </c>
      <c r="D837" s="418"/>
      <c r="E837" s="418"/>
      <c r="F837" s="418"/>
      <c r="G837" s="418"/>
      <c r="H837" s="418"/>
      <c r="I837" s="418"/>
      <c r="J837" s="419">
        <v>9010001027685</v>
      </c>
      <c r="K837" s="420"/>
      <c r="L837" s="420"/>
      <c r="M837" s="420"/>
      <c r="N837" s="420"/>
      <c r="O837" s="420"/>
      <c r="P837" s="425" t="s">
        <v>656</v>
      </c>
      <c r="Q837" s="317"/>
      <c r="R837" s="317"/>
      <c r="S837" s="317"/>
      <c r="T837" s="317"/>
      <c r="U837" s="317"/>
      <c r="V837" s="317"/>
      <c r="W837" s="317"/>
      <c r="X837" s="317"/>
      <c r="Y837" s="318">
        <v>11</v>
      </c>
      <c r="Z837" s="319"/>
      <c r="AA837" s="319"/>
      <c r="AB837" s="320"/>
      <c r="AC837" s="328" t="s">
        <v>497</v>
      </c>
      <c r="AD837" s="423"/>
      <c r="AE837" s="423"/>
      <c r="AF837" s="423"/>
      <c r="AG837" s="423"/>
      <c r="AH837" s="421">
        <v>1</v>
      </c>
      <c r="AI837" s="422"/>
      <c r="AJ837" s="422"/>
      <c r="AK837" s="422"/>
      <c r="AL837" s="325">
        <v>85.4</v>
      </c>
      <c r="AM837" s="326"/>
      <c r="AN837" s="326"/>
      <c r="AO837" s="327"/>
      <c r="AP837" s="321" t="s">
        <v>660</v>
      </c>
      <c r="AQ837" s="321"/>
      <c r="AR837" s="321"/>
      <c r="AS837" s="321"/>
      <c r="AT837" s="321"/>
      <c r="AU837" s="321"/>
      <c r="AV837" s="321"/>
      <c r="AW837" s="321"/>
      <c r="AX837" s="321"/>
    </row>
    <row r="838" spans="1:50" ht="80.099999999999994" customHeight="1" x14ac:dyDescent="0.15">
      <c r="A838" s="404">
        <v>2</v>
      </c>
      <c r="B838" s="404">
        <v>1</v>
      </c>
      <c r="C838" s="424" t="s">
        <v>655</v>
      </c>
      <c r="D838" s="418"/>
      <c r="E838" s="418"/>
      <c r="F838" s="418"/>
      <c r="G838" s="418"/>
      <c r="H838" s="418"/>
      <c r="I838" s="418"/>
      <c r="J838" s="419">
        <v>9010001027685</v>
      </c>
      <c r="K838" s="420"/>
      <c r="L838" s="420"/>
      <c r="M838" s="420"/>
      <c r="N838" s="420"/>
      <c r="O838" s="420"/>
      <c r="P838" s="425" t="s">
        <v>657</v>
      </c>
      <c r="Q838" s="317"/>
      <c r="R838" s="317"/>
      <c r="S838" s="317"/>
      <c r="T838" s="317"/>
      <c r="U838" s="317"/>
      <c r="V838" s="317"/>
      <c r="W838" s="317"/>
      <c r="X838" s="317"/>
      <c r="Y838" s="318">
        <v>6</v>
      </c>
      <c r="Z838" s="319"/>
      <c r="AA838" s="319"/>
      <c r="AB838" s="320"/>
      <c r="AC838" s="328" t="s">
        <v>497</v>
      </c>
      <c r="AD838" s="328"/>
      <c r="AE838" s="328"/>
      <c r="AF838" s="328"/>
      <c r="AG838" s="328"/>
      <c r="AH838" s="323">
        <v>1</v>
      </c>
      <c r="AI838" s="324"/>
      <c r="AJ838" s="324"/>
      <c r="AK838" s="324"/>
      <c r="AL838" s="325">
        <v>75.8</v>
      </c>
      <c r="AM838" s="326"/>
      <c r="AN838" s="326"/>
      <c r="AO838" s="327"/>
      <c r="AP838" s="321" t="s">
        <v>661</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80.099999999999994" customHeight="1" x14ac:dyDescent="0.15">
      <c r="A870" s="404">
        <v>1</v>
      </c>
      <c r="B870" s="404">
        <v>1</v>
      </c>
      <c r="C870" s="418" t="s">
        <v>658</v>
      </c>
      <c r="D870" s="418"/>
      <c r="E870" s="418"/>
      <c r="F870" s="418"/>
      <c r="G870" s="418"/>
      <c r="H870" s="418"/>
      <c r="I870" s="418"/>
      <c r="J870" s="419">
        <v>3010401011971</v>
      </c>
      <c r="K870" s="420"/>
      <c r="L870" s="420"/>
      <c r="M870" s="420"/>
      <c r="N870" s="420"/>
      <c r="O870" s="420"/>
      <c r="P870" s="425" t="s">
        <v>659</v>
      </c>
      <c r="Q870" s="317"/>
      <c r="R870" s="317"/>
      <c r="S870" s="317"/>
      <c r="T870" s="317"/>
      <c r="U870" s="317"/>
      <c r="V870" s="317"/>
      <c r="W870" s="317"/>
      <c r="X870" s="317"/>
      <c r="Y870" s="318">
        <v>9</v>
      </c>
      <c r="Z870" s="319"/>
      <c r="AA870" s="319"/>
      <c r="AB870" s="320"/>
      <c r="AC870" s="328" t="s">
        <v>497</v>
      </c>
      <c r="AD870" s="423"/>
      <c r="AE870" s="423"/>
      <c r="AF870" s="423"/>
      <c r="AG870" s="423"/>
      <c r="AH870" s="421">
        <v>1</v>
      </c>
      <c r="AI870" s="422"/>
      <c r="AJ870" s="422"/>
      <c r="AK870" s="422"/>
      <c r="AL870" s="325">
        <v>70.3</v>
      </c>
      <c r="AM870" s="326"/>
      <c r="AN870" s="326"/>
      <c r="AO870" s="327"/>
      <c r="AP870" s="321" t="s">
        <v>660</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80.099999999999994" customHeight="1" x14ac:dyDescent="0.15">
      <c r="A903" s="404">
        <v>1</v>
      </c>
      <c r="B903" s="404">
        <v>1</v>
      </c>
      <c r="C903" s="424" t="s">
        <v>662</v>
      </c>
      <c r="D903" s="418"/>
      <c r="E903" s="418"/>
      <c r="F903" s="418"/>
      <c r="G903" s="418"/>
      <c r="H903" s="418"/>
      <c r="I903" s="418"/>
      <c r="J903" s="419">
        <v>8020001049366</v>
      </c>
      <c r="K903" s="420"/>
      <c r="L903" s="420"/>
      <c r="M903" s="420"/>
      <c r="N903" s="420"/>
      <c r="O903" s="420"/>
      <c r="P903" s="425" t="s">
        <v>663</v>
      </c>
      <c r="Q903" s="317"/>
      <c r="R903" s="317"/>
      <c r="S903" s="317"/>
      <c r="T903" s="317"/>
      <c r="U903" s="317"/>
      <c r="V903" s="317"/>
      <c r="W903" s="317"/>
      <c r="X903" s="317"/>
      <c r="Y903" s="318">
        <v>6</v>
      </c>
      <c r="Z903" s="319"/>
      <c r="AA903" s="319"/>
      <c r="AB903" s="320"/>
      <c r="AC903" s="328" t="s">
        <v>497</v>
      </c>
      <c r="AD903" s="328"/>
      <c r="AE903" s="328"/>
      <c r="AF903" s="328"/>
      <c r="AG903" s="328"/>
      <c r="AH903" s="323">
        <v>3</v>
      </c>
      <c r="AI903" s="324"/>
      <c r="AJ903" s="324"/>
      <c r="AK903" s="324"/>
      <c r="AL903" s="325">
        <v>78.099999999999994</v>
      </c>
      <c r="AM903" s="326"/>
      <c r="AN903" s="326"/>
      <c r="AO903" s="327"/>
      <c r="AP903" s="321" t="s">
        <v>664</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customHeight="1" x14ac:dyDescent="0.15">
      <c r="A1102" s="404">
        <v>1</v>
      </c>
      <c r="B1102" s="404">
        <v>1</v>
      </c>
      <c r="C1102" s="893"/>
      <c r="D1102" s="893"/>
      <c r="E1102" s="261" t="s">
        <v>565</v>
      </c>
      <c r="F1102" s="892"/>
      <c r="G1102" s="892"/>
      <c r="H1102" s="892"/>
      <c r="I1102" s="892"/>
      <c r="J1102" s="419" t="s">
        <v>565</v>
      </c>
      <c r="K1102" s="420"/>
      <c r="L1102" s="420"/>
      <c r="M1102" s="420"/>
      <c r="N1102" s="420"/>
      <c r="O1102" s="420"/>
      <c r="P1102" s="425" t="s">
        <v>636</v>
      </c>
      <c r="Q1102" s="317"/>
      <c r="R1102" s="317"/>
      <c r="S1102" s="317"/>
      <c r="T1102" s="317"/>
      <c r="U1102" s="317"/>
      <c r="V1102" s="317"/>
      <c r="W1102" s="317"/>
      <c r="X1102" s="317"/>
      <c r="Y1102" s="318" t="s">
        <v>565</v>
      </c>
      <c r="Z1102" s="319"/>
      <c r="AA1102" s="319"/>
      <c r="AB1102" s="320"/>
      <c r="AC1102" s="322"/>
      <c r="AD1102" s="322"/>
      <c r="AE1102" s="322"/>
      <c r="AF1102" s="322"/>
      <c r="AG1102" s="322"/>
      <c r="AH1102" s="323" t="s">
        <v>637</v>
      </c>
      <c r="AI1102" s="324"/>
      <c r="AJ1102" s="324"/>
      <c r="AK1102" s="324"/>
      <c r="AL1102" s="325" t="s">
        <v>565</v>
      </c>
      <c r="AM1102" s="326"/>
      <c r="AN1102" s="326"/>
      <c r="AO1102" s="327"/>
      <c r="AP1102" s="321" t="s">
        <v>638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39">
      <formula>IF(RIGHT(TEXT(P14,"0.#"),1)=".",FALSE,TRUE)</formula>
    </cfRule>
    <cfRule type="expression" dxfId="2820" priority="14040">
      <formula>IF(RIGHT(TEXT(P14,"0.#"),1)=".",TRUE,FALSE)</formula>
    </cfRule>
  </conditionalFormatting>
  <conditionalFormatting sqref="AE32">
    <cfRule type="expression" dxfId="2819" priority="14029">
      <formula>IF(RIGHT(TEXT(AE32,"0.#"),1)=".",FALSE,TRUE)</formula>
    </cfRule>
    <cfRule type="expression" dxfId="2818" priority="14030">
      <formula>IF(RIGHT(TEXT(AE32,"0.#"),1)=".",TRUE,FALSE)</formula>
    </cfRule>
  </conditionalFormatting>
  <conditionalFormatting sqref="P18:AX18">
    <cfRule type="expression" dxfId="2817" priority="13915">
      <formula>IF(RIGHT(TEXT(P18,"0.#"),1)=".",FALSE,TRUE)</formula>
    </cfRule>
    <cfRule type="expression" dxfId="2816" priority="13916">
      <formula>IF(RIGHT(TEXT(P18,"0.#"),1)=".",TRUE,FALSE)</formula>
    </cfRule>
  </conditionalFormatting>
  <conditionalFormatting sqref="Y791">
    <cfRule type="expression" dxfId="2815" priority="13907">
      <formula>IF(RIGHT(TEXT(Y791,"0.#"),1)=".",FALSE,TRUE)</formula>
    </cfRule>
    <cfRule type="expression" dxfId="2814" priority="13908">
      <formula>IF(RIGHT(TEXT(Y791,"0.#"),1)=".",TRUE,FALSE)</formula>
    </cfRule>
  </conditionalFormatting>
  <conditionalFormatting sqref="Y822:Y829 Y820 Y809:Y816 Y807 Y799:Y803">
    <cfRule type="expression" dxfId="2813" priority="13689">
      <formula>IF(RIGHT(TEXT(Y799,"0.#"),1)=".",FALSE,TRUE)</formula>
    </cfRule>
    <cfRule type="expression" dxfId="2812" priority="13690">
      <formula>IF(RIGHT(TEXT(Y799,"0.#"),1)=".",TRUE,FALSE)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87:Y790">
    <cfRule type="expression" dxfId="2805" priority="13713">
      <formula>IF(RIGHT(TEXT(Y787,"0.#"),1)=".",FALSE,TRUE)</formula>
    </cfRule>
    <cfRule type="expression" dxfId="2804" priority="13714">
      <formula>IF(RIGHT(TEXT(Y787,"0.#"),1)=".",TRUE,FALSE)</formula>
    </cfRule>
  </conditionalFormatting>
  <conditionalFormatting sqref="AU791">
    <cfRule type="expression" dxfId="2803" priority="13709">
      <formula>IF(RIGHT(TEXT(AU791,"0.#"),1)=".",FALSE,TRUE)</formula>
    </cfRule>
    <cfRule type="expression" dxfId="2802" priority="13710">
      <formula>IF(RIGHT(TEXT(AU791,"0.#"),1)=".",TRUE,FALSE)</formula>
    </cfRule>
  </conditionalFormatting>
  <conditionalFormatting sqref="AU787:AU790">
    <cfRule type="expression" dxfId="2801" priority="13707">
      <formula>IF(RIGHT(TEXT(AU787,"0.#"),1)=".",FALSE,TRUE)</formula>
    </cfRule>
    <cfRule type="expression" dxfId="2800" priority="13708">
      <formula>IF(RIGHT(TEXT(AU787,"0.#"),1)=".",TRUE,FALSE)</formula>
    </cfRule>
  </conditionalFormatting>
  <conditionalFormatting sqref="Y821 Y808">
    <cfRule type="expression" dxfId="2799" priority="13693">
      <formula>IF(RIGHT(TEXT(Y808,"0.#"),1)=".",FALSE,TRUE)</formula>
    </cfRule>
    <cfRule type="expression" dxfId="2798" priority="13694">
      <formula>IF(RIGHT(TEXT(Y808,"0.#"),1)=".",TRUE,FALSE)</formula>
    </cfRule>
  </conditionalFormatting>
  <conditionalFormatting sqref="Y830 Y817 Y804">
    <cfRule type="expression" dxfId="2797" priority="13691">
      <formula>IF(RIGHT(TEXT(Y804,"0.#"),1)=".",FALSE,TRUE)</formula>
    </cfRule>
    <cfRule type="expression" dxfId="2796" priority="13692">
      <formula>IF(RIGHT(TEXT(Y804,"0.#"),1)=".",TRUE,FALSE)</formula>
    </cfRule>
  </conditionalFormatting>
  <conditionalFormatting sqref="AU821 AU808 AU795">
    <cfRule type="expression" dxfId="2795" priority="13687">
      <formula>IF(RIGHT(TEXT(AU795,"0.#"),1)=".",FALSE,TRUE)</formula>
    </cfRule>
    <cfRule type="expression" dxfId="2794" priority="13688">
      <formula>IF(RIGHT(TEXT(AU795,"0.#"),1)=".",TRUE,FALSE)</formula>
    </cfRule>
  </conditionalFormatting>
  <conditionalFormatting sqref="AU830 AU817 AU804">
    <cfRule type="expression" dxfId="2793" priority="13685">
      <formula>IF(RIGHT(TEXT(AU804,"0.#"),1)=".",FALSE,TRUE)</formula>
    </cfRule>
    <cfRule type="expression" dxfId="2792" priority="13686">
      <formula>IF(RIGHT(TEXT(AU804,"0.#"),1)=".",TRUE,FALSE)</formula>
    </cfRule>
  </conditionalFormatting>
  <conditionalFormatting sqref="AU822:AU829 AU820 AU809:AU816 AU807 AU796:AU803 AU794">
    <cfRule type="expression" dxfId="2791" priority="13683">
      <formula>IF(RIGHT(TEXT(AU794,"0.#"),1)=".",FALSE,TRUE)</formula>
    </cfRule>
    <cfRule type="expression" dxfId="2790" priority="13684">
      <formula>IF(RIGHT(TEXT(AU794,"0.#"),1)=".",TRUE,FALSE)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39:AO866">
    <cfRule type="expression" dxfId="2527" priority="6661">
      <formula>IF(AND(AL839&gt;=0, RIGHT(TEXT(AL839,"0.#"),1)&lt;&gt;"."),TRUE,FALSE)</formula>
    </cfRule>
    <cfRule type="expression" dxfId="2526" priority="6662">
      <formula>IF(AND(AL839&gt;=0, RIGHT(TEXT(AL839,"0.#"),1)="."),TRUE,FALSE)</formula>
    </cfRule>
    <cfRule type="expression" dxfId="2525" priority="6663">
      <formula>IF(AND(AL839&lt;0, RIGHT(TEXT(AL839,"0.#"),1)&lt;&gt;"."),TRUE,FALSE)</formula>
    </cfRule>
    <cfRule type="expression" dxfId="2524" priority="6664">
      <formula>IF(AND(AL839&lt;0, RIGHT(TEXT(AL839,"0.#"),1)="."),TRUE,FALSE)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1">
    <cfRule type="expression" dxfId="2091" priority="2099">
      <formula>IF(RIGHT(TEXT(Y871,"0.#"),1)=".",FALSE,TRUE)</formula>
    </cfRule>
    <cfRule type="expression" dxfId="2090" priority="2100">
      <formula>IF(RIGHT(TEXT(Y871,"0.#"),1)=".",TRUE,FALSE)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4">
    <cfRule type="expression" dxfId="2087" priority="2087">
      <formula>IF(RIGHT(TEXT(Y904,"0.#"),1)=".",FALSE,TRUE)</formula>
    </cfRule>
    <cfRule type="expression" dxfId="2086" priority="2088">
      <formula>IF(RIGHT(TEXT(Y904,"0.#"),1)=".",TRUE,FALSE)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1:AO871">
    <cfRule type="expression" dxfId="1991" priority="2101">
      <formula>IF(AND(AL871&gt;=0, RIGHT(TEXT(AL871,"0.#"),1)&lt;&gt;"."),TRUE,FALSE)</formula>
    </cfRule>
    <cfRule type="expression" dxfId="1990" priority="2102">
      <formula>IF(AND(AL871&gt;=0, RIGHT(TEXT(AL871,"0.#"),1)="."),TRUE,FALSE)</formula>
    </cfRule>
    <cfRule type="expression" dxfId="1989" priority="2103">
      <formula>IF(AND(AL871&lt;0, RIGHT(TEXT(AL871,"0.#"),1)&lt;&gt;"."),TRUE,FALSE)</formula>
    </cfRule>
    <cfRule type="expression" dxfId="1988" priority="2104">
      <formula>IF(AND(AL871&lt;0, RIGHT(TEXT(AL871,"0.#"),1)="."),TRUE,FALSE)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4:AO904">
    <cfRule type="expression" dxfId="1983" priority="2089">
      <formula>IF(AND(AL904&gt;=0, RIGHT(TEXT(AL904,"0.#"),1)&lt;&gt;"."),TRUE,FALSE)</formula>
    </cfRule>
    <cfRule type="expression" dxfId="1982" priority="2090">
      <formula>IF(AND(AL904&gt;=0, RIGHT(TEXT(AL904,"0.#"),1)="."),TRUE,FALSE)</formula>
    </cfRule>
    <cfRule type="expression" dxfId="1981" priority="2091">
      <formula>IF(AND(AL904&lt;0, RIGHT(TEXT(AL904,"0.#"),1)&lt;&gt;"."),TRUE,FALSE)</formula>
    </cfRule>
    <cfRule type="expression" dxfId="1980" priority="2092">
      <formula>IF(AND(AL904&lt;0, RIGHT(TEXT(AL904,"0.#"),1)="."),TRUE,FALSE)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Q116">
    <cfRule type="expression" dxfId="735" priority="35">
      <formula>IF(RIGHT(TEXT(AQ116,"0.#"),1)=".",FALSE,TRUE)</formula>
    </cfRule>
    <cfRule type="expression" dxfId="734" priority="36">
      <formula>IF(RIGHT(TEXT(AQ116,"0.#"),1)=".",TRUE,FALSE)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Y782">
    <cfRule type="expression" dxfId="731" priority="31">
      <formula>IF(RIGHT(TEXT(Y782,"0.#"),1)=".",FALSE,TRUE)</formula>
    </cfRule>
    <cfRule type="expression" dxfId="730" priority="32">
      <formula>IF(RIGHT(TEXT(Y782,"0.#"),1)=".",TRUE,FALSE)</formula>
    </cfRule>
  </conditionalFormatting>
  <conditionalFormatting sqref="Y783:Y786 Y781">
    <cfRule type="expression" dxfId="729" priority="29">
      <formula>IF(RIGHT(TEXT(Y781,"0.#"),1)=".",FALSE,TRUE)</formula>
    </cfRule>
    <cfRule type="expression" dxfId="728" priority="30">
      <formula>IF(RIGHT(TEXT(Y781,"0.#"),1)=".",TRUE,FALSE)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AU783:AU786 AU781">
    <cfRule type="expression" dxfId="725" priority="25">
      <formula>IF(RIGHT(TEXT(AU781,"0.#"),1)=".",FALSE,TRUE)</formula>
    </cfRule>
    <cfRule type="expression" dxfId="724" priority="26">
      <formula>IF(RIGHT(TEXT(AU781,"0.#"),1)=".",TRUE,FALSE)</formula>
    </cfRule>
  </conditionalFormatting>
  <conditionalFormatting sqref="Y796:Y798 Y794">
    <cfRule type="expression" dxfId="723" priority="21">
      <formula>IF(RIGHT(TEXT(Y794,"0.#"),1)=".",FALSE,TRUE)</formula>
    </cfRule>
    <cfRule type="expression" dxfId="722" priority="22">
      <formula>IF(RIGHT(TEXT(Y794,"0.#"),1)=".",TRUE,FALSE)</formula>
    </cfRule>
  </conditionalFormatting>
  <conditionalFormatting sqref="Y795">
    <cfRule type="expression" dxfId="721" priority="23">
      <formula>IF(RIGHT(TEXT(Y795,"0.#"),1)=".",FALSE,TRUE)</formula>
    </cfRule>
    <cfRule type="expression" dxfId="720" priority="24">
      <formula>IF(RIGHT(TEXT(Y795,"0.#"),1)=".",TRUE,FALSE)</formula>
    </cfRule>
  </conditionalFormatting>
  <conditionalFormatting sqref="AL837:AO838">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27" max="49" man="1"/>
    <brk id="778" max="16383" man="1"/>
    <brk id="110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610</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610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610</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2020-11-05T11:55:57Z</dcterms:modified>
</cp:coreProperties>
</file>