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平成３１年度(2019年度)\10 作業依頼\平成31年度行政事業レビューシート\最終公表\081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<sst xmlns="http://schemas.openxmlformats.org/spreadsheetml/2006/main" count="3009" uniqueCount="702">
  <si>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</si>
  <si>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</si>
  <si>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</si>
  <si>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</si>
  <si>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</si>
  <si>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</si>
  <si>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</si>
  <si>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</si>
  <si>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</si>
  <si>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</si>
  <si>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</si>
  <si>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</si>
  <si>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</si>
  <si>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</si>
  <si>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</si>
  <si>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</si>
  <si>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</si>
  <si>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</si>
  <si>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</si>
  <si>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</si>
  <si>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</si>
  <si>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</si>
  <si>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</si>
  <si>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</si>
  <si>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</si>
  <si>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</si>
  <si>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</si>
  <si>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</si>
  <si>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</si>
  <si>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</si>
  <si>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</si>
  <si>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</si>
  <si>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</si>
  <si>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</si>
  <si>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</si>
  <si>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</si>
  <si>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</si>
  <si>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</si>
  <si>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</si>
  <si>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</si>
  <si>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</si>
  <si>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</si>
  <si>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</si>
  <si>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</si>
  <si>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</si>
  <si>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</si>
  <si>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</si>
  <si>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</si>
  <si>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</si>
  <si>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</si>
  <si>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</si>
  <si>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</si>
  <si>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</si>
  <si>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</si>
  <si>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</si>
  <si>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</si>
  <si>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</si>
  <si>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</si>
  <si>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</si>
  <si>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</si>
  <si>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</si>
  <si>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</si>
  <si>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</si>
  <si>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</si>
  <si>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</si>
  <si>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</si>
  <si>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</si>
  <si>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</si>
  <si>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</si>
  <si>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</si>
  <si>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</si>
  <si>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</si>
  <si>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</si>
  <si>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</si>
  <si>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</si>
  <si>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</si>
  <si>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</si>
  <si>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</si>
  <si>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</si>
  <si>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</si>
  <si>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</si>
  <si>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</si>
  <si>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</si>
  <si>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</si>
  <si>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</si>
  <si>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</si>
  <si>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</si>
  <si>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</si>
  <si>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</si>
  <si>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</si>
  <si>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</si>
  <si>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</si>
  <si>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</si>
  <si>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</si>
  <si>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</si>
  <si>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</si>
  <si>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</si>
  <si>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</si>
  <si>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</si>
  <si>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</si>
  <si>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</si>
  <si>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</si>
  <si>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</si>
  <si>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</si>
  <si>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</si>
  <si>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</si>
  <si>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</si>
  <si>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</si>
  <si>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</si>
  <si>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</si>
  <si>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</si>
  <si>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</si>
  <si>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</si>
  <si>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</si>
  <si>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</si>
  <si>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</si>
  <si>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</si>
  <si>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</si>
  <si>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</si>
  <si>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</si>
  <si>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</si>
  <si>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</si>
  <si>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</si>
  <si>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</si>
  <si>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</si>
  <si>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</si>
  <si>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</si>
  <si>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</si>
  <si>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</si>
  <si>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</si>
  <si>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</si>
  <si>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</si>
  <si>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</si>
  <si>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</si>
  <si>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</si>
  <si>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</si>
  <si>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</si>
  <si>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</si>
  <si>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</si>
  <si>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</si>
  <si>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</si>
  <si>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</si>
  <si>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</si>
  <si>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</si>
  <si>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</si>
  <si>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</si>
  <si>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</si>
  <si>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</si>
  <si>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</si>
  <si>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</si>
  <si>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</si>
  <si>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</si>
  <si>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</si>
  <si>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</si>
  <si>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</si>
  <si>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</si>
  <si>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</si>
  <si>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</si>
  <si>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</si>
  <si>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</si>
  <si>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</si>
  <si>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</si>
  <si>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</si>
  <si>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</si>
  <si>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</si>
  <si>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</si>
  <si>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</si>
  <si>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</si>
  <si>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</si>
  <si>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</si>
  <si>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</si>
  <si>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</si>
  <si>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</si>
  <si>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</si>
  <si>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</si>
  <si>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</si>
  <si>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</si>
  <si>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</si>
  <si>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</si>
  <si>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</si>
  <si>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</si>
  <si>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</si>
  <si>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</si>
  <si>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</si>
  <si>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</si>
  <si>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</si>
  <si>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</si>
  <si>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</si>
  <si>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</si>
  <si>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</si>
  <si>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</si>
  <si>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</si>
  <si>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</si>
  <si>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</si>
  <si>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</si>
  <si>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</si>
  <si>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</si>
  <si>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</si>
  <si>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</si>
  <si>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</si>
  <si>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</si>
  <si>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</si>
  <si>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</si>
  <si>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</si>
  <si>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</si>
  <si>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</si>
  <si>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</si>
  <si>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</si>
  <si>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</si>
  <si>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</si>
  <si>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</si>
  <si>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</si>
  <si>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</si>
  <si>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</si>
  <si>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</si>
  <si>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</si>
  <si>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</si>
  <si>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</si>
  <si>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</si>
  <si>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</si>
  <si>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</si>
  <si>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</si>
  <si>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</si>
  <si>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</si>
  <si>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</si>
  <si>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</si>
  <si>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</si>
  <si>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</si>
  <si>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</si>
  <si>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</si>
  <si>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</si>
  <si>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</si>
  <si>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</si>
  <si>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</si>
  <si>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</si>
  <si>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</si>
  <si>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</si>
  <si>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</si>
  <si>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</si>
  <si>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</si>
  <si>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</si>
  <si>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</si>
  <si>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</si>
  <si>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</si>
  <si>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</si>
  <si>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</si>
  <si>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</si>
  <si>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</si>
  <si>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</si>
  <si>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</si>
  <si>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</si>
  <si>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</si>
  <si>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</si>
  <si>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</si>
  <si>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</si>
  <si>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</si>
  <si>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</si>
  <si>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</si>
  <si>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</si>
  <si>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</si>
  <si>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</si>
  <si>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</si>
  <si>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</si>
  <si>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</si>
  <si>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</si>
  <si>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</si>
  <si>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</si>
  <si>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</si>
  <si>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</si>
  <si>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</si>
  <si>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</si>
  <si>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</si>
  <si>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</si>
  <si>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</si>
  <si>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</si>
  <si>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</si>
  <si>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</si>
  <si>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</si>
  <si>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</si>
  <si>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</si>
  <si>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</si>
  <si>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</si>
  <si>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</si>
  <si>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</si>
  <si>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</si>
  <si>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</si>
  <si>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</si>
  <si>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</si>
  <si>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</si>
  <si>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</si>
  <si>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</si>
  <si>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</si>
  <si>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</si>
  <si>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</si>
  <si>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</si>
  <si>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</si>
  <si>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</si>
  <si>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</si>
  <si>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</si>
  <si>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</si>
  <si>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</si>
  <si>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</si>
  <si>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</si>
  <si>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</si>
  <si>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</si>
  <si>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</si>
  <si>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</si>
  <si>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</si>
  <si>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</si>
  <si>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</si>
  <si>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</si>
  <si>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</si>
  <si>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</si>
  <si>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</si>
  <si>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</si>
  <si>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</si>
  <si>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</si>
  <si>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</si>
  <si>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</si>
  <si>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</si>
  <si>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</si>
  <si>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</si>
  <si>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</si>
  <si>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</si>
  <si>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</si>
  <si>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</si>
  <si>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</si>
  <si>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</si>
  <si>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</si>
  <si>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</si>
  <si>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</si>
  <si>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</si>
  <si>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</si>
  <si>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</si>
  <si>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</si>
  <si>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</si>
  <si>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</si>
  <si>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</si>
  <si>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</si>
  <si>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</si>
  <si>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</si>
  <si>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</si>
  <si>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</si>
  <si>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</si>
  <si>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</si>
  <si>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</si>
  <si>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</si>
  <si>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</si>
  <si>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</si>
  <si>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</si>
  <si>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</si>
  <si>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</si>
  <si>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</si>
  <si>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</si>
  <si>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</si>
  <si>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</si>
  <si>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</si>
  <si>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</si>
  <si>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</si>
  <si>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</si>
  <si>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</si>
  <si>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</si>
  <si>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</si>
  <si>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</si>
  <si>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</si>
  <si>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</si>
  <si>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</si>
  <si>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</si>
  <si>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</si>
  <si>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</si>
  <si>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</si>
  <si>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</si>
  <si>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</si>
  <si>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</si>
  <si>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</si>
  <si>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</si>
  <si>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</si>
  <si>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</si>
  <si>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</si>
  <si>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</si>
  <si>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</si>
  <si>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</si>
  <si>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</si>
  <si>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</si>
  <si>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</si>
  <si>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</si>
  <si>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</si>
  <si>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</si>
  <si>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</si>
  <si>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</si>
  <si>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</si>
  <si>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</si>
  <si>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</si>
  <si>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</si>
  <si>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</si>
  <si>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</si>
  <si>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</si>
  <si>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</si>
  <si>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</si>
  <si>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</si>
  <si>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</si>
  <si>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</si>
  <si>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</si>
  <si>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</si>
  <si>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</si>
  <si>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</si>
  <si>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</si>
  <si>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</si>
  <si>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</si>
  <si>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</si>
  <si>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</si>
  <si>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</si>
  <si>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</si>
  <si>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</si>
  <si>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</si>
  <si>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</si>
  <si>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</si>
  <si>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</si>
  <si>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</si>
  <si>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</si>
  <si>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</si>
  <si>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</si>
  <si>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</si>
  <si>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</si>
  <si>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</si>
  <si>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</si>
  <si>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</si>
  <si>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</si>
  <si>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</si>
  <si>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</si>
  <si>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</si>
  <si>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</si>
  <si>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</si>
  <si>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</si>
  <si>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</si>
  <si>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</si>
  <si>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</si>
  <si>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</si>
  <si>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</si>
  <si>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</si>
  <si>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</si>
  <si>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</si>
  <si>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</si>
  <si>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</si>
  <si>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</si>
  <si>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</si>
  <si>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</si>
  <si>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</si>
  <si>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</si>
  <si>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</si>
  <si>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</si>
  <si>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</si>
  <si>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</si>
  <si>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</si>
  <si>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</si>
  <si>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</si>
  <si>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</si>
  <si>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</si>
  <si>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</si>
  <si>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</si>
  <si>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</si>
  <si>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</si>
  <si>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</si>
  <si>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</si>
  <si>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</si>
  <si>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</si>
  <si>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</si>
  <si>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</si>
  <si>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</si>
  <si>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</si>
  <si>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</si>
  <si>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</si>
  <si>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</si>
  <si>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</si>
  <si>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</si>
  <si>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</si>
  <si>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</si>
  <si>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</si>
  <si>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</si>
  <si>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</si>
  <si>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</si>
  <si>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</si>
  <si>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</si>
  <si>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</si>
  <si>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</si>
  <si>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</si>
  <si>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</si>
  <si>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</si>
  <si>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</si>
  <si>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</si>
  <si>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</si>
  <si>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</si>
  <si>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</si>
  <si>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</si>
  <si>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</si>
  <si>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</si>
  <si>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</si>
  <si>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</si>
  <si>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</si>
  <si>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</si>
  <si>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</si>
  <si>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</si>
  <si>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</si>
  <si>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</si>
  <si>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</si>
  <si>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</si>
  <si>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</si>
  <si>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</si>
  <si>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</si>
  <si>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</si>
  <si>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</si>
  <si>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</si>
  <si>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</si>
  <si>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</si>
  <si>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</si>
  <si>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</si>
  <si>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</si>
  <si>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</si>
  <si>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</si>
  <si>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</si>
  <si>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</si>
  <si>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</si>
  <si>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</si>
  <si>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</si>
  <si>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</si>
  <si>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</si>
  <si>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</si>
  <si>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</si>
  <si>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</si>
  <si>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</si>
  <si>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</si>
  <si>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</si>
  <si>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</si>
  <si>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</si>
  <si>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</si>
  <si>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</si>
  <si>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</si>
  <si>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</si>
  <si>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</si>
  <si>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</si>
  <si>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</si>
  <si>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</si>
  <si>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</si>
  <si>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</si>
  <si>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</si>
  <si>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</si>
  <si>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</si>
  <si>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</si>
  <si>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</si>
  <si>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</si>
  <si>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</si>
  <si>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</si>
  <si>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</si>
  <si>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</si>
  <si>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</si>
  <si>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</si>
  <si>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</si>
  <si>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</si>
  <si>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</si>
  <si>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</si>
  <si>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</si>
  <si>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</si>
  <si>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</si>
  <si>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</si>
  <si>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</si>
  <si>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</si>
  <si>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</si>
  <si>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</si>
  <si>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</si>
  <si>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児童保護費等負担金</t>
    <rPh sb="0" eb="2">
      <t>ジドウ</t>
    </rPh>
    <rPh sb="2" eb="5">
      <t>ホゴヒ</t>
    </rPh>
    <rPh sb="5" eb="6">
      <t>トウ</t>
    </rPh>
    <rPh sb="6" eb="9">
      <t>フタンキン</t>
    </rPh>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</si>
  <si>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</si>
  <si>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</si>
  <si>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</si>
  <si>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厚生労働省</t>
  </si>
  <si>
    <t>○</t>
  </si>
  <si>
    <t>児童福祉法第５３条</t>
  </si>
  <si>
    <t>「児童福祉法による児童入所施設措置費等国庫負担金について」（厚生事務次官通知　平成11年4月30日厚生省発児第86号）
少子化社会対策大綱（平成27年3月閣議決定）</t>
  </si>
  <si>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</si>
  <si>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</si>
  <si>
    <t>-</t>
  </si>
  <si>
    <t>児童保護医療費負担金</t>
    <rPh sb="0" eb="2">
      <t>ジドウ</t>
    </rPh>
    <rPh sb="2" eb="4">
      <t>ホゴ</t>
    </rPh>
    <rPh sb="4" eb="7">
      <t>イリョウヒ</t>
    </rPh>
    <rPh sb="7" eb="9">
      <t>フタン</t>
    </rPh>
    <rPh sb="9" eb="10">
      <t>キン</t>
    </rPh>
    <phoneticPr fontId="5"/>
  </si>
  <si>
    <t>当該経費は、児童養護施設等の運営費であり、措置対象児童がいれば、当然必要となる経費であるため、目標値の設定には馴染まない。</t>
  </si>
  <si>
    <t>家庭的な環境の中での支援の充実を図ることにより、児童等の心のケア及び社会的自立等を支援すること。
平成28～30年度においては、「児童福祉法」に基づき、虐待を受けて児童養護施設等に入所する児童や里親に委託された児童等の早期家庭復帰及び社会的自立に寄与している。</t>
    <phoneticPr fontId="5"/>
  </si>
  <si>
    <t>家庭的な環境の中での支援の充実を図るために、小規模グループケアの推進を図ること。</t>
  </si>
  <si>
    <t>小規模グループケア
実施箇所数</t>
    <rPh sb="0" eb="3">
      <t>ショウキボ</t>
    </rPh>
    <rPh sb="10" eb="12">
      <t>ジッシ</t>
    </rPh>
    <rPh sb="12" eb="15">
      <t>カショスウ</t>
    </rPh>
    <phoneticPr fontId="5"/>
  </si>
  <si>
    <t>措置児童数</t>
    <rPh sb="0" eb="2">
      <t>ソチ</t>
    </rPh>
    <rPh sb="2" eb="5">
      <t>ジドウスウ</t>
    </rPh>
    <phoneticPr fontId="5"/>
  </si>
  <si>
    <t>箇所</t>
    <rPh sb="0" eb="2">
      <t>カショ</t>
    </rPh>
    <phoneticPr fontId="5"/>
  </si>
  <si>
    <t>人</t>
    <rPh sb="0" eb="1">
      <t>ニン</t>
    </rPh>
    <phoneticPr fontId="5"/>
  </si>
  <si>
    <t>-</t>
    <phoneticPr fontId="5"/>
  </si>
  <si>
    <t>109,393,719,887
/43,152</t>
    <phoneticPr fontId="5"/>
  </si>
  <si>
    <t>　　X/Y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</si>
  <si>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</si>
  <si>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</si>
  <si>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小規模グループケアの実施</t>
  </si>
  <si>
    <t>地域小規模児童養護施設の実施</t>
  </si>
  <si>
    <t>里親等委託の実施（委託率）</t>
  </si>
  <si>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小規模グループによるケアや地域小規模児童養護施設を推進している児童養護施設等には職員を加配することにより、施設の小規模化を促進し、子どもの支援の質向上を図るものである。</t>
  </si>
  <si>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</si>
  <si>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</si>
  <si>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</si>
  <si>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t>
    <phoneticPr fontId="5"/>
  </si>
  <si>
    <t>‐</t>
  </si>
  <si>
    <t>無</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</si>
  <si>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</si>
  <si>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</si>
  <si>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</si>
  <si>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　交付要綱において、児童養護施設等に入所する要保護児童等の保護に必要な経費を限定している。</t>
  </si>
  <si>
    <t>障害児施設措置・給付</t>
  </si>
  <si>
    <t>児童保護費等負担金は、社会的養護を必要とする児童等を児童養護施設等に入所又は里親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</si>
  <si>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</si>
  <si>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399</t>
  </si>
  <si>
    <t>671</t>
  </si>
  <si>
    <t>358</t>
  </si>
  <si>
    <t>682</t>
  </si>
  <si>
    <t>306</t>
  </si>
  <si>
    <t>652</t>
  </si>
  <si>
    <t>667</t>
  </si>
  <si>
    <t>-</t>
    <phoneticPr fontId="5"/>
  </si>
  <si>
    <t>-</t>
    <phoneticPr fontId="5"/>
  </si>
  <si>
    <t>-</t>
    <phoneticPr fontId="5"/>
  </si>
  <si>
    <t>-</t>
    <phoneticPr fontId="5"/>
  </si>
  <si>
    <t>箇所</t>
    <rPh sb="0" eb="2">
      <t>カショ</t>
    </rPh>
    <phoneticPr fontId="5"/>
  </si>
  <si>
    <t>％</t>
    <phoneticPr fontId="5"/>
  </si>
  <si>
    <t>-</t>
    <phoneticPr fontId="5"/>
  </si>
  <si>
    <t>-</t>
    <phoneticPr fontId="5"/>
  </si>
  <si>
    <t>-</t>
    <phoneticPr fontId="5"/>
  </si>
  <si>
    <t>-</t>
    <phoneticPr fontId="5"/>
  </si>
  <si>
    <t>　　円</t>
    <rPh sb="2" eb="3">
      <t>エン</t>
    </rPh>
    <phoneticPr fontId="5"/>
  </si>
  <si>
    <t>113,380,784,997
/44,354</t>
    <phoneticPr fontId="5"/>
  </si>
  <si>
    <t>平成29年度において、当初見込み1,158か所に対して小規模グループケア実施か所数の成果実績が1,620か所であり、当初の見込みを達成している。</t>
    <rPh sb="4" eb="6">
      <t>ネンド</t>
    </rPh>
    <rPh sb="11" eb="13">
      <t>トウショ</t>
    </rPh>
    <rPh sb="13" eb="15">
      <t>ミコ</t>
    </rPh>
    <rPh sb="22" eb="23">
      <t>ショ</t>
    </rPh>
    <rPh sb="24" eb="25">
      <t>タイ</t>
    </rPh>
    <rPh sb="58" eb="60">
      <t>トウショ</t>
    </rPh>
    <rPh sb="65" eb="67">
      <t>タッセイ</t>
    </rPh>
    <phoneticPr fontId="5"/>
  </si>
  <si>
    <t>平成29年度において、措置児童の当初見込み44,354人に対して実績は43,152人であり、ほぼ見込みどおりとなっている。</t>
    <rPh sb="4" eb="6">
      <t>ネンド</t>
    </rPh>
    <rPh sb="11" eb="13">
      <t>ソチ</t>
    </rPh>
    <rPh sb="13" eb="15">
      <t>ジドウ</t>
    </rPh>
    <rPh sb="16" eb="18">
      <t>トウショ</t>
    </rPh>
    <rPh sb="18" eb="20">
      <t>ミコ</t>
    </rPh>
    <rPh sb="27" eb="28">
      <t>ニン</t>
    </rPh>
    <rPh sb="29" eb="30">
      <t>タイ</t>
    </rPh>
    <rPh sb="32" eb="34">
      <t>ジッセキ</t>
    </rPh>
    <rPh sb="41" eb="42">
      <t>ニン</t>
    </rPh>
    <rPh sb="48" eb="50">
      <t>ミコ</t>
    </rPh>
    <phoneticPr fontId="5"/>
  </si>
  <si>
    <t>131,656,791,000
/47,151</t>
    <phoneticPr fontId="5"/>
  </si>
  <si>
    <t xml:space="preserve">  本事業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28年度95％、平成29年度92％、平成30年度92％と高い割合で推移しており、また、措置児童数も平成28年度43,152人、平成29年度44,354人と実績があり、虐待を受けた要保護児童等の心のケア及び社会的自立を今後も行うためにも、平成32年度以降も本事業は必要である。</t>
    <rPh sb="78" eb="79">
      <t>トウ</t>
    </rPh>
    <rPh sb="84" eb="85">
      <t>トウ</t>
    </rPh>
    <rPh sb="151" eb="153">
      <t>ヘイセイ</t>
    </rPh>
    <rPh sb="155" eb="157">
      <t>ネンド</t>
    </rPh>
    <rPh sb="161" eb="163">
      <t>ヘイセイ</t>
    </rPh>
    <rPh sb="165" eb="167">
      <t>ネンド</t>
    </rPh>
    <rPh sb="171" eb="173">
      <t>ヘイセイ</t>
    </rPh>
    <rPh sb="175" eb="177">
      <t>ネンド</t>
    </rPh>
    <rPh sb="202" eb="204">
      <t>ヘイセイ</t>
    </rPh>
    <rPh sb="206" eb="207">
      <t>ネン</t>
    </rPh>
    <rPh sb="207" eb="208">
      <t>ド</t>
    </rPh>
    <rPh sb="214" eb="215">
      <t>ニン</t>
    </rPh>
    <rPh sb="216" eb="218">
      <t>ヘイセイ</t>
    </rPh>
    <rPh sb="220" eb="222">
      <t>ネンド</t>
    </rPh>
    <rPh sb="228" eb="229">
      <t>ニン</t>
    </rPh>
    <phoneticPr fontId="5"/>
  </si>
  <si>
    <t>-</t>
    <phoneticPr fontId="5"/>
  </si>
  <si>
    <t>-</t>
    <phoneticPr fontId="5"/>
  </si>
  <si>
    <t>-</t>
    <phoneticPr fontId="5"/>
  </si>
  <si>
    <t>東京都</t>
    <rPh sb="0" eb="3">
      <t>トウキョウト</t>
    </rPh>
    <phoneticPr fontId="5"/>
  </si>
  <si>
    <t>児童入所施設等の運営事業</t>
    <rPh sb="0" eb="2">
      <t>ジドウ</t>
    </rPh>
    <rPh sb="2" eb="4">
      <t>ニュウショ</t>
    </rPh>
    <rPh sb="4" eb="6">
      <t>シセツ</t>
    </rPh>
    <rPh sb="6" eb="7">
      <t>トウ</t>
    </rPh>
    <rPh sb="8" eb="10">
      <t>ウンエイ</t>
    </rPh>
    <rPh sb="10" eb="12">
      <t>ジギョウ</t>
    </rPh>
    <phoneticPr fontId="5"/>
  </si>
  <si>
    <t>補助金等交付</t>
  </si>
  <si>
    <t>大阪府</t>
    <rPh sb="0" eb="3">
      <t>オオサカフ</t>
    </rPh>
    <phoneticPr fontId="5"/>
  </si>
  <si>
    <t>-</t>
    <phoneticPr fontId="5"/>
  </si>
  <si>
    <t>埼玉県</t>
    <rPh sb="0" eb="3">
      <t>サイタマケン</t>
    </rPh>
    <phoneticPr fontId="5"/>
  </si>
  <si>
    <t>千葉県</t>
    <rPh sb="0" eb="3">
      <t>チバケン</t>
    </rPh>
    <phoneticPr fontId="5"/>
  </si>
  <si>
    <t>-</t>
    <phoneticPr fontId="5"/>
  </si>
  <si>
    <t>兵庫県</t>
    <rPh sb="0" eb="2">
      <t>ヒョウゴ</t>
    </rPh>
    <rPh sb="2" eb="3">
      <t>ケン</t>
    </rPh>
    <phoneticPr fontId="5"/>
  </si>
  <si>
    <t>-</t>
    <phoneticPr fontId="5"/>
  </si>
  <si>
    <t>愛知県</t>
    <rPh sb="0" eb="3">
      <t>アイチケン</t>
    </rPh>
    <phoneticPr fontId="5"/>
  </si>
  <si>
    <t>北海道</t>
    <rPh sb="0" eb="3">
      <t>ホッカイドウ</t>
    </rPh>
    <phoneticPr fontId="5"/>
  </si>
  <si>
    <t>茨城県</t>
    <rPh sb="0" eb="3">
      <t>イバラキケン</t>
    </rPh>
    <phoneticPr fontId="5"/>
  </si>
  <si>
    <t>福岡県</t>
    <rPh sb="0" eb="3">
      <t>フクオカケン</t>
    </rPh>
    <phoneticPr fontId="5"/>
  </si>
  <si>
    <t>神奈川県</t>
    <rPh sb="0" eb="4">
      <t>カナガワケン</t>
    </rPh>
    <phoneticPr fontId="5"/>
  </si>
  <si>
    <t>世田谷区</t>
    <rPh sb="0" eb="4">
      <t>セタガヤク</t>
    </rPh>
    <phoneticPr fontId="5"/>
  </si>
  <si>
    <t>墨田区</t>
    <rPh sb="0" eb="3">
      <t>スミダク</t>
    </rPh>
    <phoneticPr fontId="5"/>
  </si>
  <si>
    <t>-</t>
    <phoneticPr fontId="5"/>
  </si>
  <si>
    <t>葛飾区</t>
    <rPh sb="0" eb="3">
      <t>カツシカク</t>
    </rPh>
    <phoneticPr fontId="5"/>
  </si>
  <si>
    <t>秋田市</t>
    <rPh sb="0" eb="3">
      <t>アキタシ</t>
    </rPh>
    <phoneticPr fontId="5"/>
  </si>
  <si>
    <t>-</t>
    <phoneticPr fontId="5"/>
  </si>
  <si>
    <t>函館市</t>
    <rPh sb="0" eb="3">
      <t>ハコダテシ</t>
    </rPh>
    <phoneticPr fontId="5"/>
  </si>
  <si>
    <t>-</t>
    <phoneticPr fontId="5"/>
  </si>
  <si>
    <t>尼崎市</t>
    <rPh sb="0" eb="3">
      <t>アマガサキシ</t>
    </rPh>
    <phoneticPr fontId="5"/>
  </si>
  <si>
    <t>旭川市</t>
    <rPh sb="0" eb="3">
      <t>アサヒカワシ</t>
    </rPh>
    <phoneticPr fontId="5"/>
  </si>
  <si>
    <t>鳥取市</t>
    <rPh sb="0" eb="3">
      <t>トットリシ</t>
    </rPh>
    <phoneticPr fontId="5"/>
  </si>
  <si>
    <t>-</t>
    <phoneticPr fontId="5"/>
  </si>
  <si>
    <t>鹿児島市</t>
    <rPh sb="0" eb="4">
      <t>カゴシマシ</t>
    </rPh>
    <phoneticPr fontId="5"/>
  </si>
  <si>
    <t>東大阪市</t>
    <rPh sb="0" eb="4">
      <t>ヒガシオオサカシ</t>
    </rPh>
    <phoneticPr fontId="5"/>
  </si>
  <si>
    <t>-</t>
    <phoneticPr fontId="5"/>
  </si>
  <si>
    <t>-</t>
    <phoneticPr fontId="5"/>
  </si>
  <si>
    <t>-</t>
    <phoneticPr fontId="5"/>
  </si>
  <si>
    <t>-</t>
    <phoneticPr fontId="5"/>
  </si>
  <si>
    <t>-</t>
    <phoneticPr fontId="5"/>
  </si>
  <si>
    <t>-</t>
    <phoneticPr fontId="5"/>
  </si>
  <si>
    <t>A.東京都</t>
    <rPh sb="2" eb="5">
      <t>トウキョウト</t>
    </rPh>
    <phoneticPr fontId="5"/>
  </si>
  <si>
    <t>B.世田谷区</t>
    <rPh sb="2" eb="6">
      <t>セタガヤク</t>
    </rPh>
    <phoneticPr fontId="5"/>
  </si>
  <si>
    <t>事務費</t>
    <rPh sb="0" eb="3">
      <t>ジムヒ</t>
    </rPh>
    <phoneticPr fontId="5"/>
  </si>
  <si>
    <t>一般生活費</t>
    <rPh sb="0" eb="2">
      <t>イッパン</t>
    </rPh>
    <rPh sb="2" eb="5">
      <t>セイカツヒ</t>
    </rPh>
    <phoneticPr fontId="5"/>
  </si>
  <si>
    <t>医療費</t>
    <rPh sb="0" eb="3">
      <t>イリョウヒ</t>
    </rPh>
    <phoneticPr fontId="5"/>
  </si>
  <si>
    <t>教育費</t>
    <rPh sb="0" eb="3">
      <t>キョウイクヒ</t>
    </rPh>
    <phoneticPr fontId="5"/>
  </si>
  <si>
    <t>特別育成費</t>
    <rPh sb="0" eb="2">
      <t>トクベツ</t>
    </rPh>
    <rPh sb="2" eb="5">
      <t>イクセイヒ</t>
    </rPh>
    <phoneticPr fontId="5"/>
  </si>
  <si>
    <t>被虐待児受入加算費</t>
    <rPh sb="0" eb="4">
      <t>ヒギャクタイジ</t>
    </rPh>
    <rPh sb="4" eb="6">
      <t>ウケイレ</t>
    </rPh>
    <rPh sb="6" eb="8">
      <t>カサン</t>
    </rPh>
    <rPh sb="8" eb="9">
      <t>ヒ</t>
    </rPh>
    <phoneticPr fontId="5"/>
  </si>
  <si>
    <t>学校給食費</t>
    <rPh sb="0" eb="2">
      <t>ガッコウ</t>
    </rPh>
    <rPh sb="2" eb="5">
      <t>キュウショクヒ</t>
    </rPh>
    <phoneticPr fontId="5"/>
  </si>
  <si>
    <t>その他</t>
    <rPh sb="2" eb="3">
      <t>タ</t>
    </rPh>
    <phoneticPr fontId="5"/>
  </si>
  <si>
    <t>施設職員の人件費</t>
    <rPh sb="0" eb="2">
      <t>シセツ</t>
    </rPh>
    <rPh sb="2" eb="4">
      <t>ショクイン</t>
    </rPh>
    <rPh sb="5" eb="8">
      <t>ジンケンヒ</t>
    </rPh>
    <phoneticPr fontId="5"/>
  </si>
  <si>
    <t>児童の一般生活費（食費、被服費）</t>
    <rPh sb="0" eb="2">
      <t>ジドウ</t>
    </rPh>
    <rPh sb="3" eb="8">
      <t>イッパンセイカツヒ</t>
    </rPh>
    <rPh sb="9" eb="11">
      <t>ショクヒ</t>
    </rPh>
    <rPh sb="12" eb="15">
      <t>ヒフクヒ</t>
    </rPh>
    <phoneticPr fontId="5"/>
  </si>
  <si>
    <t>児童の医療費</t>
    <rPh sb="0" eb="2">
      <t>ジドウ</t>
    </rPh>
    <rPh sb="3" eb="6">
      <t>イリョウヒ</t>
    </rPh>
    <phoneticPr fontId="5"/>
  </si>
  <si>
    <t>小・中学生の教育全般に係る費用</t>
    <rPh sb="0" eb="1">
      <t>ショウ</t>
    </rPh>
    <rPh sb="2" eb="5">
      <t>チュウガクセイ</t>
    </rPh>
    <rPh sb="6" eb="8">
      <t>キョウイク</t>
    </rPh>
    <rPh sb="8" eb="10">
      <t>ゼンパン</t>
    </rPh>
    <rPh sb="11" eb="12">
      <t>カカ</t>
    </rPh>
    <rPh sb="13" eb="15">
      <t>ヒヨウ</t>
    </rPh>
    <phoneticPr fontId="5"/>
  </si>
  <si>
    <t>高校生の教育に係る費用</t>
    <rPh sb="0" eb="3">
      <t>コウコウセイ</t>
    </rPh>
    <rPh sb="4" eb="6">
      <t>キョウイク</t>
    </rPh>
    <rPh sb="7" eb="8">
      <t>カカ</t>
    </rPh>
    <rPh sb="9" eb="11">
      <t>ヒヨウ</t>
    </rPh>
    <phoneticPr fontId="5"/>
  </si>
  <si>
    <t>虐待を受けた児童をケアするための心理療法担当職員の雇上費用</t>
    <rPh sb="0" eb="2">
      <t>ギャクタイ</t>
    </rPh>
    <rPh sb="3" eb="4">
      <t>ウ</t>
    </rPh>
    <rPh sb="6" eb="8">
      <t>ジドウ</t>
    </rPh>
    <rPh sb="16" eb="18">
      <t>シンリ</t>
    </rPh>
    <rPh sb="18" eb="20">
      <t>リョウホウ</t>
    </rPh>
    <rPh sb="20" eb="22">
      <t>タントウ</t>
    </rPh>
    <rPh sb="22" eb="24">
      <t>ショクイン</t>
    </rPh>
    <rPh sb="25" eb="26">
      <t>ヤト</t>
    </rPh>
    <rPh sb="26" eb="27">
      <t>ア</t>
    </rPh>
    <rPh sb="27" eb="29">
      <t>ヒヨウ</t>
    </rPh>
    <phoneticPr fontId="5"/>
  </si>
  <si>
    <t>児童の学校給食に必要な経費</t>
    <rPh sb="0" eb="2">
      <t>ジドウ</t>
    </rPh>
    <rPh sb="3" eb="5">
      <t>ガッコウ</t>
    </rPh>
    <rPh sb="5" eb="7">
      <t>キュウショク</t>
    </rPh>
    <rPh sb="8" eb="10">
      <t>ヒツヨウ</t>
    </rPh>
    <rPh sb="11" eb="13">
      <t>ケイヒ</t>
    </rPh>
    <phoneticPr fontId="5"/>
  </si>
  <si>
    <t>施設職員の人件費、管理費</t>
    <rPh sb="0" eb="2">
      <t>シセツ</t>
    </rPh>
    <rPh sb="2" eb="4">
      <t>ショクイン</t>
    </rPh>
    <rPh sb="5" eb="8">
      <t>ジンケンヒ</t>
    </rPh>
    <rPh sb="9" eb="12">
      <t>カンリヒ</t>
    </rPh>
    <phoneticPr fontId="5"/>
  </si>
  <si>
    <t>児童の一般生活費（食費、被服費）</t>
    <rPh sb="0" eb="2">
      <t>ジドウ</t>
    </rPh>
    <rPh sb="3" eb="5">
      <t>イッパン</t>
    </rPh>
    <rPh sb="5" eb="8">
      <t>セイカツヒ</t>
    </rPh>
    <rPh sb="9" eb="11">
      <t>ショクヒ</t>
    </rPh>
    <rPh sb="12" eb="15">
      <t>ヒフクヒ</t>
    </rPh>
    <phoneticPr fontId="5"/>
  </si>
  <si>
    <t>幼稚園費、児童用採暖費、就職支度費等</t>
    <rPh sb="0" eb="3">
      <t>ヨウチエン</t>
    </rPh>
    <rPh sb="3" eb="4">
      <t>ヒ</t>
    </rPh>
    <rPh sb="5" eb="8">
      <t>ジドウヨウ</t>
    </rPh>
    <rPh sb="8" eb="10">
      <t>サイダン</t>
    </rPh>
    <rPh sb="10" eb="11">
      <t>ヒ</t>
    </rPh>
    <rPh sb="12" eb="14">
      <t>シュウショク</t>
    </rPh>
    <rPh sb="14" eb="16">
      <t>シタク</t>
    </rPh>
    <rPh sb="16" eb="17">
      <t>ヒ</t>
    </rPh>
    <rPh sb="17" eb="18">
      <t>トウ</t>
    </rPh>
    <phoneticPr fontId="5"/>
  </si>
  <si>
    <t>特別育成費、児童用採暖費等</t>
    <rPh sb="0" eb="2">
      <t>トクベツ</t>
    </rPh>
    <rPh sb="2" eb="4">
      <t>イクセイ</t>
    </rPh>
    <rPh sb="4" eb="5">
      <t>ヒ</t>
    </rPh>
    <rPh sb="6" eb="9">
      <t>ジドウヨウ</t>
    </rPh>
    <rPh sb="9" eb="11">
      <t>サイダン</t>
    </rPh>
    <rPh sb="11" eb="12">
      <t>ヒ</t>
    </rPh>
    <rPh sb="12" eb="13">
      <t>トウ</t>
    </rPh>
    <phoneticPr fontId="5"/>
  </si>
  <si>
    <t>-</t>
    <phoneticPr fontId="5"/>
  </si>
  <si>
    <t>-</t>
    <phoneticPr fontId="5"/>
  </si>
  <si>
    <t>成果実績、活動実績は見込みを達成し、執行率も高く、適切に執行されている。但し、予算規模が大きいため、年間100億円程度の不用が発生していることから、更に執行率の向上に努めて頂きたい。（栗原　美津枝）</t>
    <phoneticPr fontId="5"/>
  </si>
  <si>
    <t>引き続き、必要な予算額を確保し、適切な執行に努めること。</t>
    <phoneticPr fontId="5"/>
  </si>
  <si>
    <t>-</t>
    <phoneticPr fontId="5"/>
  </si>
  <si>
    <t>X／Y
X：「当該年度執行額（円）」
Y：「当該年度措置児童数（人）」　　　　　　　　　　　</t>
    <phoneticPr fontId="5"/>
  </si>
  <si>
    <t>-</t>
    <phoneticPr fontId="5"/>
  </si>
  <si>
    <t xml:space="preserve">＜児童保護医療費負担金＞
・一人あたり医療費単価の増　　等
</t>
    <rPh sb="1" eb="3">
      <t>ジドウ</t>
    </rPh>
    <rPh sb="3" eb="5">
      <t>ホゴ</t>
    </rPh>
    <rPh sb="5" eb="8">
      <t>イリョウヒ</t>
    </rPh>
    <rPh sb="8" eb="11">
      <t>フタンキン</t>
    </rPh>
    <rPh sb="14" eb="16">
      <t>ヒトリ</t>
    </rPh>
    <rPh sb="19" eb="22">
      <t>イリョウヒ</t>
    </rPh>
    <rPh sb="22" eb="24">
      <t>タンカ</t>
    </rPh>
    <rPh sb="25" eb="26">
      <t>ゾウ</t>
    </rPh>
    <rPh sb="28" eb="29">
      <t>トウ</t>
    </rPh>
    <phoneticPr fontId="5"/>
  </si>
  <si>
    <t>650</t>
    <phoneticPr fontId="5"/>
  </si>
  <si>
    <t>不用額については、地方公共団体からの交付申請額が当初の見込みを下回った等の要因があるが、毎年、入所状況等について調査、分析をすることで、引き続き、当初見込みと活動実績に乖離が生じない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</si>
</sst>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44450</xdr:colOff>
      <xdr:row>100</xdr:row>
      <xdr:rowOff>57393</xdr:rowOff>
    </xdr:from>
    <xdr:to>
      <xdr:col>41</xdr:col>
      <xdr:colOff>188057</xdr:colOff>
      <xdr:row>100</xdr:row>
      <xdr:rowOff>262547</xdr:rowOff>
    </xdr:to>
    <xdr:sp macro="" textlink="">
      <xdr:nvSpPr>
        <xdr:cNvPr id="3" name="テキスト ボックス 2"/>
        <xdr:cNvSpPr txBox="1"/>
      </xdr:nvSpPr>
      <xdr:spPr>
        <a:xfrm>
          <a:off x="7645400" y="16678518"/>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15</xdr:col>
      <xdr:colOff>9525</xdr:colOff>
      <xdr:row>740</xdr:row>
      <xdr:rowOff>19050</xdr:rowOff>
    </xdr:from>
    <xdr:to>
      <xdr:col>41</xdr:col>
      <xdr:colOff>187139</xdr:colOff>
      <xdr:row>741</xdr:row>
      <xdr:rowOff>332814</xdr:rowOff>
    </xdr:to>
    <xdr:sp macro="" textlink="">
      <xdr:nvSpPr>
        <xdr:cNvPr id="9" name="テキスト ボックス 8"/>
        <xdr:cNvSpPr txBox="1"/>
      </xdr:nvSpPr>
      <xdr:spPr>
        <a:xfrm>
          <a:off x="3009900" y="232448100"/>
          <a:ext cx="5378264" cy="6661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117,353</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0</xdr:colOff>
      <xdr:row>742</xdr:row>
      <xdr:rowOff>28575</xdr:rowOff>
    </xdr:from>
    <xdr:to>
      <xdr:col>40</xdr:col>
      <xdr:colOff>125941</xdr:colOff>
      <xdr:row>743</xdr:row>
      <xdr:rowOff>54785</xdr:rowOff>
    </xdr:to>
    <xdr:sp macro="" textlink="">
      <xdr:nvSpPr>
        <xdr:cNvPr id="11" name="大かっこ 10"/>
        <xdr:cNvSpPr/>
      </xdr:nvSpPr>
      <xdr:spPr>
        <a:xfrm>
          <a:off x="3200400" y="233162475"/>
          <a:ext cx="4926541" cy="378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28575</xdr:colOff>
      <xdr:row>742</xdr:row>
      <xdr:rowOff>28575</xdr:rowOff>
    </xdr:from>
    <xdr:to>
      <xdr:col>34</xdr:col>
      <xdr:colOff>102658</xdr:colOff>
      <xdr:row>743</xdr:row>
      <xdr:rowOff>7408</xdr:rowOff>
    </xdr:to>
    <xdr:sp macro="" textlink="">
      <xdr:nvSpPr>
        <xdr:cNvPr id="13" name="テキスト ボックス 12"/>
        <xdr:cNvSpPr txBox="1"/>
      </xdr:nvSpPr>
      <xdr:spPr>
        <a:xfrm>
          <a:off x="4029075" y="233162475"/>
          <a:ext cx="2874433" cy="331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18</xdr:col>
      <xdr:colOff>9525</xdr:colOff>
      <xdr:row>743</xdr:row>
      <xdr:rowOff>9525</xdr:rowOff>
    </xdr:from>
    <xdr:to>
      <xdr:col>18</xdr:col>
      <xdr:colOff>9530</xdr:colOff>
      <xdr:row>745</xdr:row>
      <xdr:rowOff>9526</xdr:rowOff>
    </xdr:to>
    <xdr:cxnSp macro="">
      <xdr:nvCxnSpPr>
        <xdr:cNvPr id="14" name="直線矢印コネクタ 13"/>
        <xdr:cNvCxnSpPr/>
      </xdr:nvCxnSpPr>
      <xdr:spPr>
        <a:xfrm flipH="1">
          <a:off x="3609975" y="233495850"/>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743</xdr:row>
      <xdr:rowOff>0</xdr:rowOff>
    </xdr:from>
    <xdr:to>
      <xdr:col>37</xdr:col>
      <xdr:colOff>5</xdr:colOff>
      <xdr:row>745</xdr:row>
      <xdr:rowOff>1</xdr:rowOff>
    </xdr:to>
    <xdr:cxnSp macro="">
      <xdr:nvCxnSpPr>
        <xdr:cNvPr id="15" name="直線矢印コネクタ 14"/>
        <xdr:cNvCxnSpPr/>
      </xdr:nvCxnSpPr>
      <xdr:spPr>
        <a:xfrm flipH="1">
          <a:off x="7400925" y="233486325"/>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745</xdr:row>
      <xdr:rowOff>28575</xdr:rowOff>
    </xdr:from>
    <xdr:to>
      <xdr:col>25</xdr:col>
      <xdr:colOff>180975</xdr:colOff>
      <xdr:row>747</xdr:row>
      <xdr:rowOff>86471</xdr:rowOff>
    </xdr:to>
    <xdr:sp macro="" textlink="">
      <xdr:nvSpPr>
        <xdr:cNvPr id="18" name="テキスト ボックス 17"/>
        <xdr:cNvSpPr txBox="1"/>
      </xdr:nvSpPr>
      <xdr:spPr>
        <a:xfrm>
          <a:off x="2181225" y="234219750"/>
          <a:ext cx="3000375"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69</a:t>
          </a:r>
          <a:r>
            <a:rPr kumimoji="1" lang="ja-JP" altLang="en-US" sz="1800" b="1"/>
            <a:t>か所）</a:t>
          </a:r>
          <a:endParaRPr kumimoji="1" lang="en-US" altLang="ja-JP" sz="1800" b="1"/>
        </a:p>
        <a:p>
          <a:pPr algn="ctr"/>
          <a:r>
            <a:rPr kumimoji="1" lang="ja-JP" altLang="en-US" sz="1100" b="0"/>
            <a:t>（</a:t>
          </a:r>
          <a:r>
            <a:rPr kumimoji="1" lang="en-US" altLang="ja-JP" sz="1100" b="0"/>
            <a:t>115,005</a:t>
          </a:r>
          <a:r>
            <a:rPr kumimoji="1" lang="ja-JP" altLang="en-US" sz="1100" b="0"/>
            <a:t>百万円）</a:t>
          </a:r>
          <a:endParaRPr kumimoji="1" lang="en-US" altLang="ja-JP" sz="1100" b="0"/>
        </a:p>
      </xdr:txBody>
    </xdr:sp>
    <xdr:clientData/>
  </xdr:twoCellAnchor>
  <xdr:twoCellAnchor>
    <xdr:from>
      <xdr:col>9</xdr:col>
      <xdr:colOff>85725</xdr:colOff>
      <xdr:row>744</xdr:row>
      <xdr:rowOff>85725</xdr:rowOff>
    </xdr:from>
    <xdr:to>
      <xdr:col>16</xdr:col>
      <xdr:colOff>30691</xdr:colOff>
      <xdr:row>745</xdr:row>
      <xdr:rowOff>2926</xdr:rowOff>
    </xdr:to>
    <xdr:sp macro="" textlink="">
      <xdr:nvSpPr>
        <xdr:cNvPr id="20" name="テキスト ボックス 19"/>
        <xdr:cNvSpPr txBox="1"/>
      </xdr:nvSpPr>
      <xdr:spPr>
        <a:xfrm>
          <a:off x="1885950" y="48053625"/>
          <a:ext cx="1345141"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30</xdr:col>
      <xdr:colOff>76200</xdr:colOff>
      <xdr:row>745</xdr:row>
      <xdr:rowOff>28575</xdr:rowOff>
    </xdr:from>
    <xdr:to>
      <xdr:col>47</xdr:col>
      <xdr:colOff>33865</xdr:colOff>
      <xdr:row>747</xdr:row>
      <xdr:rowOff>86471</xdr:rowOff>
    </xdr:to>
    <xdr:sp macro="" textlink="">
      <xdr:nvSpPr>
        <xdr:cNvPr id="22" name="テキスト ボックス 21"/>
        <xdr:cNvSpPr txBox="1"/>
      </xdr:nvSpPr>
      <xdr:spPr>
        <a:xfrm>
          <a:off x="6076950" y="48082200"/>
          <a:ext cx="3358090"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a:p>
          <a:pPr algn="ctr"/>
          <a:r>
            <a:rPr kumimoji="1" lang="ja-JP" altLang="en-US" sz="1100"/>
            <a:t>（</a:t>
          </a:r>
          <a:r>
            <a:rPr kumimoji="1" lang="en-US" altLang="ja-JP" sz="1100"/>
            <a:t>2,348</a:t>
          </a:r>
          <a:r>
            <a:rPr kumimoji="1" lang="ja-JP" altLang="en-US" sz="1100"/>
            <a:t>百万円）</a:t>
          </a:r>
        </a:p>
      </xdr:txBody>
    </xdr:sp>
    <xdr:clientData/>
  </xdr:twoCellAnchor>
  <xdr:twoCellAnchor>
    <xdr:from>
      <xdr:col>26</xdr:col>
      <xdr:colOff>38100</xdr:colOff>
      <xdr:row>745</xdr:row>
      <xdr:rowOff>114300</xdr:rowOff>
    </xdr:from>
    <xdr:to>
      <xdr:col>30</xdr:col>
      <xdr:colOff>59266</xdr:colOff>
      <xdr:row>746</xdr:row>
      <xdr:rowOff>31501</xdr:rowOff>
    </xdr:to>
    <xdr:sp macro="" textlink="">
      <xdr:nvSpPr>
        <xdr:cNvPr id="23" name="テキスト ボックス 22"/>
        <xdr:cNvSpPr txBox="1"/>
      </xdr:nvSpPr>
      <xdr:spPr>
        <a:xfrm>
          <a:off x="5238750" y="48167925"/>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10</xdr:col>
      <xdr:colOff>104775</xdr:colOff>
      <xdr:row>747</xdr:row>
      <xdr:rowOff>123825</xdr:rowOff>
    </xdr:from>
    <xdr:to>
      <xdr:col>26</xdr:col>
      <xdr:colOff>85725</xdr:colOff>
      <xdr:row>748</xdr:row>
      <xdr:rowOff>92075</xdr:rowOff>
    </xdr:to>
    <xdr:sp macro="" textlink="">
      <xdr:nvSpPr>
        <xdr:cNvPr id="25" name="大かっこ 24"/>
        <xdr:cNvSpPr/>
      </xdr:nvSpPr>
      <xdr:spPr>
        <a:xfrm>
          <a:off x="2105025" y="48882300"/>
          <a:ext cx="3181350" cy="32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142876</xdr:colOff>
      <xdr:row>747</xdr:row>
      <xdr:rowOff>142875</xdr:rowOff>
    </xdr:from>
    <xdr:to>
      <xdr:col>26</xdr:col>
      <xdr:colOff>38100</xdr:colOff>
      <xdr:row>748</xdr:row>
      <xdr:rowOff>89958</xdr:rowOff>
    </xdr:to>
    <xdr:sp macro="" textlink="">
      <xdr:nvSpPr>
        <xdr:cNvPr id="26" name="テキスト ボックス 25"/>
        <xdr:cNvSpPr txBox="1"/>
      </xdr:nvSpPr>
      <xdr:spPr>
        <a:xfrm>
          <a:off x="2143126" y="48901350"/>
          <a:ext cx="3095624" cy="299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26</xdr:col>
      <xdr:colOff>171450</xdr:colOff>
      <xdr:row>746</xdr:row>
      <xdr:rowOff>238125</xdr:rowOff>
    </xdr:from>
    <xdr:to>
      <xdr:col>29</xdr:col>
      <xdr:colOff>109008</xdr:colOff>
      <xdr:row>746</xdr:row>
      <xdr:rowOff>238125</xdr:rowOff>
    </xdr:to>
    <xdr:cxnSp macro="">
      <xdr:nvCxnSpPr>
        <xdr:cNvPr id="27" name="直線矢印コネクタ 26"/>
        <xdr:cNvCxnSpPr/>
      </xdr:nvCxnSpPr>
      <xdr:spPr>
        <a:xfrm>
          <a:off x="5372100" y="48644175"/>
          <a:ext cx="537633"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747</xdr:row>
      <xdr:rowOff>152400</xdr:rowOff>
    </xdr:from>
    <xdr:to>
      <xdr:col>47</xdr:col>
      <xdr:colOff>74082</xdr:colOff>
      <xdr:row>748</xdr:row>
      <xdr:rowOff>78316</xdr:rowOff>
    </xdr:to>
    <xdr:sp macro="" textlink="">
      <xdr:nvSpPr>
        <xdr:cNvPr id="30" name="テキスト ボックス 29"/>
        <xdr:cNvSpPr txBox="1"/>
      </xdr:nvSpPr>
      <xdr:spPr>
        <a:xfrm>
          <a:off x="5895975" y="235048425"/>
          <a:ext cx="3579282"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29</xdr:col>
      <xdr:colOff>95250</xdr:colOff>
      <xdr:row>747</xdr:row>
      <xdr:rowOff>133350</xdr:rowOff>
    </xdr:from>
    <xdr:to>
      <xdr:col>47</xdr:col>
      <xdr:colOff>0</xdr:colOff>
      <xdr:row>748</xdr:row>
      <xdr:rowOff>101599</xdr:rowOff>
    </xdr:to>
    <xdr:sp macro="" textlink="">
      <xdr:nvSpPr>
        <xdr:cNvPr id="32" name="大かっこ 31"/>
        <xdr:cNvSpPr/>
      </xdr:nvSpPr>
      <xdr:spPr>
        <a:xfrm>
          <a:off x="5895975" y="48891825"/>
          <a:ext cx="3505200" cy="320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748</xdr:row>
      <xdr:rowOff>85725</xdr:rowOff>
    </xdr:from>
    <xdr:to>
      <xdr:col>18</xdr:col>
      <xdr:colOff>0</xdr:colOff>
      <xdr:row>749</xdr:row>
      <xdr:rowOff>202141</xdr:rowOff>
    </xdr:to>
    <xdr:cxnSp macro="">
      <xdr:nvCxnSpPr>
        <xdr:cNvPr id="33" name="直線矢印コネクタ 32"/>
        <xdr:cNvCxnSpPr/>
      </xdr:nvCxnSpPr>
      <xdr:spPr>
        <a:xfrm>
          <a:off x="3600450" y="235334175"/>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171450</xdr:colOff>
      <xdr:row>749</xdr:row>
      <xdr:rowOff>228600</xdr:rowOff>
    </xdr:from>
    <xdr:to>
      <xdr:col>23</xdr:col>
      <xdr:colOff>76200</xdr:colOff>
      <xdr:row>750</xdr:row>
      <xdr:rowOff>287743</xdr:rowOff>
    </xdr:to>
    <xdr:sp macro="" textlink="">
      <xdr:nvSpPr>
        <xdr:cNvPr id="34" name="テキスト ボックス 33"/>
        <xdr:cNvSpPr txBox="1"/>
      </xdr:nvSpPr>
      <xdr:spPr>
        <a:xfrm>
          <a:off x="2571750" y="235829475"/>
          <a:ext cx="2105025" cy="4115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37</xdr:col>
      <xdr:colOff>0</xdr:colOff>
      <xdr:row>748</xdr:row>
      <xdr:rowOff>76200</xdr:rowOff>
    </xdr:from>
    <xdr:to>
      <xdr:col>37</xdr:col>
      <xdr:colOff>0</xdr:colOff>
      <xdr:row>749</xdr:row>
      <xdr:rowOff>192616</xdr:rowOff>
    </xdr:to>
    <xdr:cxnSp macro="">
      <xdr:nvCxnSpPr>
        <xdr:cNvPr id="35" name="直線矢印コネクタ 34"/>
        <xdr:cNvCxnSpPr/>
      </xdr:nvCxnSpPr>
      <xdr:spPr>
        <a:xfrm>
          <a:off x="7400925" y="235324650"/>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xdr:colOff>
      <xdr:row>749</xdr:row>
      <xdr:rowOff>247650</xdr:rowOff>
    </xdr:from>
    <xdr:to>
      <xdr:col>45</xdr:col>
      <xdr:colOff>74051</xdr:colOff>
      <xdr:row>750</xdr:row>
      <xdr:rowOff>339166</xdr:rowOff>
    </xdr:to>
    <xdr:sp macro="" textlink="">
      <xdr:nvSpPr>
        <xdr:cNvPr id="36" name="テキスト ボックス 35"/>
        <xdr:cNvSpPr txBox="1"/>
      </xdr:nvSpPr>
      <xdr:spPr>
        <a:xfrm>
          <a:off x="6019800" y="235848525"/>
          <a:ext cx="3055376" cy="443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12</xdr:col>
      <xdr:colOff>0</xdr:colOff>
      <xdr:row>750</xdr:row>
      <xdr:rowOff>333375</xdr:rowOff>
    </xdr:from>
    <xdr:to>
      <xdr:col>24</xdr:col>
      <xdr:colOff>95249</xdr:colOff>
      <xdr:row>751</xdr:row>
      <xdr:rowOff>333378</xdr:rowOff>
    </xdr:to>
    <xdr:sp macro="" textlink="">
      <xdr:nvSpPr>
        <xdr:cNvPr id="38" name="大かっこ 37"/>
        <xdr:cNvSpPr/>
      </xdr:nvSpPr>
      <xdr:spPr>
        <a:xfrm>
          <a:off x="2400300" y="50149125"/>
          <a:ext cx="2495549" cy="352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57150</xdr:colOff>
      <xdr:row>751</xdr:row>
      <xdr:rowOff>19050</xdr:rowOff>
    </xdr:from>
    <xdr:to>
      <xdr:col>23</xdr:col>
      <xdr:colOff>28575</xdr:colOff>
      <xdr:row>751</xdr:row>
      <xdr:rowOff>331009</xdr:rowOff>
    </xdr:to>
    <xdr:sp macro="" textlink="">
      <xdr:nvSpPr>
        <xdr:cNvPr id="40" name="テキスト ボックス 39"/>
        <xdr:cNvSpPr txBox="1"/>
      </xdr:nvSpPr>
      <xdr:spPr>
        <a:xfrm>
          <a:off x="2457450" y="50187225"/>
          <a:ext cx="2171700"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30</xdr:col>
      <xdr:colOff>133350</xdr:colOff>
      <xdr:row>751</xdr:row>
      <xdr:rowOff>28575</xdr:rowOff>
    </xdr:from>
    <xdr:to>
      <xdr:col>45</xdr:col>
      <xdr:colOff>35083</xdr:colOff>
      <xdr:row>751</xdr:row>
      <xdr:rowOff>337940</xdr:rowOff>
    </xdr:to>
    <xdr:sp macro="" textlink="">
      <xdr:nvSpPr>
        <xdr:cNvPr id="41" name="大かっこ 40"/>
        <xdr:cNvSpPr/>
      </xdr:nvSpPr>
      <xdr:spPr>
        <a:xfrm>
          <a:off x="6134100" y="236334300"/>
          <a:ext cx="2902108"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751</xdr:row>
      <xdr:rowOff>57150</xdr:rowOff>
    </xdr:from>
    <xdr:to>
      <xdr:col>44</xdr:col>
      <xdr:colOff>19050</xdr:colOff>
      <xdr:row>751</xdr:row>
      <xdr:rowOff>323508</xdr:rowOff>
    </xdr:to>
    <xdr:sp macro="" textlink="">
      <xdr:nvSpPr>
        <xdr:cNvPr id="42" name="テキスト ボックス 41"/>
        <xdr:cNvSpPr txBox="1"/>
      </xdr:nvSpPr>
      <xdr:spPr>
        <a:xfrm>
          <a:off x="6200775" y="50225325"/>
          <a:ext cx="2619375"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28575</xdr:colOff>
      <xdr:row>752</xdr:row>
      <xdr:rowOff>9525</xdr:rowOff>
    </xdr:from>
    <xdr:to>
      <xdr:col>49</xdr:col>
      <xdr:colOff>100976</xdr:colOff>
      <xdr:row>755</xdr:row>
      <xdr:rowOff>70596</xdr:rowOff>
    </xdr:to>
    <xdr:sp macro="" textlink="">
      <xdr:nvSpPr>
        <xdr:cNvPr id="43" name="テキスト ボックス 42"/>
        <xdr:cNvSpPr txBox="1"/>
      </xdr:nvSpPr>
      <xdr:spPr>
        <a:xfrm>
          <a:off x="2228850" y="236667675"/>
          <a:ext cx="7673351" cy="1118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都道府県、指定都市、中核市、児童相談所設置市</a:t>
          </a:r>
          <a:endParaRPr kumimoji="1" lang="en-US" altLang="ja-JP" sz="1100"/>
        </a:p>
        <a:p>
          <a:r>
            <a:rPr kumimoji="1" lang="ja-JP" altLang="en-US" sz="1100"/>
            <a:t>　　　　　　　　　　（ただし、中核市については母子生活支援施設及び助産施設の運営にかかる費用のみ）</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twoCellAnchor>
    <xdr:from>
      <xdr:col>38</xdr:col>
      <xdr:colOff>57150</xdr:colOff>
      <xdr:row>86</xdr:row>
      <xdr:rowOff>57150</xdr:rowOff>
    </xdr:from>
    <xdr:to>
      <xdr:col>42</xdr:col>
      <xdr:colOff>732</xdr:colOff>
      <xdr:row>86</xdr:row>
      <xdr:rowOff>262304</xdr:rowOff>
    </xdr:to>
    <xdr:sp macro="" textlink="">
      <xdr:nvSpPr>
        <xdr:cNvPr id="31" name="テキスト ボックス 30"/>
        <xdr:cNvSpPr txBox="1"/>
      </xdr:nvSpPr>
      <xdr:spPr>
        <a:xfrm>
          <a:off x="7658100" y="153924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66675</xdr:colOff>
      <xdr:row>115</xdr:row>
      <xdr:rowOff>57150</xdr:rowOff>
    </xdr:from>
    <xdr:to>
      <xdr:col>42</xdr:col>
      <xdr:colOff>10257</xdr:colOff>
      <xdr:row>115</xdr:row>
      <xdr:rowOff>262304</xdr:rowOff>
    </xdr:to>
    <xdr:sp macro="" textlink="">
      <xdr:nvSpPr>
        <xdr:cNvPr id="37" name="テキスト ボックス 36"/>
        <xdr:cNvSpPr txBox="1"/>
      </xdr:nvSpPr>
      <xdr:spPr>
        <a:xfrm>
          <a:off x="7667625" y="175641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66675</xdr:colOff>
      <xdr:row>116</xdr:row>
      <xdr:rowOff>190500</xdr:rowOff>
    </xdr:from>
    <xdr:to>
      <xdr:col>42</xdr:col>
      <xdr:colOff>10257</xdr:colOff>
      <xdr:row>116</xdr:row>
      <xdr:rowOff>395654</xdr:rowOff>
    </xdr:to>
    <xdr:sp macro="" textlink="">
      <xdr:nvSpPr>
        <xdr:cNvPr id="44" name="テキスト ボックス 43"/>
        <xdr:cNvSpPr txBox="1"/>
      </xdr:nvSpPr>
      <xdr:spPr>
        <a:xfrm>
          <a:off x="7667625" y="1799272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38100</xdr:colOff>
      <xdr:row>141</xdr:row>
      <xdr:rowOff>171450</xdr:rowOff>
    </xdr:from>
    <xdr:to>
      <xdr:col>41</xdr:col>
      <xdr:colOff>181707</xdr:colOff>
      <xdr:row>141</xdr:row>
      <xdr:rowOff>376604</xdr:rowOff>
    </xdr:to>
    <xdr:sp macro="" textlink="">
      <xdr:nvSpPr>
        <xdr:cNvPr id="46" name="テキスト ボックス 45"/>
        <xdr:cNvSpPr txBox="1"/>
      </xdr:nvSpPr>
      <xdr:spPr>
        <a:xfrm>
          <a:off x="7639050" y="231552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38100</xdr:colOff>
      <xdr:row>133</xdr:row>
      <xdr:rowOff>180975</xdr:rowOff>
    </xdr:from>
    <xdr:to>
      <xdr:col>41</xdr:col>
      <xdr:colOff>181707</xdr:colOff>
      <xdr:row>133</xdr:row>
      <xdr:rowOff>386129</xdr:rowOff>
    </xdr:to>
    <xdr:sp macro="" textlink="">
      <xdr:nvSpPr>
        <xdr:cNvPr id="48" name="テキスト ボックス 47"/>
        <xdr:cNvSpPr txBox="1"/>
      </xdr:nvSpPr>
      <xdr:spPr>
        <a:xfrm>
          <a:off x="7639050" y="201930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28575</xdr:colOff>
      <xdr:row>137</xdr:row>
      <xdr:rowOff>171450</xdr:rowOff>
    </xdr:from>
    <xdr:to>
      <xdr:col>41</xdr:col>
      <xdr:colOff>172182</xdr:colOff>
      <xdr:row>137</xdr:row>
      <xdr:rowOff>376604</xdr:rowOff>
    </xdr:to>
    <xdr:sp macro="" textlink="">
      <xdr:nvSpPr>
        <xdr:cNvPr id="49" name="テキスト ボックス 48"/>
        <xdr:cNvSpPr txBox="1"/>
      </xdr:nvSpPr>
      <xdr:spPr>
        <a:xfrm>
          <a:off x="7629525" y="216693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40</xdr:col>
      <xdr:colOff>57150</xdr:colOff>
      <xdr:row>744</xdr:row>
      <xdr:rowOff>47625</xdr:rowOff>
    </xdr:from>
    <xdr:to>
      <xdr:col>48</xdr:col>
      <xdr:colOff>133350</xdr:colOff>
      <xdr:row>744</xdr:row>
      <xdr:rowOff>317251</xdr:rowOff>
    </xdr:to>
    <xdr:sp macro="" textlink="">
      <xdr:nvSpPr>
        <xdr:cNvPr id="45" name="テキスト ボックス 44"/>
        <xdr:cNvSpPr txBox="1"/>
      </xdr:nvSpPr>
      <xdr:spPr>
        <a:xfrm>
          <a:off x="8058150" y="48015525"/>
          <a:ext cx="1676400"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BH735" sqref="BH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466</v>
      </c>
      <c r="AP2" s="951"/>
      <c r="AQ2" s="951"/>
      <c r="AR2" s="79" t="str">
        <f>IF(OR(AO2="　", AO2=""), "", "-")</f>
        <v/>
      </c>
      <c r="AS2" s="952">
        <v>655</v>
      </c>
      <c r="AT2" s="952"/>
      <c r="AU2" s="952"/>
      <c r="AV2" s="52" t="str">
        <f>IF(AW2="", "", "-")</f>
        <v/>
      </c>
      <c r="AW2" s="920"/>
      <c r="AX2" s="920"/>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114</v>
      </c>
      <c r="H5" s="847"/>
      <c r="I5" s="847"/>
      <c r="J5" s="847"/>
      <c r="K5" s="847"/>
      <c r="L5" s="847"/>
      <c r="M5" s="848" t="s">
        <v>66</v>
      </c>
      <c r="N5" s="849"/>
      <c r="O5" s="849"/>
      <c r="P5" s="849"/>
      <c r="Q5" s="849"/>
      <c r="R5" s="850"/>
      <c r="S5" s="851" t="s">
        <v>131</v>
      </c>
      <c r="T5" s="847"/>
      <c r="U5" s="847"/>
      <c r="V5" s="847"/>
      <c r="W5" s="847"/>
      <c r="X5" s="852"/>
      <c r="Y5" s="705" t="s">
        <v>3</v>
      </c>
      <c r="Z5" s="546"/>
      <c r="AA5" s="546"/>
      <c r="AB5" s="546"/>
      <c r="AC5" s="546"/>
      <c r="AD5" s="547"/>
      <c r="AE5" s="706" t="s">
        <v>571</v>
      </c>
      <c r="AF5" s="706"/>
      <c r="AG5" s="706"/>
      <c r="AH5" s="706"/>
      <c r="AI5" s="706"/>
      <c r="AJ5" s="706"/>
      <c r="AK5" s="706"/>
      <c r="AL5" s="706"/>
      <c r="AM5" s="706"/>
      <c r="AN5" s="706"/>
      <c r="AO5" s="706"/>
      <c r="AP5" s="707"/>
      <c r="AQ5" s="708" t="s">
        <v>572</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0"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31" t="s">
        <v>515</v>
      </c>
      <c r="Z7" s="446"/>
      <c r="AA7" s="446"/>
      <c r="AB7" s="446"/>
      <c r="AC7" s="446"/>
      <c r="AD7" s="932"/>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3" t="str">
        <f>入力規則等!A28</f>
        <v>子ども・若者育成支援、自殺対策、少子化社会対策、男女共同参画</v>
      </c>
      <c r="H8" s="727"/>
      <c r="I8" s="727"/>
      <c r="J8" s="727"/>
      <c r="K8" s="727"/>
      <c r="L8" s="727"/>
      <c r="M8" s="727"/>
      <c r="N8" s="727"/>
      <c r="O8" s="727"/>
      <c r="P8" s="727"/>
      <c r="Q8" s="727"/>
      <c r="R8" s="727"/>
      <c r="S8" s="727"/>
      <c r="T8" s="727"/>
      <c r="U8" s="727"/>
      <c r="V8" s="727"/>
      <c r="W8" s="727"/>
      <c r="X8" s="954"/>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20" customHeight="1" x14ac:dyDescent="0.15">
      <c r="A10" s="667" t="s">
        <v>30</v>
      </c>
      <c r="B10" s="668"/>
      <c r="C10" s="668"/>
      <c r="D10" s="668"/>
      <c r="E10" s="668"/>
      <c r="F10" s="668"/>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負担</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67"/>
      <c r="H12" s="768"/>
      <c r="I12" s="768"/>
      <c r="J12" s="768"/>
      <c r="K12" s="768"/>
      <c r="L12" s="768"/>
      <c r="M12" s="768"/>
      <c r="N12" s="768"/>
      <c r="O12" s="768"/>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114003</v>
      </c>
      <c r="Q13" s="665"/>
      <c r="R13" s="665"/>
      <c r="S13" s="665"/>
      <c r="T13" s="665"/>
      <c r="U13" s="665"/>
      <c r="V13" s="666"/>
      <c r="W13" s="664">
        <v>122716</v>
      </c>
      <c r="X13" s="665"/>
      <c r="Y13" s="665"/>
      <c r="Z13" s="665"/>
      <c r="AA13" s="665"/>
      <c r="AB13" s="665"/>
      <c r="AC13" s="666"/>
      <c r="AD13" s="664">
        <v>126647</v>
      </c>
      <c r="AE13" s="665"/>
      <c r="AF13" s="665"/>
      <c r="AG13" s="665"/>
      <c r="AH13" s="665"/>
      <c r="AI13" s="665"/>
      <c r="AJ13" s="666"/>
      <c r="AK13" s="664">
        <v>131657</v>
      </c>
      <c r="AL13" s="665"/>
      <c r="AM13" s="665"/>
      <c r="AN13" s="665"/>
      <c r="AO13" s="665"/>
      <c r="AP13" s="665"/>
      <c r="AQ13" s="666"/>
      <c r="AR13" s="928">
        <v>131847</v>
      </c>
      <c r="AS13" s="929"/>
      <c r="AT13" s="929"/>
      <c r="AU13" s="929"/>
      <c r="AV13" s="929"/>
      <c r="AW13" s="929"/>
      <c r="AX13" s="930"/>
    </row>
    <row r="14" spans="1:50" ht="21" customHeight="1" x14ac:dyDescent="0.15">
      <c r="A14" s="621"/>
      <c r="B14" s="622"/>
      <c r="C14" s="622"/>
      <c r="D14" s="622"/>
      <c r="E14" s="622"/>
      <c r="F14" s="623"/>
      <c r="G14" s="732"/>
      <c r="H14" s="733"/>
      <c r="I14" s="718" t="s">
        <v>8</v>
      </c>
      <c r="J14" s="769"/>
      <c r="K14" s="769"/>
      <c r="L14" s="769"/>
      <c r="M14" s="769"/>
      <c r="N14" s="769"/>
      <c r="O14" s="770"/>
      <c r="P14" s="664">
        <v>850</v>
      </c>
      <c r="Q14" s="665"/>
      <c r="R14" s="665"/>
      <c r="S14" s="665"/>
      <c r="T14" s="665"/>
      <c r="U14" s="665"/>
      <c r="V14" s="666"/>
      <c r="W14" s="664">
        <v>750</v>
      </c>
      <c r="X14" s="665"/>
      <c r="Y14" s="665"/>
      <c r="Z14" s="665"/>
      <c r="AA14" s="665"/>
      <c r="AB14" s="665"/>
      <c r="AC14" s="666"/>
      <c r="AD14" s="664" t="s">
        <v>579</v>
      </c>
      <c r="AE14" s="665"/>
      <c r="AF14" s="665"/>
      <c r="AG14" s="665"/>
      <c r="AH14" s="665"/>
      <c r="AI14" s="665"/>
      <c r="AJ14" s="666"/>
      <c r="AK14" s="664" t="s">
        <v>579</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579</v>
      </c>
      <c r="Q15" s="665"/>
      <c r="R15" s="665"/>
      <c r="S15" s="665"/>
      <c r="T15" s="665"/>
      <c r="U15" s="665"/>
      <c r="V15" s="666"/>
      <c r="W15" s="664" t="s">
        <v>579</v>
      </c>
      <c r="X15" s="665"/>
      <c r="Y15" s="665"/>
      <c r="Z15" s="665"/>
      <c r="AA15" s="665"/>
      <c r="AB15" s="665"/>
      <c r="AC15" s="666"/>
      <c r="AD15" s="664" t="s">
        <v>579</v>
      </c>
      <c r="AE15" s="665"/>
      <c r="AF15" s="665"/>
      <c r="AG15" s="665"/>
      <c r="AH15" s="665"/>
      <c r="AI15" s="665"/>
      <c r="AJ15" s="666"/>
      <c r="AK15" s="664" t="s">
        <v>579</v>
      </c>
      <c r="AL15" s="665"/>
      <c r="AM15" s="665"/>
      <c r="AN15" s="665"/>
      <c r="AO15" s="665"/>
      <c r="AP15" s="665"/>
      <c r="AQ15" s="666"/>
      <c r="AR15" s="664" t="s">
        <v>696</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579</v>
      </c>
      <c r="Q16" s="665"/>
      <c r="R16" s="665"/>
      <c r="S16" s="665"/>
      <c r="T16" s="665"/>
      <c r="U16" s="665"/>
      <c r="V16" s="666"/>
      <c r="W16" s="664" t="s">
        <v>579</v>
      </c>
      <c r="X16" s="665"/>
      <c r="Y16" s="665"/>
      <c r="Z16" s="665"/>
      <c r="AA16" s="665"/>
      <c r="AB16" s="665"/>
      <c r="AC16" s="666"/>
      <c r="AD16" s="664" t="s">
        <v>579</v>
      </c>
      <c r="AE16" s="665"/>
      <c r="AF16" s="665"/>
      <c r="AG16" s="665"/>
      <c r="AH16" s="665"/>
      <c r="AI16" s="665"/>
      <c r="AJ16" s="666"/>
      <c r="AK16" s="664" t="s">
        <v>579</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579</v>
      </c>
      <c r="Q17" s="665"/>
      <c r="R17" s="665"/>
      <c r="S17" s="665"/>
      <c r="T17" s="665"/>
      <c r="U17" s="665"/>
      <c r="V17" s="666"/>
      <c r="W17" s="664" t="s">
        <v>579</v>
      </c>
      <c r="X17" s="665"/>
      <c r="Y17" s="665"/>
      <c r="Z17" s="665"/>
      <c r="AA17" s="665"/>
      <c r="AB17" s="665"/>
      <c r="AC17" s="666"/>
      <c r="AD17" s="664" t="s">
        <v>579</v>
      </c>
      <c r="AE17" s="665"/>
      <c r="AF17" s="665"/>
      <c r="AG17" s="665"/>
      <c r="AH17" s="665"/>
      <c r="AI17" s="665"/>
      <c r="AJ17" s="666"/>
      <c r="AK17" s="664" t="s">
        <v>579</v>
      </c>
      <c r="AL17" s="665"/>
      <c r="AM17" s="665"/>
      <c r="AN17" s="665"/>
      <c r="AO17" s="665"/>
      <c r="AP17" s="665"/>
      <c r="AQ17" s="666"/>
      <c r="AR17" s="926"/>
      <c r="AS17" s="926"/>
      <c r="AT17" s="926"/>
      <c r="AU17" s="926"/>
      <c r="AV17" s="926"/>
      <c r="AW17" s="926"/>
      <c r="AX17" s="927"/>
    </row>
    <row r="18" spans="1:50" ht="24.75" customHeight="1" x14ac:dyDescent="0.15">
      <c r="A18" s="621"/>
      <c r="B18" s="622"/>
      <c r="C18" s="622"/>
      <c r="D18" s="622"/>
      <c r="E18" s="622"/>
      <c r="F18" s="623"/>
      <c r="G18" s="734"/>
      <c r="H18" s="735"/>
      <c r="I18" s="723" t="s">
        <v>20</v>
      </c>
      <c r="J18" s="724"/>
      <c r="K18" s="724"/>
      <c r="L18" s="724"/>
      <c r="M18" s="724"/>
      <c r="N18" s="724"/>
      <c r="O18" s="725"/>
      <c r="P18" s="885">
        <f>SUM(P13:V17)</f>
        <v>114853</v>
      </c>
      <c r="Q18" s="886"/>
      <c r="R18" s="886"/>
      <c r="S18" s="886"/>
      <c r="T18" s="886"/>
      <c r="U18" s="886"/>
      <c r="V18" s="887"/>
      <c r="W18" s="885">
        <f>SUM(W13:AC17)</f>
        <v>123466</v>
      </c>
      <c r="X18" s="886"/>
      <c r="Y18" s="886"/>
      <c r="Z18" s="886"/>
      <c r="AA18" s="886"/>
      <c r="AB18" s="886"/>
      <c r="AC18" s="887"/>
      <c r="AD18" s="885">
        <f>SUM(AD13:AJ17)</f>
        <v>126647</v>
      </c>
      <c r="AE18" s="886"/>
      <c r="AF18" s="886"/>
      <c r="AG18" s="886"/>
      <c r="AH18" s="886"/>
      <c r="AI18" s="886"/>
      <c r="AJ18" s="887"/>
      <c r="AK18" s="885">
        <f>SUM(AK13:AQ17)</f>
        <v>131657</v>
      </c>
      <c r="AL18" s="886"/>
      <c r="AM18" s="886"/>
      <c r="AN18" s="886"/>
      <c r="AO18" s="886"/>
      <c r="AP18" s="886"/>
      <c r="AQ18" s="887"/>
      <c r="AR18" s="885">
        <f>SUM(AR13:AX17)</f>
        <v>131847</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109393</v>
      </c>
      <c r="Q19" s="665"/>
      <c r="R19" s="665"/>
      <c r="S19" s="665"/>
      <c r="T19" s="665"/>
      <c r="U19" s="665"/>
      <c r="V19" s="666"/>
      <c r="W19" s="664">
        <v>113381</v>
      </c>
      <c r="X19" s="665"/>
      <c r="Y19" s="665"/>
      <c r="Z19" s="665"/>
      <c r="AA19" s="665"/>
      <c r="AB19" s="665"/>
      <c r="AC19" s="666"/>
      <c r="AD19" s="664">
        <v>117353</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0.95246097185097467</v>
      </c>
      <c r="Q20" s="318"/>
      <c r="R20" s="318"/>
      <c r="S20" s="318"/>
      <c r="T20" s="318"/>
      <c r="U20" s="318"/>
      <c r="V20" s="318"/>
      <c r="W20" s="318">
        <f t="shared" ref="W20" si="0">IF(W18=0, "-", SUM(W19)/W18)</f>
        <v>0.91831759350752429</v>
      </c>
      <c r="X20" s="318"/>
      <c r="Y20" s="318"/>
      <c r="Z20" s="318"/>
      <c r="AA20" s="318"/>
      <c r="AB20" s="318"/>
      <c r="AC20" s="318"/>
      <c r="AD20" s="318">
        <f t="shared" ref="AD20" si="1">IF(AD18=0, "-", SUM(AD19)/AD18)</f>
        <v>0.92661492179048854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8"/>
      <c r="G21" s="316" t="s">
        <v>478</v>
      </c>
      <c r="H21" s="317"/>
      <c r="I21" s="317"/>
      <c r="J21" s="317"/>
      <c r="K21" s="317"/>
      <c r="L21" s="317"/>
      <c r="M21" s="317"/>
      <c r="N21" s="317"/>
      <c r="O21" s="317"/>
      <c r="P21" s="318">
        <f>IF(P19=0, "-", SUM(P19)/SUM(P13,P14))</f>
        <v>0.95246097185097467</v>
      </c>
      <c r="Q21" s="318"/>
      <c r="R21" s="318"/>
      <c r="S21" s="318"/>
      <c r="T21" s="318"/>
      <c r="U21" s="318"/>
      <c r="V21" s="318"/>
      <c r="W21" s="318">
        <f t="shared" ref="W21" si="2">IF(W19=0, "-", SUM(W19)/SUM(W13,W14))</f>
        <v>0.91831759350752429</v>
      </c>
      <c r="X21" s="318"/>
      <c r="Y21" s="318"/>
      <c r="Z21" s="318"/>
      <c r="AA21" s="318"/>
      <c r="AB21" s="318"/>
      <c r="AC21" s="318"/>
      <c r="AD21" s="318">
        <f t="shared" ref="AD21" si="3">IF(AD19=0, "-", SUM(AD19)/SUM(AD13,AD14))</f>
        <v>0.92661492179048854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569</v>
      </c>
      <c r="H23" s="965"/>
      <c r="I23" s="965"/>
      <c r="J23" s="965"/>
      <c r="K23" s="965"/>
      <c r="L23" s="965"/>
      <c r="M23" s="965"/>
      <c r="N23" s="965"/>
      <c r="O23" s="966"/>
      <c r="P23" s="928">
        <v>127841</v>
      </c>
      <c r="Q23" s="929"/>
      <c r="R23" s="929"/>
      <c r="S23" s="929"/>
      <c r="T23" s="929"/>
      <c r="U23" s="929"/>
      <c r="V23" s="946"/>
      <c r="W23" s="928">
        <v>127841</v>
      </c>
      <c r="X23" s="929"/>
      <c r="Y23" s="929"/>
      <c r="Z23" s="929"/>
      <c r="AA23" s="929"/>
      <c r="AB23" s="929"/>
      <c r="AC23" s="946"/>
      <c r="AD23" s="986" t="s">
        <v>699</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580</v>
      </c>
      <c r="H24" s="968"/>
      <c r="I24" s="968"/>
      <c r="J24" s="968"/>
      <c r="K24" s="968"/>
      <c r="L24" s="968"/>
      <c r="M24" s="968"/>
      <c r="N24" s="968"/>
      <c r="O24" s="969"/>
      <c r="P24" s="947">
        <v>3816</v>
      </c>
      <c r="Q24" s="948"/>
      <c r="R24" s="948"/>
      <c r="S24" s="948"/>
      <c r="T24" s="948"/>
      <c r="U24" s="948"/>
      <c r="V24" s="949"/>
      <c r="W24" s="664">
        <v>4006</v>
      </c>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5">
        <f>P29-SUM(P23:P27)</f>
        <v>0</v>
      </c>
      <c r="Q28" s="886"/>
      <c r="R28" s="886"/>
      <c r="S28" s="886"/>
      <c r="T28" s="886"/>
      <c r="U28" s="886"/>
      <c r="V28" s="887"/>
      <c r="W28" s="885">
        <f>W29-SUM(W23:W27)</f>
        <v>0</v>
      </c>
      <c r="X28" s="886"/>
      <c r="Y28" s="886"/>
      <c r="Z28" s="886"/>
      <c r="AA28" s="886"/>
      <c r="AB28" s="886"/>
      <c r="AC28" s="887"/>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4">
        <f>AK13</f>
        <v>131657</v>
      </c>
      <c r="Q29" s="665"/>
      <c r="R29" s="665"/>
      <c r="S29" s="665"/>
      <c r="T29" s="665"/>
      <c r="U29" s="665"/>
      <c r="V29" s="666"/>
      <c r="W29" s="942">
        <v>131847</v>
      </c>
      <c r="X29" s="943"/>
      <c r="Y29" s="943"/>
      <c r="Z29" s="943"/>
      <c r="AA29" s="943"/>
      <c r="AB29" s="943"/>
      <c r="AC29" s="944"/>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4" t="s">
        <v>527</v>
      </c>
      <c r="AN30" s="924"/>
      <c r="AO30" s="924"/>
      <c r="AP30" s="865"/>
      <c r="AQ30" s="774" t="s">
        <v>354</v>
      </c>
      <c r="AR30" s="775"/>
      <c r="AS30" s="775"/>
      <c r="AT30" s="776"/>
      <c r="AU30" s="781" t="s">
        <v>253</v>
      </c>
      <c r="AV30" s="781"/>
      <c r="AW30" s="781"/>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633</v>
      </c>
      <c r="AR31" s="200"/>
      <c r="AS31" s="133" t="s">
        <v>355</v>
      </c>
      <c r="AT31" s="134"/>
      <c r="AU31" s="199" t="s">
        <v>633</v>
      </c>
      <c r="AV31" s="199"/>
      <c r="AW31" s="401" t="s">
        <v>300</v>
      </c>
      <c r="AX31" s="402"/>
    </row>
    <row r="32" spans="1:50" ht="23.25" customHeight="1" x14ac:dyDescent="0.15">
      <c r="A32" s="406"/>
      <c r="B32" s="404"/>
      <c r="C32" s="404"/>
      <c r="D32" s="404"/>
      <c r="E32" s="404"/>
      <c r="F32" s="405"/>
      <c r="G32" s="570" t="s">
        <v>633</v>
      </c>
      <c r="H32" s="571"/>
      <c r="I32" s="571"/>
      <c r="J32" s="571"/>
      <c r="K32" s="571"/>
      <c r="L32" s="571"/>
      <c r="M32" s="571"/>
      <c r="N32" s="571"/>
      <c r="O32" s="572"/>
      <c r="P32" s="105" t="s">
        <v>633</v>
      </c>
      <c r="Q32" s="105"/>
      <c r="R32" s="105"/>
      <c r="S32" s="105"/>
      <c r="T32" s="105"/>
      <c r="U32" s="105"/>
      <c r="V32" s="105"/>
      <c r="W32" s="105"/>
      <c r="X32" s="106"/>
      <c r="Y32" s="474" t="s">
        <v>12</v>
      </c>
      <c r="Z32" s="534"/>
      <c r="AA32" s="535"/>
      <c r="AB32" s="464" t="s">
        <v>635</v>
      </c>
      <c r="AC32" s="464"/>
      <c r="AD32" s="464"/>
      <c r="AE32" s="218" t="s">
        <v>633</v>
      </c>
      <c r="AF32" s="219"/>
      <c r="AG32" s="219"/>
      <c r="AH32" s="219"/>
      <c r="AI32" s="218" t="s">
        <v>633</v>
      </c>
      <c r="AJ32" s="219"/>
      <c r="AK32" s="219"/>
      <c r="AL32" s="219"/>
      <c r="AM32" s="218" t="s">
        <v>633</v>
      </c>
      <c r="AN32" s="219"/>
      <c r="AO32" s="219"/>
      <c r="AP32" s="219"/>
      <c r="AQ32" s="340" t="s">
        <v>633</v>
      </c>
      <c r="AR32" s="207"/>
      <c r="AS32" s="207"/>
      <c r="AT32" s="341"/>
      <c r="AU32" s="219" t="s">
        <v>633</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633</v>
      </c>
      <c r="AC33" s="526"/>
      <c r="AD33" s="526"/>
      <c r="AE33" s="218" t="s">
        <v>633</v>
      </c>
      <c r="AF33" s="219"/>
      <c r="AG33" s="219"/>
      <c r="AH33" s="219"/>
      <c r="AI33" s="218" t="s">
        <v>633</v>
      </c>
      <c r="AJ33" s="219"/>
      <c r="AK33" s="219"/>
      <c r="AL33" s="219"/>
      <c r="AM33" s="218" t="s">
        <v>633</v>
      </c>
      <c r="AN33" s="219"/>
      <c r="AO33" s="219"/>
      <c r="AP33" s="219"/>
      <c r="AQ33" s="340" t="s">
        <v>633</v>
      </c>
      <c r="AR33" s="207"/>
      <c r="AS33" s="207"/>
      <c r="AT33" s="341"/>
      <c r="AU33" s="219" t="s">
        <v>633</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t="s">
        <v>633</v>
      </c>
      <c r="AF34" s="219"/>
      <c r="AG34" s="219"/>
      <c r="AH34" s="219"/>
      <c r="AI34" s="218" t="s">
        <v>633</v>
      </c>
      <c r="AJ34" s="219"/>
      <c r="AK34" s="219"/>
      <c r="AL34" s="219"/>
      <c r="AM34" s="218" t="s">
        <v>633</v>
      </c>
      <c r="AN34" s="219"/>
      <c r="AO34" s="219"/>
      <c r="AP34" s="219"/>
      <c r="AQ34" s="340" t="s">
        <v>633</v>
      </c>
      <c r="AR34" s="207"/>
      <c r="AS34" s="207"/>
      <c r="AT34" s="341"/>
      <c r="AU34" s="219" t="s">
        <v>633</v>
      </c>
      <c r="AV34" s="219"/>
      <c r="AW34" s="219"/>
      <c r="AX34" s="221"/>
    </row>
    <row r="35" spans="1:50" ht="23.25" customHeight="1" x14ac:dyDescent="0.15">
      <c r="A35" s="226" t="s">
        <v>505</v>
      </c>
      <c r="B35" s="227"/>
      <c r="C35" s="227"/>
      <c r="D35" s="227"/>
      <c r="E35" s="227"/>
      <c r="F35" s="228"/>
      <c r="G35" s="232" t="s">
        <v>634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9"/>
    </row>
    <row r="80" spans="1:50" ht="18.75" customHeight="1" x14ac:dyDescent="0.15">
      <c r="A80" s="871"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2"/>
      <c r="B82" s="530"/>
      <c r="C82" s="431"/>
      <c r="D82" s="431"/>
      <c r="E82" s="431"/>
      <c r="F82" s="432"/>
      <c r="G82" s="683" t="s">
        <v>581</v>
      </c>
      <c r="H82" s="683"/>
      <c r="I82" s="683"/>
      <c r="J82" s="683"/>
      <c r="K82" s="683"/>
      <c r="L82" s="683"/>
      <c r="M82" s="683"/>
      <c r="N82" s="683"/>
      <c r="O82" s="683"/>
      <c r="P82" s="683"/>
      <c r="Q82" s="683"/>
      <c r="R82" s="683"/>
      <c r="S82" s="683"/>
      <c r="T82" s="683"/>
      <c r="U82" s="683"/>
      <c r="V82" s="683"/>
      <c r="W82" s="683"/>
      <c r="X82" s="683"/>
      <c r="Y82" s="683"/>
      <c r="Z82" s="683"/>
      <c r="AA82" s="684"/>
      <c r="AB82" s="891" t="s">
        <v>582</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customHeight="1" x14ac:dyDescent="0.15">
      <c r="A83" s="872"/>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39" customHeight="1" x14ac:dyDescent="0.15">
      <c r="A84" s="872"/>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customHeight="1" x14ac:dyDescent="0.15">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617</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72"/>
      <c r="B87" s="431"/>
      <c r="C87" s="431"/>
      <c r="D87" s="431"/>
      <c r="E87" s="431"/>
      <c r="F87" s="432"/>
      <c r="G87" s="104" t="s">
        <v>583</v>
      </c>
      <c r="H87" s="105"/>
      <c r="I87" s="105"/>
      <c r="J87" s="105"/>
      <c r="K87" s="105"/>
      <c r="L87" s="105"/>
      <c r="M87" s="105"/>
      <c r="N87" s="105"/>
      <c r="O87" s="106"/>
      <c r="P87" s="105" t="s">
        <v>584</v>
      </c>
      <c r="Q87" s="517"/>
      <c r="R87" s="517"/>
      <c r="S87" s="517"/>
      <c r="T87" s="517"/>
      <c r="U87" s="517"/>
      <c r="V87" s="517"/>
      <c r="W87" s="517"/>
      <c r="X87" s="518"/>
      <c r="Y87" s="567" t="s">
        <v>62</v>
      </c>
      <c r="Z87" s="568"/>
      <c r="AA87" s="569"/>
      <c r="AB87" s="464" t="s">
        <v>586</v>
      </c>
      <c r="AC87" s="464"/>
      <c r="AD87" s="464"/>
      <c r="AE87" s="218">
        <v>1341</v>
      </c>
      <c r="AF87" s="219"/>
      <c r="AG87" s="219"/>
      <c r="AH87" s="219"/>
      <c r="AI87" s="218">
        <v>1620</v>
      </c>
      <c r="AJ87" s="219"/>
      <c r="AK87" s="219"/>
      <c r="AL87" s="219"/>
      <c r="AM87" s="218"/>
      <c r="AN87" s="219"/>
      <c r="AO87" s="219"/>
      <c r="AP87" s="219"/>
      <c r="AQ87" s="340" t="s">
        <v>617</v>
      </c>
      <c r="AR87" s="207"/>
      <c r="AS87" s="207"/>
      <c r="AT87" s="341"/>
      <c r="AU87" s="219" t="s">
        <v>619</v>
      </c>
      <c r="AV87" s="219"/>
      <c r="AW87" s="219"/>
      <c r="AX87" s="221"/>
    </row>
    <row r="88" spans="1:60" ht="23.25" customHeight="1" x14ac:dyDescent="0.15">
      <c r="A88" s="87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586</v>
      </c>
      <c r="AC88" s="526"/>
      <c r="AD88" s="526"/>
      <c r="AE88" s="218">
        <v>1228</v>
      </c>
      <c r="AF88" s="219"/>
      <c r="AG88" s="219"/>
      <c r="AH88" s="219"/>
      <c r="AI88" s="218">
        <v>1158</v>
      </c>
      <c r="AJ88" s="219"/>
      <c r="AK88" s="219"/>
      <c r="AL88" s="219"/>
      <c r="AM88" s="218">
        <v>1643</v>
      </c>
      <c r="AN88" s="219"/>
      <c r="AO88" s="219"/>
      <c r="AP88" s="219"/>
      <c r="AQ88" s="340" t="s">
        <v>617</v>
      </c>
      <c r="AR88" s="207"/>
      <c r="AS88" s="207"/>
      <c r="AT88" s="341"/>
      <c r="AU88" s="219">
        <v>1870</v>
      </c>
      <c r="AV88" s="219"/>
      <c r="AW88" s="219"/>
      <c r="AX88" s="221"/>
      <c r="AY88" s="10"/>
      <c r="AZ88" s="10"/>
      <c r="BA88" s="10"/>
      <c r="BB88" s="10"/>
      <c r="BC88" s="10"/>
    </row>
    <row r="89" spans="1:60" ht="23.25" customHeight="1" thickBot="1" x14ac:dyDescent="0.2">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1" t="s">
        <v>14</v>
      </c>
      <c r="AC89" s="601"/>
      <c r="AD89" s="601"/>
      <c r="AE89" s="218">
        <v>106</v>
      </c>
      <c r="AF89" s="219"/>
      <c r="AG89" s="219"/>
      <c r="AH89" s="219"/>
      <c r="AI89" s="218">
        <v>140</v>
      </c>
      <c r="AJ89" s="219"/>
      <c r="AK89" s="219"/>
      <c r="AL89" s="219"/>
      <c r="AM89" s="218" t="s">
        <v>620</v>
      </c>
      <c r="AN89" s="219"/>
      <c r="AO89" s="219"/>
      <c r="AP89" s="219"/>
      <c r="AQ89" s="340" t="s">
        <v>618</v>
      </c>
      <c r="AR89" s="207"/>
      <c r="AS89" s="207"/>
      <c r="AT89" s="341"/>
      <c r="AU89" s="219" t="s">
        <v>617</v>
      </c>
      <c r="AV89" s="219"/>
      <c r="AW89" s="219"/>
      <c r="AX89" s="221"/>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587</v>
      </c>
      <c r="AC101" s="464"/>
      <c r="AD101" s="464"/>
      <c r="AE101" s="218">
        <v>43152</v>
      </c>
      <c r="AF101" s="219"/>
      <c r="AG101" s="219"/>
      <c r="AH101" s="220"/>
      <c r="AI101" s="218">
        <v>44354</v>
      </c>
      <c r="AJ101" s="219"/>
      <c r="AK101" s="219"/>
      <c r="AL101" s="220"/>
      <c r="AM101" s="218"/>
      <c r="AN101" s="219"/>
      <c r="AO101" s="219"/>
      <c r="AP101" s="220"/>
      <c r="AQ101" s="218" t="s">
        <v>588</v>
      </c>
      <c r="AR101" s="219"/>
      <c r="AS101" s="219"/>
      <c r="AT101" s="220"/>
      <c r="AU101" s="218" t="s">
        <v>698</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587</v>
      </c>
      <c r="AC102" s="464"/>
      <c r="AD102" s="464"/>
      <c r="AE102" s="421">
        <v>48532</v>
      </c>
      <c r="AF102" s="421"/>
      <c r="AG102" s="421"/>
      <c r="AH102" s="421"/>
      <c r="AI102" s="421">
        <v>45027</v>
      </c>
      <c r="AJ102" s="421"/>
      <c r="AK102" s="421"/>
      <c r="AL102" s="421"/>
      <c r="AM102" s="273">
        <v>47151</v>
      </c>
      <c r="AN102" s="274"/>
      <c r="AO102" s="274"/>
      <c r="AP102" s="319"/>
      <c r="AQ102" s="273">
        <v>47151</v>
      </c>
      <c r="AR102" s="274"/>
      <c r="AS102" s="274"/>
      <c r="AT102" s="319"/>
      <c r="AU102" s="273">
        <v>47151</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598" t="s">
        <v>522</v>
      </c>
      <c r="AR115" s="599"/>
      <c r="AS115" s="599"/>
      <c r="AT115" s="599"/>
      <c r="AU115" s="599"/>
      <c r="AV115" s="599"/>
      <c r="AW115" s="599"/>
      <c r="AX115" s="600"/>
    </row>
    <row r="116" spans="1:50" ht="23.25" customHeight="1" x14ac:dyDescent="0.15">
      <c r="A116" s="442"/>
      <c r="B116" s="443"/>
      <c r="C116" s="443"/>
      <c r="D116" s="443"/>
      <c r="E116" s="443"/>
      <c r="F116" s="444"/>
      <c r="G116" s="396" t="s">
        <v>697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627</v>
      </c>
      <c r="AC116" s="549"/>
      <c r="AD116" s="550"/>
      <c r="AE116" s="421">
        <v>2535079</v>
      </c>
      <c r="AF116" s="421"/>
      <c r="AG116" s="421"/>
      <c r="AH116" s="421"/>
      <c r="AI116" s="421">
        <v>2556270</v>
      </c>
      <c r="AJ116" s="421"/>
      <c r="AK116" s="421"/>
      <c r="AL116" s="421"/>
      <c r="AM116" s="421"/>
      <c r="AN116" s="421"/>
      <c r="AO116" s="421"/>
      <c r="AP116" s="421"/>
      <c r="AQ116" s="218">
        <v>2792238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97" t="s">
        <v>589</v>
      </c>
      <c r="AF117" s="557"/>
      <c r="AG117" s="557"/>
      <c r="AH117" s="557"/>
      <c r="AI117" s="597" t="s">
        <v>628</v>
      </c>
      <c r="AJ117" s="557"/>
      <c r="AK117" s="557"/>
      <c r="AL117" s="557"/>
      <c r="AM117" s="557"/>
      <c r="AN117" s="557"/>
      <c r="AO117" s="557"/>
      <c r="AP117" s="557"/>
      <c r="AQ117" s="597" t="s">
        <v>631</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598" t="s">
        <v>522</v>
      </c>
      <c r="AR118" s="599"/>
      <c r="AS118" s="599"/>
      <c r="AT118" s="599"/>
      <c r="AU118" s="599"/>
      <c r="AV118" s="599"/>
      <c r="AW118" s="599"/>
      <c r="AX118" s="600"/>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598" t="s">
        <v>522</v>
      </c>
      <c r="AR121" s="599"/>
      <c r="AS121" s="599"/>
      <c r="AT121" s="599"/>
      <c r="AU121" s="599"/>
      <c r="AV121" s="599"/>
      <c r="AW121" s="599"/>
      <c r="AX121" s="600"/>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598" t="s">
        <v>522</v>
      </c>
      <c r="AR124" s="599"/>
      <c r="AS124" s="599"/>
      <c r="AT124" s="599"/>
      <c r="AU124" s="599"/>
      <c r="AV124" s="599"/>
      <c r="AW124" s="599"/>
      <c r="AX124" s="600"/>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535</v>
      </c>
      <c r="AF127" s="419"/>
      <c r="AG127" s="419"/>
      <c r="AH127" s="420"/>
      <c r="AI127" s="418" t="s">
        <v>532</v>
      </c>
      <c r="AJ127" s="419"/>
      <c r="AK127" s="419"/>
      <c r="AL127" s="420"/>
      <c r="AM127" s="418" t="s">
        <v>527</v>
      </c>
      <c r="AN127" s="419"/>
      <c r="AO127" s="419"/>
      <c r="AP127" s="420"/>
      <c r="AQ127" s="598" t="s">
        <v>522</v>
      </c>
      <c r="AR127" s="599"/>
      <c r="AS127" s="599"/>
      <c r="AT127" s="599"/>
      <c r="AU127" s="599"/>
      <c r="AV127" s="599"/>
      <c r="AW127" s="599"/>
      <c r="AX127" s="600"/>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621</v>
      </c>
      <c r="AC134" s="205"/>
      <c r="AD134" s="205"/>
      <c r="AE134" s="206">
        <v>1341</v>
      </c>
      <c r="AF134" s="207"/>
      <c r="AG134" s="207"/>
      <c r="AH134" s="207"/>
      <c r="AI134" s="206">
        <v>1620</v>
      </c>
      <c r="AJ134" s="207"/>
      <c r="AK134" s="207"/>
      <c r="AL134" s="207"/>
      <c r="AM134" s="206"/>
      <c r="AN134" s="207"/>
      <c r="AO134" s="207"/>
      <c r="AP134" s="207"/>
      <c r="AQ134" s="206" t="s">
        <v>624</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621</v>
      </c>
      <c r="AC135" s="213"/>
      <c r="AD135" s="213"/>
      <c r="AE135" s="206">
        <v>1228</v>
      </c>
      <c r="AF135" s="207"/>
      <c r="AG135" s="207"/>
      <c r="AH135" s="207"/>
      <c r="AI135" s="206">
        <v>1158</v>
      </c>
      <c r="AJ135" s="207"/>
      <c r="AK135" s="207"/>
      <c r="AL135" s="207"/>
      <c r="AM135" s="206">
        <v>1643</v>
      </c>
      <c r="AN135" s="207"/>
      <c r="AO135" s="207"/>
      <c r="AP135" s="207"/>
      <c r="AQ135" s="206" t="s">
        <v>617</v>
      </c>
      <c r="AR135" s="207"/>
      <c r="AS135" s="207"/>
      <c r="AT135" s="207"/>
      <c r="AU135" s="206">
        <v>1870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618</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621</v>
      </c>
      <c r="AC138" s="205"/>
      <c r="AD138" s="205"/>
      <c r="AE138" s="206">
        <v>354</v>
      </c>
      <c r="AF138" s="207"/>
      <c r="AG138" s="207"/>
      <c r="AH138" s="207"/>
      <c r="AI138" s="206">
        <v>391</v>
      </c>
      <c r="AJ138" s="207"/>
      <c r="AK138" s="207"/>
      <c r="AL138" s="207"/>
      <c r="AM138" s="206"/>
      <c r="AN138" s="207"/>
      <c r="AO138" s="207"/>
      <c r="AP138" s="207"/>
      <c r="AQ138" s="206" t="s">
        <v>625</v>
      </c>
      <c r="AR138" s="207"/>
      <c r="AS138" s="207"/>
      <c r="AT138" s="207"/>
      <c r="AU138" s="206" t="s">
        <v>625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621</v>
      </c>
      <c r="AC139" s="213"/>
      <c r="AD139" s="213"/>
      <c r="AE139" s="206">
        <v>344</v>
      </c>
      <c r="AF139" s="207"/>
      <c r="AG139" s="207"/>
      <c r="AH139" s="207"/>
      <c r="AI139" s="206">
        <v>311</v>
      </c>
      <c r="AJ139" s="207"/>
      <c r="AK139" s="207"/>
      <c r="AL139" s="207"/>
      <c r="AM139" s="206">
        <v>394</v>
      </c>
      <c r="AN139" s="207"/>
      <c r="AO139" s="207"/>
      <c r="AP139" s="207"/>
      <c r="AQ139" s="206" t="s">
        <v>617</v>
      </c>
      <c r="AR139" s="207"/>
      <c r="AS139" s="207"/>
      <c r="AT139" s="207"/>
      <c r="AU139" s="206">
        <v>390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617</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595</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622</v>
      </c>
      <c r="AC142" s="205"/>
      <c r="AD142" s="205"/>
      <c r="AE142" s="206">
        <v>18.3</v>
      </c>
      <c r="AF142" s="207"/>
      <c r="AG142" s="207"/>
      <c r="AH142" s="207"/>
      <c r="AI142" s="206">
        <v>19.7</v>
      </c>
      <c r="AJ142" s="207"/>
      <c r="AK142" s="207"/>
      <c r="AL142" s="207"/>
      <c r="AM142" s="206"/>
      <c r="AN142" s="207"/>
      <c r="AO142" s="207"/>
      <c r="AP142" s="207"/>
      <c r="AQ142" s="206" t="s">
        <v>626</v>
      </c>
      <c r="AR142" s="207"/>
      <c r="AS142" s="207"/>
      <c r="AT142" s="207"/>
      <c r="AU142" s="206" t="s">
        <v>617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496</v>
      </c>
      <c r="AC143" s="213"/>
      <c r="AD143" s="213"/>
      <c r="AE143" s="206">
        <v>22</v>
      </c>
      <c r="AF143" s="207"/>
      <c r="AG143" s="207"/>
      <c r="AH143" s="207"/>
      <c r="AI143" s="206">
        <v>22</v>
      </c>
      <c r="AJ143" s="207"/>
      <c r="AK143" s="207"/>
      <c r="AL143" s="207"/>
      <c r="AM143" s="206">
        <v>22</v>
      </c>
      <c r="AN143" s="207"/>
      <c r="AO143" s="207"/>
      <c r="AP143" s="207"/>
      <c r="AQ143" s="206" t="s">
        <v>617</v>
      </c>
      <c r="AR143" s="207"/>
      <c r="AS143" s="207"/>
      <c r="AT143" s="207"/>
      <c r="AU143" s="206">
        <v>22</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5"/>
      <c r="G430" s="906" t="s">
        <v>374</v>
      </c>
      <c r="H430" s="123"/>
      <c r="I430" s="123"/>
      <c r="J430" s="907"/>
      <c r="K430" s="908"/>
      <c r="L430" s="908"/>
      <c r="M430" s="908"/>
      <c r="N430" s="908"/>
      <c r="O430" s="908"/>
      <c r="P430" s="908"/>
      <c r="Q430" s="908"/>
      <c r="R430" s="908"/>
      <c r="S430" s="908"/>
      <c r="T430" s="909"/>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94.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8" t="s">
        <v>597</v>
      </c>
      <c r="AH702" s="389"/>
      <c r="AI702" s="389"/>
      <c r="AJ702" s="389"/>
      <c r="AK702" s="389"/>
      <c r="AL702" s="389"/>
      <c r="AM702" s="389"/>
      <c r="AN702" s="389"/>
      <c r="AO702" s="389"/>
      <c r="AP702" s="389"/>
      <c r="AQ702" s="389"/>
      <c r="AR702" s="389"/>
      <c r="AS702" s="389"/>
      <c r="AT702" s="389"/>
      <c r="AU702" s="389"/>
      <c r="AV702" s="389"/>
      <c r="AW702" s="389"/>
      <c r="AX702" s="390"/>
    </row>
    <row r="703" spans="1:50" ht="70.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8" t="s">
        <v>574</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574</v>
      </c>
      <c r="AE704" s="790"/>
      <c r="AF704" s="790"/>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601</v>
      </c>
      <c r="AE705" s="722"/>
      <c r="AF705" s="722"/>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602</v>
      </c>
      <c r="AE707" s="843"/>
      <c r="AF707" s="843"/>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574</v>
      </c>
      <c r="AE708" s="612"/>
      <c r="AF708" s="612"/>
      <c r="AG708" s="749" t="s">
        <v>603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39.7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574</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574</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601</v>
      </c>
      <c r="AE712" s="790"/>
      <c r="AF712" s="790"/>
      <c r="AG712" s="817" t="s">
        <v>579</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601</v>
      </c>
      <c r="AE713" s="329"/>
      <c r="AF713" s="670"/>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601</v>
      </c>
      <c r="AE714" s="815"/>
      <c r="AF714" s="816"/>
      <c r="AG714" s="743" t="s">
        <v>579</v>
      </c>
      <c r="AH714" s="744"/>
      <c r="AI714" s="744"/>
      <c r="AJ714" s="744"/>
      <c r="AK714" s="744"/>
      <c r="AL714" s="744"/>
      <c r="AM714" s="744"/>
      <c r="AN714" s="744"/>
      <c r="AO714" s="744"/>
      <c r="AP714" s="744"/>
      <c r="AQ714" s="744"/>
      <c r="AR714" s="744"/>
      <c r="AS714" s="744"/>
      <c r="AT714" s="744"/>
      <c r="AU714" s="744"/>
      <c r="AV714" s="744"/>
      <c r="AW714" s="744"/>
      <c r="AX714" s="745"/>
    </row>
    <row r="715" spans="1:50" ht="5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574</v>
      </c>
      <c r="AE715" s="612"/>
      <c r="AF715" s="663"/>
      <c r="AG715" s="749" t="s">
        <v>629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601</v>
      </c>
      <c r="AE716" s="634"/>
      <c r="AF716" s="634"/>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53.25" customHeight="1" x14ac:dyDescent="0.15">
      <c r="A717" s="649"/>
      <c r="B717" s="651"/>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601</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574</v>
      </c>
      <c r="AE719" s="612"/>
      <c r="AF719" s="612"/>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573</v>
      </c>
      <c r="D721" s="297"/>
      <c r="E721" s="297"/>
      <c r="F721" s="298"/>
      <c r="G721" s="287"/>
      <c r="H721" s="288"/>
      <c r="I721" s="83" t="str">
        <f>IF(OR(G721="　", G721=""), "", "-")</f>
        <v/>
      </c>
      <c r="J721" s="291">
        <v>741</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1.5" customHeight="1" x14ac:dyDescent="0.15">
      <c r="A726" s="647" t="s">
        <v>48</v>
      </c>
      <c r="B726" s="809"/>
      <c r="C726" s="822" t="s">
        <v>53</v>
      </c>
      <c r="D726" s="844"/>
      <c r="E726" s="844"/>
      <c r="F726" s="845"/>
      <c r="G726" s="583" t="s">
        <v>632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0"/>
      <c r="B727" s="811"/>
      <c r="C727" s="755" t="s">
        <v>57</v>
      </c>
      <c r="D727" s="756"/>
      <c r="E727" s="756"/>
      <c r="F727" s="757"/>
      <c r="G727" s="581" t="s">
        <v>609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694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695</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4" t="s">
        <v>701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4" t="s">
        <v>549</v>
      </c>
      <c r="B737" s="210"/>
      <c r="C737" s="210"/>
      <c r="D737" s="211"/>
      <c r="E737" s="1003" t="s">
        <v>610</v>
      </c>
      <c r="F737" s="1003"/>
      <c r="G737" s="1003"/>
      <c r="H737" s="1003"/>
      <c r="I737" s="1003"/>
      <c r="J737" s="1003"/>
      <c r="K737" s="1003"/>
      <c r="L737" s="1003"/>
      <c r="M737" s="1003"/>
      <c r="N737" s="365" t="s">
        <v>542</v>
      </c>
      <c r="O737" s="365"/>
      <c r="P737" s="365"/>
      <c r="Q737" s="365"/>
      <c r="R737" s="1003" t="s">
        <v>612</v>
      </c>
      <c r="S737" s="1003"/>
      <c r="T737" s="1003"/>
      <c r="U737" s="1003"/>
      <c r="V737" s="1003"/>
      <c r="W737" s="1003"/>
      <c r="X737" s="1003"/>
      <c r="Y737" s="1003"/>
      <c r="Z737" s="1003"/>
      <c r="AA737" s="365" t="s">
        <v>541</v>
      </c>
      <c r="AB737" s="365"/>
      <c r="AC737" s="365"/>
      <c r="AD737" s="365"/>
      <c r="AE737" s="1003" t="s">
        <v>614</v>
      </c>
      <c r="AF737" s="1003"/>
      <c r="AG737" s="1003"/>
      <c r="AH737" s="1003"/>
      <c r="AI737" s="1003"/>
      <c r="AJ737" s="1003"/>
      <c r="AK737" s="1003"/>
      <c r="AL737" s="1003"/>
      <c r="AM737" s="1003"/>
      <c r="AN737" s="365" t="s">
        <v>540</v>
      </c>
      <c r="AO737" s="365"/>
      <c r="AP737" s="365"/>
      <c r="AQ737" s="365"/>
      <c r="AR737" s="995" t="s">
        <v>616</v>
      </c>
      <c r="AS737" s="996"/>
      <c r="AT737" s="996"/>
      <c r="AU737" s="996"/>
      <c r="AV737" s="996"/>
      <c r="AW737" s="996"/>
      <c r="AX737" s="997"/>
      <c r="AY737" s="89"/>
      <c r="AZ737" s="89"/>
    </row>
    <row r="738" spans="1:52" ht="24.75" customHeight="1" x14ac:dyDescent="0.15">
      <c r="A738" s="1004" t="s">
        <v>539</v>
      </c>
      <c r="B738" s="210"/>
      <c r="C738" s="210"/>
      <c r="D738" s="211"/>
      <c r="E738" s="1003" t="s">
        <v>611</v>
      </c>
      <c r="F738" s="1003"/>
      <c r="G738" s="1003"/>
      <c r="H738" s="1003"/>
      <c r="I738" s="1003"/>
      <c r="J738" s="1003"/>
      <c r="K738" s="1003"/>
      <c r="L738" s="1003"/>
      <c r="M738" s="1003"/>
      <c r="N738" s="365" t="s">
        <v>538</v>
      </c>
      <c r="O738" s="365"/>
      <c r="P738" s="365"/>
      <c r="Q738" s="365"/>
      <c r="R738" s="1003" t="s">
        <v>613</v>
      </c>
      <c r="S738" s="1003"/>
      <c r="T738" s="1003"/>
      <c r="U738" s="1003"/>
      <c r="V738" s="1003"/>
      <c r="W738" s="1003"/>
      <c r="X738" s="1003"/>
      <c r="Y738" s="1003"/>
      <c r="Z738" s="1003"/>
      <c r="AA738" s="365" t="s">
        <v>537</v>
      </c>
      <c r="AB738" s="365"/>
      <c r="AC738" s="365"/>
      <c r="AD738" s="365"/>
      <c r="AE738" s="1003" t="s">
        <v>615</v>
      </c>
      <c r="AF738" s="1003"/>
      <c r="AG738" s="1003"/>
      <c r="AH738" s="1003"/>
      <c r="AI738" s="1003"/>
      <c r="AJ738" s="1003"/>
      <c r="AK738" s="1003"/>
      <c r="AL738" s="1003"/>
      <c r="AM738" s="1003"/>
      <c r="AN738" s="365" t="s">
        <v>533</v>
      </c>
      <c r="AO738" s="365"/>
      <c r="AP738" s="365"/>
      <c r="AQ738" s="365"/>
      <c r="AR738" s="995" t="s">
        <v>700</v>
      </c>
      <c r="AS738" s="996"/>
      <c r="AT738" s="996"/>
      <c r="AU738" s="996"/>
      <c r="AV738" s="996"/>
      <c r="AW738" s="996"/>
      <c r="AX738" s="997"/>
    </row>
    <row r="739" spans="1:52" ht="24.75" customHeight="1" thickBot="1" x14ac:dyDescent="0.2">
      <c r="A739" s="1005" t="s">
        <v>529</v>
      </c>
      <c r="B739" s="1006"/>
      <c r="C739" s="1006"/>
      <c r="D739" s="1007"/>
      <c r="E739" s="1008" t="s">
        <v>573</v>
      </c>
      <c r="F739" s="998"/>
      <c r="G739" s="998"/>
      <c r="H739" s="93" t="str">
        <f>IF(E739="", "", "(")</f>
        <v>(</v>
      </c>
      <c r="I739" s="998"/>
      <c r="J739" s="998"/>
      <c r="K739" s="93" t="str">
        <f>IF(OR(I739="　", I739=""), "", "-")</f>
        <v/>
      </c>
      <c r="L739" s="999">
        <v>645</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671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672</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673</v>
      </c>
      <c r="H781" s="678"/>
      <c r="I781" s="678"/>
      <c r="J781" s="678"/>
      <c r="K781" s="679"/>
      <c r="L781" s="671" t="s">
        <v>681</v>
      </c>
      <c r="M781" s="672"/>
      <c r="N781" s="672"/>
      <c r="O781" s="672"/>
      <c r="P781" s="672"/>
      <c r="Q781" s="672"/>
      <c r="R781" s="672"/>
      <c r="S781" s="672"/>
      <c r="T781" s="672"/>
      <c r="U781" s="672"/>
      <c r="V781" s="672"/>
      <c r="W781" s="672"/>
      <c r="X781" s="673"/>
      <c r="Y781" s="391">
        <v>9333</v>
      </c>
      <c r="Z781" s="392"/>
      <c r="AA781" s="392"/>
      <c r="AB781" s="812"/>
      <c r="AC781" s="677" t="s">
        <v>673</v>
      </c>
      <c r="AD781" s="678"/>
      <c r="AE781" s="678"/>
      <c r="AF781" s="678"/>
      <c r="AG781" s="679"/>
      <c r="AH781" s="671" t="s">
        <v>688</v>
      </c>
      <c r="AI781" s="672"/>
      <c r="AJ781" s="672"/>
      <c r="AK781" s="672"/>
      <c r="AL781" s="672"/>
      <c r="AM781" s="672"/>
      <c r="AN781" s="672"/>
      <c r="AO781" s="672"/>
      <c r="AP781" s="672"/>
      <c r="AQ781" s="672"/>
      <c r="AR781" s="672"/>
      <c r="AS781" s="672"/>
      <c r="AT781" s="673"/>
      <c r="AU781" s="391">
        <v>119</v>
      </c>
      <c r="AV781" s="392"/>
      <c r="AW781" s="392"/>
      <c r="AX781" s="393"/>
    </row>
    <row r="782" spans="1:50" ht="24.75" customHeight="1" x14ac:dyDescent="0.15">
      <c r="A782" s="638"/>
      <c r="B782" s="639"/>
      <c r="C782" s="639"/>
      <c r="D782" s="639"/>
      <c r="E782" s="639"/>
      <c r="F782" s="640"/>
      <c r="G782" s="613" t="s">
        <v>674</v>
      </c>
      <c r="H782" s="614"/>
      <c r="I782" s="614"/>
      <c r="J782" s="614"/>
      <c r="K782" s="615"/>
      <c r="L782" s="605" t="s">
        <v>682</v>
      </c>
      <c r="M782" s="606"/>
      <c r="N782" s="606"/>
      <c r="O782" s="606"/>
      <c r="P782" s="606"/>
      <c r="Q782" s="606"/>
      <c r="R782" s="606"/>
      <c r="S782" s="606"/>
      <c r="T782" s="606"/>
      <c r="U782" s="606"/>
      <c r="V782" s="606"/>
      <c r="W782" s="606"/>
      <c r="X782" s="607"/>
      <c r="Y782" s="608">
        <v>1300</v>
      </c>
      <c r="Z782" s="609"/>
      <c r="AA782" s="609"/>
      <c r="AB782" s="619"/>
      <c r="AC782" s="613" t="s">
        <v>674</v>
      </c>
      <c r="AD782" s="614"/>
      <c r="AE782" s="614"/>
      <c r="AF782" s="614"/>
      <c r="AG782" s="615"/>
      <c r="AH782" s="605" t="s">
        <v>689</v>
      </c>
      <c r="AI782" s="606"/>
      <c r="AJ782" s="606"/>
      <c r="AK782" s="606"/>
      <c r="AL782" s="606"/>
      <c r="AM782" s="606"/>
      <c r="AN782" s="606"/>
      <c r="AO782" s="606"/>
      <c r="AP782" s="606"/>
      <c r="AQ782" s="606"/>
      <c r="AR782" s="606"/>
      <c r="AS782" s="606"/>
      <c r="AT782" s="607"/>
      <c r="AU782" s="608">
        <v>4</v>
      </c>
      <c r="AV782" s="609"/>
      <c r="AW782" s="609"/>
      <c r="AX782" s="610"/>
    </row>
    <row r="783" spans="1:50" ht="24.75" customHeight="1" x14ac:dyDescent="0.15">
      <c r="A783" s="638"/>
      <c r="B783" s="639"/>
      <c r="C783" s="639"/>
      <c r="D783" s="639"/>
      <c r="E783" s="639"/>
      <c r="F783" s="640"/>
      <c r="G783" s="613" t="s">
        <v>675</v>
      </c>
      <c r="H783" s="614"/>
      <c r="I783" s="614"/>
      <c r="J783" s="614"/>
      <c r="K783" s="615"/>
      <c r="L783" s="605" t="s">
        <v>683</v>
      </c>
      <c r="M783" s="606"/>
      <c r="N783" s="606"/>
      <c r="O783" s="606"/>
      <c r="P783" s="606"/>
      <c r="Q783" s="606"/>
      <c r="R783" s="606"/>
      <c r="S783" s="606"/>
      <c r="T783" s="606"/>
      <c r="U783" s="606"/>
      <c r="V783" s="606"/>
      <c r="W783" s="606"/>
      <c r="X783" s="607"/>
      <c r="Y783" s="608">
        <v>473</v>
      </c>
      <c r="Z783" s="609"/>
      <c r="AA783" s="609"/>
      <c r="AB783" s="619"/>
      <c r="AC783" s="613" t="s">
        <v>680</v>
      </c>
      <c r="AD783" s="614"/>
      <c r="AE783" s="614"/>
      <c r="AF783" s="614"/>
      <c r="AG783" s="615"/>
      <c r="AH783" s="605" t="s">
        <v>691</v>
      </c>
      <c r="AI783" s="606"/>
      <c r="AJ783" s="606"/>
      <c r="AK783" s="606"/>
      <c r="AL783" s="606"/>
      <c r="AM783" s="606"/>
      <c r="AN783" s="606"/>
      <c r="AO783" s="606"/>
      <c r="AP783" s="606"/>
      <c r="AQ783" s="606"/>
      <c r="AR783" s="606"/>
      <c r="AS783" s="606"/>
      <c r="AT783" s="607"/>
      <c r="AU783" s="608">
        <v>5</v>
      </c>
      <c r="AV783" s="609"/>
      <c r="AW783" s="609"/>
      <c r="AX783" s="610"/>
    </row>
    <row r="784" spans="1:50" ht="24.75" customHeight="1" x14ac:dyDescent="0.15">
      <c r="A784" s="638"/>
      <c r="B784" s="639"/>
      <c r="C784" s="639"/>
      <c r="D784" s="639"/>
      <c r="E784" s="639"/>
      <c r="F784" s="640"/>
      <c r="G784" s="613" t="s">
        <v>676</v>
      </c>
      <c r="H784" s="614"/>
      <c r="I784" s="614"/>
      <c r="J784" s="614"/>
      <c r="K784" s="615"/>
      <c r="L784" s="605" t="s">
        <v>684</v>
      </c>
      <c r="M784" s="606"/>
      <c r="N784" s="606"/>
      <c r="O784" s="606"/>
      <c r="P784" s="606"/>
      <c r="Q784" s="606"/>
      <c r="R784" s="606"/>
      <c r="S784" s="606"/>
      <c r="T784" s="606"/>
      <c r="U784" s="606"/>
      <c r="V784" s="606"/>
      <c r="W784" s="606"/>
      <c r="X784" s="607"/>
      <c r="Y784" s="608">
        <v>130</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t="s">
        <v>677</v>
      </c>
      <c r="H785" s="614"/>
      <c r="I785" s="614"/>
      <c r="J785" s="614"/>
      <c r="K785" s="615"/>
      <c r="L785" s="605" t="s">
        <v>685</v>
      </c>
      <c r="M785" s="606"/>
      <c r="N785" s="606"/>
      <c r="O785" s="606"/>
      <c r="P785" s="606"/>
      <c r="Q785" s="606"/>
      <c r="R785" s="606"/>
      <c r="S785" s="606"/>
      <c r="T785" s="606"/>
      <c r="U785" s="606"/>
      <c r="V785" s="606"/>
      <c r="W785" s="606"/>
      <c r="X785" s="607"/>
      <c r="Y785" s="608">
        <v>130</v>
      </c>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t="s">
        <v>678</v>
      </c>
      <c r="H786" s="614"/>
      <c r="I786" s="614"/>
      <c r="J786" s="614"/>
      <c r="K786" s="615"/>
      <c r="L786" s="605" t="s">
        <v>686</v>
      </c>
      <c r="M786" s="606"/>
      <c r="N786" s="606"/>
      <c r="O786" s="606"/>
      <c r="P786" s="606"/>
      <c r="Q786" s="606"/>
      <c r="R786" s="606"/>
      <c r="S786" s="606"/>
      <c r="T786" s="606"/>
      <c r="U786" s="606"/>
      <c r="V786" s="606"/>
      <c r="W786" s="606"/>
      <c r="X786" s="607"/>
      <c r="Y786" s="608">
        <v>95</v>
      </c>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t="s">
        <v>679</v>
      </c>
      <c r="H787" s="614"/>
      <c r="I787" s="614"/>
      <c r="J787" s="614"/>
      <c r="K787" s="615"/>
      <c r="L787" s="605" t="s">
        <v>687</v>
      </c>
      <c r="M787" s="606"/>
      <c r="N787" s="606"/>
      <c r="O787" s="606"/>
      <c r="P787" s="606"/>
      <c r="Q787" s="606"/>
      <c r="R787" s="606"/>
      <c r="S787" s="606"/>
      <c r="T787" s="606"/>
      <c r="U787" s="606"/>
      <c r="V787" s="606"/>
      <c r="W787" s="606"/>
      <c r="X787" s="607"/>
      <c r="Y787" s="608">
        <v>47</v>
      </c>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t="s">
        <v>680</v>
      </c>
      <c r="H788" s="614"/>
      <c r="I788" s="614"/>
      <c r="J788" s="614"/>
      <c r="K788" s="615"/>
      <c r="L788" s="605" t="s">
        <v>690</v>
      </c>
      <c r="M788" s="606"/>
      <c r="N788" s="606"/>
      <c r="O788" s="606"/>
      <c r="P788" s="606"/>
      <c r="Q788" s="606"/>
      <c r="R788" s="606"/>
      <c r="S788" s="606"/>
      <c r="T788" s="606"/>
      <c r="U788" s="606"/>
      <c r="V788" s="606"/>
      <c r="W788" s="606"/>
      <c r="X788" s="607"/>
      <c r="Y788" s="608">
        <v>306</v>
      </c>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11814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128</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2"/>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2"/>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8000020130001</v>
      </c>
      <c r="K837" s="349"/>
      <c r="L837" s="349"/>
      <c r="M837" s="349"/>
      <c r="N837" s="349"/>
      <c r="O837" s="349"/>
      <c r="P837" s="362" t="s">
        <v>637</v>
      </c>
      <c r="Q837" s="350"/>
      <c r="R837" s="350"/>
      <c r="S837" s="350"/>
      <c r="T837" s="350"/>
      <c r="U837" s="350"/>
      <c r="V837" s="350"/>
      <c r="W837" s="350"/>
      <c r="X837" s="350"/>
      <c r="Y837" s="351">
        <v>11814</v>
      </c>
      <c r="Z837" s="352"/>
      <c r="AA837" s="352"/>
      <c r="AB837" s="353"/>
      <c r="AC837" s="363" t="s">
        <v>638</v>
      </c>
      <c r="AD837" s="371"/>
      <c r="AE837" s="371"/>
      <c r="AF837" s="371"/>
      <c r="AG837" s="371"/>
      <c r="AH837" s="372" t="s">
        <v>566</v>
      </c>
      <c r="AI837" s="373"/>
      <c r="AJ837" s="373"/>
      <c r="AK837" s="373"/>
      <c r="AL837" s="357" t="s">
        <v>566</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61" t="s">
        <v>639</v>
      </c>
      <c r="D838" s="347"/>
      <c r="E838" s="347"/>
      <c r="F838" s="347"/>
      <c r="G838" s="347"/>
      <c r="H838" s="347"/>
      <c r="I838" s="347"/>
      <c r="J838" s="348">
        <v>4000020270008</v>
      </c>
      <c r="K838" s="349"/>
      <c r="L838" s="349"/>
      <c r="M838" s="349"/>
      <c r="N838" s="349"/>
      <c r="O838" s="349"/>
      <c r="P838" s="362" t="s">
        <v>637</v>
      </c>
      <c r="Q838" s="350"/>
      <c r="R838" s="350"/>
      <c r="S838" s="350"/>
      <c r="T838" s="350"/>
      <c r="U838" s="350"/>
      <c r="V838" s="350"/>
      <c r="W838" s="350"/>
      <c r="X838" s="350"/>
      <c r="Y838" s="351">
        <v>4773</v>
      </c>
      <c r="Z838" s="352"/>
      <c r="AA838" s="352"/>
      <c r="AB838" s="353"/>
      <c r="AC838" s="363" t="s">
        <v>638</v>
      </c>
      <c r="AD838" s="371"/>
      <c r="AE838" s="371"/>
      <c r="AF838" s="371"/>
      <c r="AG838" s="371"/>
      <c r="AH838" s="372" t="s">
        <v>566</v>
      </c>
      <c r="AI838" s="373"/>
      <c r="AJ838" s="373"/>
      <c r="AK838" s="373"/>
      <c r="AL838" s="357" t="s">
        <v>640</v>
      </c>
      <c r="AM838" s="358"/>
      <c r="AN838" s="358"/>
      <c r="AO838" s="359"/>
      <c r="AP838" s="360" t="s">
        <v>566</v>
      </c>
      <c r="AQ838" s="360"/>
      <c r="AR838" s="360"/>
      <c r="AS838" s="360"/>
      <c r="AT838" s="360"/>
      <c r="AU838" s="360"/>
      <c r="AV838" s="360"/>
      <c r="AW838" s="360"/>
      <c r="AX838" s="360"/>
    </row>
    <row r="839" spans="1:50" ht="30" customHeight="1" x14ac:dyDescent="0.15">
      <c r="A839" s="376">
        <v>3</v>
      </c>
      <c r="B839" s="376">
        <v>1</v>
      </c>
      <c r="C839" s="361" t="s">
        <v>641</v>
      </c>
      <c r="D839" s="347"/>
      <c r="E839" s="347"/>
      <c r="F839" s="347"/>
      <c r="G839" s="347"/>
      <c r="H839" s="347"/>
      <c r="I839" s="347"/>
      <c r="J839" s="348">
        <v>1000020110001</v>
      </c>
      <c r="K839" s="349"/>
      <c r="L839" s="349"/>
      <c r="M839" s="349"/>
      <c r="N839" s="349"/>
      <c r="O839" s="349"/>
      <c r="P839" s="362" t="s">
        <v>637</v>
      </c>
      <c r="Q839" s="350"/>
      <c r="R839" s="350"/>
      <c r="S839" s="350"/>
      <c r="T839" s="350"/>
      <c r="U839" s="350"/>
      <c r="V839" s="350"/>
      <c r="W839" s="350"/>
      <c r="X839" s="350"/>
      <c r="Y839" s="351">
        <v>4023</v>
      </c>
      <c r="Z839" s="352"/>
      <c r="AA839" s="352"/>
      <c r="AB839" s="353"/>
      <c r="AC839" s="363" t="s">
        <v>638</v>
      </c>
      <c r="AD839" s="371"/>
      <c r="AE839" s="371"/>
      <c r="AF839" s="371"/>
      <c r="AG839" s="371"/>
      <c r="AH839" s="372" t="s">
        <v>566</v>
      </c>
      <c r="AI839" s="373"/>
      <c r="AJ839" s="373"/>
      <c r="AK839" s="373"/>
      <c r="AL839" s="357" t="s">
        <v>566</v>
      </c>
      <c r="AM839" s="358"/>
      <c r="AN839" s="358"/>
      <c r="AO839" s="359"/>
      <c r="AP839" s="360" t="s">
        <v>566</v>
      </c>
      <c r="AQ839" s="360"/>
      <c r="AR839" s="360"/>
      <c r="AS839" s="360"/>
      <c r="AT839" s="360"/>
      <c r="AU839" s="360"/>
      <c r="AV839" s="360"/>
      <c r="AW839" s="360"/>
      <c r="AX839" s="360"/>
    </row>
    <row r="840" spans="1:50" ht="30" customHeight="1" x14ac:dyDescent="0.15">
      <c r="A840" s="376">
        <v>4</v>
      </c>
      <c r="B840" s="376">
        <v>1</v>
      </c>
      <c r="C840" s="361" t="s">
        <v>642</v>
      </c>
      <c r="D840" s="347"/>
      <c r="E840" s="347"/>
      <c r="F840" s="347"/>
      <c r="G840" s="347"/>
      <c r="H840" s="347"/>
      <c r="I840" s="347"/>
      <c r="J840" s="348">
        <v>4000020120006</v>
      </c>
      <c r="K840" s="349"/>
      <c r="L840" s="349"/>
      <c r="M840" s="349"/>
      <c r="N840" s="349"/>
      <c r="O840" s="349"/>
      <c r="P840" s="362" t="s">
        <v>637</v>
      </c>
      <c r="Q840" s="350"/>
      <c r="R840" s="350"/>
      <c r="S840" s="350"/>
      <c r="T840" s="350"/>
      <c r="U840" s="350"/>
      <c r="V840" s="350"/>
      <c r="W840" s="350"/>
      <c r="X840" s="350"/>
      <c r="Y840" s="351">
        <v>3553</v>
      </c>
      <c r="Z840" s="352"/>
      <c r="AA840" s="352"/>
      <c r="AB840" s="353"/>
      <c r="AC840" s="363" t="s">
        <v>638</v>
      </c>
      <c r="AD840" s="371"/>
      <c r="AE840" s="371"/>
      <c r="AF840" s="371"/>
      <c r="AG840" s="371"/>
      <c r="AH840" s="372" t="s">
        <v>566</v>
      </c>
      <c r="AI840" s="373"/>
      <c r="AJ840" s="373"/>
      <c r="AK840" s="373"/>
      <c r="AL840" s="357" t="s">
        <v>566</v>
      </c>
      <c r="AM840" s="358"/>
      <c r="AN840" s="358"/>
      <c r="AO840" s="359"/>
      <c r="AP840" s="360" t="s">
        <v>643</v>
      </c>
      <c r="AQ840" s="360"/>
      <c r="AR840" s="360"/>
      <c r="AS840" s="360"/>
      <c r="AT840" s="360"/>
      <c r="AU840" s="360"/>
      <c r="AV840" s="360"/>
      <c r="AW840" s="360"/>
      <c r="AX840" s="360"/>
    </row>
    <row r="841" spans="1:50" ht="30" customHeight="1" x14ac:dyDescent="0.15">
      <c r="A841" s="376">
        <v>5</v>
      </c>
      <c r="B841" s="376">
        <v>1</v>
      </c>
      <c r="C841" s="361" t="s">
        <v>644</v>
      </c>
      <c r="D841" s="347"/>
      <c r="E841" s="347"/>
      <c r="F841" s="347"/>
      <c r="G841" s="347"/>
      <c r="H841" s="347"/>
      <c r="I841" s="347"/>
      <c r="J841" s="348">
        <v>8000020280003</v>
      </c>
      <c r="K841" s="349"/>
      <c r="L841" s="349"/>
      <c r="M841" s="349"/>
      <c r="N841" s="349"/>
      <c r="O841" s="349"/>
      <c r="P841" s="362" t="s">
        <v>637</v>
      </c>
      <c r="Q841" s="350"/>
      <c r="R841" s="350"/>
      <c r="S841" s="350"/>
      <c r="T841" s="350"/>
      <c r="U841" s="350"/>
      <c r="V841" s="350"/>
      <c r="W841" s="350"/>
      <c r="X841" s="350"/>
      <c r="Y841" s="351">
        <v>3481</v>
      </c>
      <c r="Z841" s="352"/>
      <c r="AA841" s="352"/>
      <c r="AB841" s="353"/>
      <c r="AC841" s="363" t="s">
        <v>638</v>
      </c>
      <c r="AD841" s="371"/>
      <c r="AE841" s="371"/>
      <c r="AF841" s="371"/>
      <c r="AG841" s="371"/>
      <c r="AH841" s="372" t="s">
        <v>566</v>
      </c>
      <c r="AI841" s="373"/>
      <c r="AJ841" s="373"/>
      <c r="AK841" s="373"/>
      <c r="AL841" s="357" t="s">
        <v>645</v>
      </c>
      <c r="AM841" s="358"/>
      <c r="AN841" s="358"/>
      <c r="AO841" s="359"/>
      <c r="AP841" s="360" t="s">
        <v>566</v>
      </c>
      <c r="AQ841" s="360"/>
      <c r="AR841" s="360"/>
      <c r="AS841" s="360"/>
      <c r="AT841" s="360"/>
      <c r="AU841" s="360"/>
      <c r="AV841" s="360"/>
      <c r="AW841" s="360"/>
      <c r="AX841" s="360"/>
    </row>
    <row r="842" spans="1:50" ht="30" customHeight="1" x14ac:dyDescent="0.15">
      <c r="A842" s="376">
        <v>6</v>
      </c>
      <c r="B842" s="376">
        <v>1</v>
      </c>
      <c r="C842" s="361" t="s">
        <v>646</v>
      </c>
      <c r="D842" s="347"/>
      <c r="E842" s="347"/>
      <c r="F842" s="347"/>
      <c r="G842" s="347"/>
      <c r="H842" s="347"/>
      <c r="I842" s="347"/>
      <c r="J842" s="348">
        <v>1000020230006</v>
      </c>
      <c r="K842" s="349"/>
      <c r="L842" s="349"/>
      <c r="M842" s="349"/>
      <c r="N842" s="349"/>
      <c r="O842" s="349"/>
      <c r="P842" s="362" t="s">
        <v>637</v>
      </c>
      <c r="Q842" s="350"/>
      <c r="R842" s="350"/>
      <c r="S842" s="350"/>
      <c r="T842" s="350"/>
      <c r="U842" s="350"/>
      <c r="V842" s="350"/>
      <c r="W842" s="350"/>
      <c r="X842" s="350"/>
      <c r="Y842" s="351">
        <v>3229</v>
      </c>
      <c r="Z842" s="352"/>
      <c r="AA842" s="352"/>
      <c r="AB842" s="353"/>
      <c r="AC842" s="363" t="s">
        <v>638</v>
      </c>
      <c r="AD842" s="371"/>
      <c r="AE842" s="371"/>
      <c r="AF842" s="371"/>
      <c r="AG842" s="371"/>
      <c r="AH842" s="372" t="s">
        <v>566</v>
      </c>
      <c r="AI842" s="373"/>
      <c r="AJ842" s="373"/>
      <c r="AK842" s="373"/>
      <c r="AL842" s="357" t="s">
        <v>645</v>
      </c>
      <c r="AM842" s="358"/>
      <c r="AN842" s="358"/>
      <c r="AO842" s="359"/>
      <c r="AP842" s="360" t="s">
        <v>640</v>
      </c>
      <c r="AQ842" s="360"/>
      <c r="AR842" s="360"/>
      <c r="AS842" s="360"/>
      <c r="AT842" s="360"/>
      <c r="AU842" s="360"/>
      <c r="AV842" s="360"/>
      <c r="AW842" s="360"/>
      <c r="AX842" s="360"/>
    </row>
    <row r="843" spans="1:50" ht="30" customHeight="1" x14ac:dyDescent="0.15">
      <c r="A843" s="376">
        <v>7</v>
      </c>
      <c r="B843" s="376">
        <v>1</v>
      </c>
      <c r="C843" s="361" t="s">
        <v>647</v>
      </c>
      <c r="D843" s="347"/>
      <c r="E843" s="347"/>
      <c r="F843" s="347"/>
      <c r="G843" s="347"/>
      <c r="H843" s="347"/>
      <c r="I843" s="347"/>
      <c r="J843" s="348">
        <v>7000020010006</v>
      </c>
      <c r="K843" s="349"/>
      <c r="L843" s="349"/>
      <c r="M843" s="349"/>
      <c r="N843" s="349"/>
      <c r="O843" s="349"/>
      <c r="P843" s="362" t="s">
        <v>637</v>
      </c>
      <c r="Q843" s="350"/>
      <c r="R843" s="350"/>
      <c r="S843" s="350"/>
      <c r="T843" s="350"/>
      <c r="U843" s="350"/>
      <c r="V843" s="350"/>
      <c r="W843" s="350"/>
      <c r="X843" s="350"/>
      <c r="Y843" s="351">
        <v>2682</v>
      </c>
      <c r="Z843" s="352"/>
      <c r="AA843" s="352"/>
      <c r="AB843" s="353"/>
      <c r="AC843" s="363" t="s">
        <v>638</v>
      </c>
      <c r="AD843" s="371"/>
      <c r="AE843" s="371"/>
      <c r="AF843" s="371"/>
      <c r="AG843" s="371"/>
      <c r="AH843" s="372" t="s">
        <v>566</v>
      </c>
      <c r="AI843" s="373"/>
      <c r="AJ843" s="373"/>
      <c r="AK843" s="373"/>
      <c r="AL843" s="357" t="s">
        <v>643</v>
      </c>
      <c r="AM843" s="358"/>
      <c r="AN843" s="358"/>
      <c r="AO843" s="359"/>
      <c r="AP843" s="360" t="s">
        <v>566</v>
      </c>
      <c r="AQ843" s="360"/>
      <c r="AR843" s="360"/>
      <c r="AS843" s="360"/>
      <c r="AT843" s="360"/>
      <c r="AU843" s="360"/>
      <c r="AV843" s="360"/>
      <c r="AW843" s="360"/>
      <c r="AX843" s="360"/>
    </row>
    <row r="844" spans="1:50" ht="30" customHeight="1" x14ac:dyDescent="0.15">
      <c r="A844" s="376">
        <v>8</v>
      </c>
      <c r="B844" s="376">
        <v>1</v>
      </c>
      <c r="C844" s="361" t="s">
        <v>648</v>
      </c>
      <c r="D844" s="347"/>
      <c r="E844" s="347"/>
      <c r="F844" s="347"/>
      <c r="G844" s="347"/>
      <c r="H844" s="347"/>
      <c r="I844" s="347"/>
      <c r="J844" s="348">
        <v>2000020080004</v>
      </c>
      <c r="K844" s="349"/>
      <c r="L844" s="349"/>
      <c r="M844" s="349"/>
      <c r="N844" s="349"/>
      <c r="O844" s="349"/>
      <c r="P844" s="362" t="s">
        <v>637</v>
      </c>
      <c r="Q844" s="350"/>
      <c r="R844" s="350"/>
      <c r="S844" s="350"/>
      <c r="T844" s="350"/>
      <c r="U844" s="350"/>
      <c r="V844" s="350"/>
      <c r="W844" s="350"/>
      <c r="X844" s="350"/>
      <c r="Y844" s="351">
        <v>2508</v>
      </c>
      <c r="Z844" s="352"/>
      <c r="AA844" s="352"/>
      <c r="AB844" s="353"/>
      <c r="AC844" s="363" t="s">
        <v>638</v>
      </c>
      <c r="AD844" s="371"/>
      <c r="AE844" s="371"/>
      <c r="AF844" s="371"/>
      <c r="AG844" s="371"/>
      <c r="AH844" s="372" t="s">
        <v>566</v>
      </c>
      <c r="AI844" s="373"/>
      <c r="AJ844" s="373"/>
      <c r="AK844" s="373"/>
      <c r="AL844" s="357" t="s">
        <v>643</v>
      </c>
      <c r="AM844" s="358"/>
      <c r="AN844" s="358"/>
      <c r="AO844" s="359"/>
      <c r="AP844" s="360" t="s">
        <v>643</v>
      </c>
      <c r="AQ844" s="360"/>
      <c r="AR844" s="360"/>
      <c r="AS844" s="360"/>
      <c r="AT844" s="360"/>
      <c r="AU844" s="360"/>
      <c r="AV844" s="360"/>
      <c r="AW844" s="360"/>
      <c r="AX844" s="360"/>
    </row>
    <row r="845" spans="1:50" ht="30" customHeight="1" x14ac:dyDescent="0.15">
      <c r="A845" s="376">
        <v>9</v>
      </c>
      <c r="B845" s="376">
        <v>1</v>
      </c>
      <c r="C845" s="361" t="s">
        <v>649</v>
      </c>
      <c r="D845" s="347"/>
      <c r="E845" s="347"/>
      <c r="F845" s="347"/>
      <c r="G845" s="347"/>
      <c r="H845" s="347"/>
      <c r="I845" s="347"/>
      <c r="J845" s="348">
        <v>6000020400009</v>
      </c>
      <c r="K845" s="349"/>
      <c r="L845" s="349"/>
      <c r="M845" s="349"/>
      <c r="N845" s="349"/>
      <c r="O845" s="349"/>
      <c r="P845" s="362" t="s">
        <v>637</v>
      </c>
      <c r="Q845" s="350"/>
      <c r="R845" s="350"/>
      <c r="S845" s="350"/>
      <c r="T845" s="350"/>
      <c r="U845" s="350"/>
      <c r="V845" s="350"/>
      <c r="W845" s="350"/>
      <c r="X845" s="350"/>
      <c r="Y845" s="351">
        <v>2433</v>
      </c>
      <c r="Z845" s="352"/>
      <c r="AA845" s="352"/>
      <c r="AB845" s="353"/>
      <c r="AC845" s="363" t="s">
        <v>638</v>
      </c>
      <c r="AD845" s="371"/>
      <c r="AE845" s="371"/>
      <c r="AF845" s="371"/>
      <c r="AG845" s="371"/>
      <c r="AH845" s="372" t="s">
        <v>643</v>
      </c>
      <c r="AI845" s="373"/>
      <c r="AJ845" s="373"/>
      <c r="AK845" s="373"/>
      <c r="AL845" s="357" t="s">
        <v>566</v>
      </c>
      <c r="AM845" s="358"/>
      <c r="AN845" s="358"/>
      <c r="AO845" s="359"/>
      <c r="AP845" s="360" t="s">
        <v>566</v>
      </c>
      <c r="AQ845" s="360"/>
      <c r="AR845" s="360"/>
      <c r="AS845" s="360"/>
      <c r="AT845" s="360"/>
      <c r="AU845" s="360"/>
      <c r="AV845" s="360"/>
      <c r="AW845" s="360"/>
      <c r="AX845" s="360"/>
    </row>
    <row r="846" spans="1:50" ht="30" customHeight="1" x14ac:dyDescent="0.15">
      <c r="A846" s="376">
        <v>10</v>
      </c>
      <c r="B846" s="376">
        <v>1</v>
      </c>
      <c r="C846" s="361" t="s">
        <v>650</v>
      </c>
      <c r="D846" s="347"/>
      <c r="E846" s="347"/>
      <c r="F846" s="347"/>
      <c r="G846" s="347"/>
      <c r="H846" s="347"/>
      <c r="I846" s="347"/>
      <c r="J846" s="348">
        <v>1000020140007</v>
      </c>
      <c r="K846" s="349"/>
      <c r="L846" s="349"/>
      <c r="M846" s="349"/>
      <c r="N846" s="349"/>
      <c r="O846" s="349"/>
      <c r="P846" s="362" t="s">
        <v>637</v>
      </c>
      <c r="Q846" s="350"/>
      <c r="R846" s="350"/>
      <c r="S846" s="350"/>
      <c r="T846" s="350"/>
      <c r="U846" s="350"/>
      <c r="V846" s="350"/>
      <c r="W846" s="350"/>
      <c r="X846" s="350"/>
      <c r="Y846" s="351">
        <v>2194</v>
      </c>
      <c r="Z846" s="352"/>
      <c r="AA846" s="352"/>
      <c r="AB846" s="353"/>
      <c r="AC846" s="363" t="s">
        <v>638</v>
      </c>
      <c r="AD846" s="371"/>
      <c r="AE846" s="371"/>
      <c r="AF846" s="371"/>
      <c r="AG846" s="371"/>
      <c r="AH846" s="372" t="s">
        <v>645</v>
      </c>
      <c r="AI846" s="373"/>
      <c r="AJ846" s="373"/>
      <c r="AK846" s="373"/>
      <c r="AL846" s="357" t="s">
        <v>566</v>
      </c>
      <c r="AM846" s="358"/>
      <c r="AN846" s="358"/>
      <c r="AO846" s="359"/>
      <c r="AP846" s="360" t="s">
        <v>640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82" t="s">
        <v>651</v>
      </c>
      <c r="D870" s="917"/>
      <c r="E870" s="917"/>
      <c r="F870" s="917"/>
      <c r="G870" s="917"/>
      <c r="H870" s="917"/>
      <c r="I870" s="918"/>
      <c r="J870" s="348">
        <v>1000020131121</v>
      </c>
      <c r="K870" s="349"/>
      <c r="L870" s="349"/>
      <c r="M870" s="349"/>
      <c r="N870" s="349"/>
      <c r="O870" s="349"/>
      <c r="P870" s="350" t="s">
        <v>637</v>
      </c>
      <c r="Q870" s="350"/>
      <c r="R870" s="350"/>
      <c r="S870" s="350"/>
      <c r="T870" s="350"/>
      <c r="U870" s="350"/>
      <c r="V870" s="350"/>
      <c r="W870" s="350"/>
      <c r="X870" s="350"/>
      <c r="Y870" s="351">
        <v>128</v>
      </c>
      <c r="Z870" s="352"/>
      <c r="AA870" s="352"/>
      <c r="AB870" s="353"/>
      <c r="AC870" s="363" t="s">
        <v>638</v>
      </c>
      <c r="AD870" s="371"/>
      <c r="AE870" s="371"/>
      <c r="AF870" s="371"/>
      <c r="AG870" s="371"/>
      <c r="AH870" s="372" t="s">
        <v>665</v>
      </c>
      <c r="AI870" s="373"/>
      <c r="AJ870" s="373"/>
      <c r="AK870" s="373"/>
      <c r="AL870" s="357" t="s">
        <v>666</v>
      </c>
      <c r="AM870" s="358"/>
      <c r="AN870" s="358"/>
      <c r="AO870" s="359"/>
      <c r="AP870" s="360" t="s">
        <v>667</v>
      </c>
      <c r="AQ870" s="360"/>
      <c r="AR870" s="360"/>
      <c r="AS870" s="360"/>
      <c r="AT870" s="360"/>
      <c r="AU870" s="360"/>
      <c r="AV870" s="360"/>
      <c r="AW870" s="360"/>
      <c r="AX870" s="360"/>
    </row>
    <row r="871" spans="1:50" ht="30" customHeight="1" x14ac:dyDescent="0.15">
      <c r="A871" s="376">
        <v>2</v>
      </c>
      <c r="B871" s="376">
        <v>1</v>
      </c>
      <c r="C871" s="382" t="s">
        <v>652</v>
      </c>
      <c r="D871" s="383"/>
      <c r="E871" s="383"/>
      <c r="F871" s="383"/>
      <c r="G871" s="383"/>
      <c r="H871" s="383"/>
      <c r="I871" s="384"/>
      <c r="J871" s="348">
        <v>6000020131075</v>
      </c>
      <c r="K871" s="349"/>
      <c r="L871" s="349"/>
      <c r="M871" s="349"/>
      <c r="N871" s="349"/>
      <c r="O871" s="349"/>
      <c r="P871" s="350" t="s">
        <v>637</v>
      </c>
      <c r="Q871" s="350"/>
      <c r="R871" s="350"/>
      <c r="S871" s="350"/>
      <c r="T871" s="350"/>
      <c r="U871" s="350"/>
      <c r="V871" s="350"/>
      <c r="W871" s="350"/>
      <c r="X871" s="350"/>
      <c r="Y871" s="351">
        <v>104</v>
      </c>
      <c r="Z871" s="352"/>
      <c r="AA871" s="352"/>
      <c r="AB871" s="353"/>
      <c r="AC871" s="363" t="s">
        <v>638</v>
      </c>
      <c r="AD871" s="371"/>
      <c r="AE871" s="371"/>
      <c r="AF871" s="371"/>
      <c r="AG871" s="371"/>
      <c r="AH871" s="372" t="s">
        <v>668</v>
      </c>
      <c r="AI871" s="373"/>
      <c r="AJ871" s="373"/>
      <c r="AK871" s="373"/>
      <c r="AL871" s="357" t="s">
        <v>566</v>
      </c>
      <c r="AM871" s="358"/>
      <c r="AN871" s="358"/>
      <c r="AO871" s="359"/>
      <c r="AP871" s="360" t="s">
        <v>653</v>
      </c>
      <c r="AQ871" s="360"/>
      <c r="AR871" s="360"/>
      <c r="AS871" s="360"/>
      <c r="AT871" s="360"/>
      <c r="AU871" s="360"/>
      <c r="AV871" s="360"/>
      <c r="AW871" s="360"/>
      <c r="AX871" s="360"/>
    </row>
    <row r="872" spans="1:50" ht="30" customHeight="1" x14ac:dyDescent="0.15">
      <c r="A872" s="376">
        <v>3</v>
      </c>
      <c r="B872" s="376">
        <v>1</v>
      </c>
      <c r="C872" s="382" t="s">
        <v>654</v>
      </c>
      <c r="D872" s="917"/>
      <c r="E872" s="917"/>
      <c r="F872" s="917"/>
      <c r="G872" s="917"/>
      <c r="H872" s="917"/>
      <c r="I872" s="918"/>
      <c r="J872" s="348">
        <v>1000020131229</v>
      </c>
      <c r="K872" s="349"/>
      <c r="L872" s="349"/>
      <c r="M872" s="349"/>
      <c r="N872" s="349"/>
      <c r="O872" s="349"/>
      <c r="P872" s="362" t="s">
        <v>637</v>
      </c>
      <c r="Q872" s="350"/>
      <c r="R872" s="350"/>
      <c r="S872" s="350"/>
      <c r="T872" s="350"/>
      <c r="U872" s="350"/>
      <c r="V872" s="350"/>
      <c r="W872" s="350"/>
      <c r="X872" s="350"/>
      <c r="Y872" s="351">
        <v>104</v>
      </c>
      <c r="Z872" s="352"/>
      <c r="AA872" s="352"/>
      <c r="AB872" s="353"/>
      <c r="AC872" s="363" t="s">
        <v>638</v>
      </c>
      <c r="AD872" s="371"/>
      <c r="AE872" s="371"/>
      <c r="AF872" s="371"/>
      <c r="AG872" s="371"/>
      <c r="AH872" s="372" t="s">
        <v>566</v>
      </c>
      <c r="AI872" s="373"/>
      <c r="AJ872" s="373"/>
      <c r="AK872" s="373"/>
      <c r="AL872" s="357" t="s">
        <v>669</v>
      </c>
      <c r="AM872" s="358"/>
      <c r="AN872" s="358"/>
      <c r="AO872" s="359"/>
      <c r="AP872" s="360" t="s">
        <v>643</v>
      </c>
      <c r="AQ872" s="360"/>
      <c r="AR872" s="360"/>
      <c r="AS872" s="360"/>
      <c r="AT872" s="360"/>
      <c r="AU872" s="360"/>
      <c r="AV872" s="360"/>
      <c r="AW872" s="360"/>
      <c r="AX872" s="360"/>
    </row>
    <row r="873" spans="1:50" ht="30" customHeight="1" x14ac:dyDescent="0.15">
      <c r="A873" s="376">
        <v>4</v>
      </c>
      <c r="B873" s="376">
        <v>1</v>
      </c>
      <c r="C873" s="382" t="s">
        <v>655</v>
      </c>
      <c r="D873" s="917"/>
      <c r="E873" s="917"/>
      <c r="F873" s="917"/>
      <c r="G873" s="917"/>
      <c r="H873" s="917"/>
      <c r="I873" s="918"/>
      <c r="J873" s="348">
        <v>3000020052019</v>
      </c>
      <c r="K873" s="349"/>
      <c r="L873" s="349"/>
      <c r="M873" s="349"/>
      <c r="N873" s="349"/>
      <c r="O873" s="349"/>
      <c r="P873" s="362" t="s">
        <v>637</v>
      </c>
      <c r="Q873" s="350"/>
      <c r="R873" s="350"/>
      <c r="S873" s="350"/>
      <c r="T873" s="350"/>
      <c r="U873" s="350"/>
      <c r="V873" s="350"/>
      <c r="W873" s="350"/>
      <c r="X873" s="350"/>
      <c r="Y873" s="351">
        <v>86</v>
      </c>
      <c r="Z873" s="352"/>
      <c r="AA873" s="352"/>
      <c r="AB873" s="353"/>
      <c r="AC873" s="363" t="s">
        <v>638</v>
      </c>
      <c r="AD873" s="371"/>
      <c r="AE873" s="371"/>
      <c r="AF873" s="371"/>
      <c r="AG873" s="371"/>
      <c r="AH873" s="372" t="s">
        <v>656</v>
      </c>
      <c r="AI873" s="373"/>
      <c r="AJ873" s="373"/>
      <c r="AK873" s="373"/>
      <c r="AL873" s="357" t="s">
        <v>653</v>
      </c>
      <c r="AM873" s="358"/>
      <c r="AN873" s="358"/>
      <c r="AO873" s="359"/>
      <c r="AP873" s="360" t="s">
        <v>670</v>
      </c>
      <c r="AQ873" s="360"/>
      <c r="AR873" s="360"/>
      <c r="AS873" s="360"/>
      <c r="AT873" s="360"/>
      <c r="AU873" s="360"/>
      <c r="AV873" s="360"/>
      <c r="AW873" s="360"/>
      <c r="AX873" s="360"/>
    </row>
    <row r="874" spans="1:50" ht="30" customHeight="1" x14ac:dyDescent="0.15">
      <c r="A874" s="376">
        <v>5</v>
      </c>
      <c r="B874" s="376">
        <v>1</v>
      </c>
      <c r="C874" s="382" t="s">
        <v>657</v>
      </c>
      <c r="D874" s="383"/>
      <c r="E874" s="383"/>
      <c r="F874" s="383"/>
      <c r="G874" s="383"/>
      <c r="H874" s="383"/>
      <c r="I874" s="384"/>
      <c r="J874" s="348">
        <v>9000020012025</v>
      </c>
      <c r="K874" s="349"/>
      <c r="L874" s="349"/>
      <c r="M874" s="349"/>
      <c r="N874" s="349"/>
      <c r="O874" s="349"/>
      <c r="P874" s="350" t="s">
        <v>637</v>
      </c>
      <c r="Q874" s="350"/>
      <c r="R874" s="350"/>
      <c r="S874" s="350"/>
      <c r="T874" s="350"/>
      <c r="U874" s="350"/>
      <c r="V874" s="350"/>
      <c r="W874" s="350"/>
      <c r="X874" s="350"/>
      <c r="Y874" s="351">
        <v>80</v>
      </c>
      <c r="Z874" s="352"/>
      <c r="AA874" s="352"/>
      <c r="AB874" s="353"/>
      <c r="AC874" s="363" t="s">
        <v>638</v>
      </c>
      <c r="AD874" s="371"/>
      <c r="AE874" s="371"/>
      <c r="AF874" s="371"/>
      <c r="AG874" s="371"/>
      <c r="AH874" s="372" t="s">
        <v>658</v>
      </c>
      <c r="AI874" s="373"/>
      <c r="AJ874" s="373"/>
      <c r="AK874" s="373"/>
      <c r="AL874" s="357" t="s">
        <v>643</v>
      </c>
      <c r="AM874" s="358"/>
      <c r="AN874" s="358"/>
      <c r="AO874" s="359"/>
      <c r="AP874" s="360" t="s">
        <v>643</v>
      </c>
      <c r="AQ874" s="360"/>
      <c r="AR874" s="360"/>
      <c r="AS874" s="360"/>
      <c r="AT874" s="360"/>
      <c r="AU874" s="360"/>
      <c r="AV874" s="360"/>
      <c r="AW874" s="360"/>
      <c r="AX874" s="360"/>
    </row>
    <row r="875" spans="1:50" ht="30" customHeight="1" x14ac:dyDescent="0.15">
      <c r="A875" s="376">
        <v>6</v>
      </c>
      <c r="B875" s="376">
        <v>1</v>
      </c>
      <c r="C875" s="382" t="s">
        <v>659</v>
      </c>
      <c r="D875" s="383"/>
      <c r="E875" s="383"/>
      <c r="F875" s="383"/>
      <c r="G875" s="383"/>
      <c r="H875" s="383"/>
      <c r="I875" s="384"/>
      <c r="J875" s="348">
        <v>1000020282022</v>
      </c>
      <c r="K875" s="349"/>
      <c r="L875" s="349"/>
      <c r="M875" s="349"/>
      <c r="N875" s="349"/>
      <c r="O875" s="349"/>
      <c r="P875" s="350" t="s">
        <v>637</v>
      </c>
      <c r="Q875" s="350"/>
      <c r="R875" s="350"/>
      <c r="S875" s="350"/>
      <c r="T875" s="350"/>
      <c r="U875" s="350"/>
      <c r="V875" s="350"/>
      <c r="W875" s="350"/>
      <c r="X875" s="350"/>
      <c r="Y875" s="351">
        <v>58</v>
      </c>
      <c r="Z875" s="352"/>
      <c r="AA875" s="352"/>
      <c r="AB875" s="353"/>
      <c r="AC875" s="363" t="s">
        <v>638</v>
      </c>
      <c r="AD875" s="371"/>
      <c r="AE875" s="371"/>
      <c r="AF875" s="371"/>
      <c r="AG875" s="371"/>
      <c r="AH875" s="372" t="s">
        <v>656</v>
      </c>
      <c r="AI875" s="373"/>
      <c r="AJ875" s="373"/>
      <c r="AK875" s="373"/>
      <c r="AL875" s="357" t="s">
        <v>670</v>
      </c>
      <c r="AM875" s="358"/>
      <c r="AN875" s="358"/>
      <c r="AO875" s="359"/>
      <c r="AP875" s="360" t="s">
        <v>643</v>
      </c>
      <c r="AQ875" s="360"/>
      <c r="AR875" s="360"/>
      <c r="AS875" s="360"/>
      <c r="AT875" s="360"/>
      <c r="AU875" s="360"/>
      <c r="AV875" s="360"/>
      <c r="AW875" s="360"/>
      <c r="AX875" s="360"/>
    </row>
    <row r="876" spans="1:50" ht="30" customHeight="1" x14ac:dyDescent="0.15">
      <c r="A876" s="376">
        <v>7</v>
      </c>
      <c r="B876" s="376">
        <v>1</v>
      </c>
      <c r="C876" s="382" t="s">
        <v>660</v>
      </c>
      <c r="D876" s="383"/>
      <c r="E876" s="383"/>
      <c r="F876" s="383"/>
      <c r="G876" s="383"/>
      <c r="H876" s="383"/>
      <c r="I876" s="384"/>
      <c r="J876" s="348">
        <v>9000020012041</v>
      </c>
      <c r="K876" s="349"/>
      <c r="L876" s="349"/>
      <c r="M876" s="349"/>
      <c r="N876" s="349"/>
      <c r="O876" s="349"/>
      <c r="P876" s="350" t="s">
        <v>637</v>
      </c>
      <c r="Q876" s="350"/>
      <c r="R876" s="350"/>
      <c r="S876" s="350"/>
      <c r="T876" s="350"/>
      <c r="U876" s="350"/>
      <c r="V876" s="350"/>
      <c r="W876" s="350"/>
      <c r="X876" s="350"/>
      <c r="Y876" s="351">
        <v>51</v>
      </c>
      <c r="Z876" s="352"/>
      <c r="AA876" s="352"/>
      <c r="AB876" s="353"/>
      <c r="AC876" s="363" t="s">
        <v>638</v>
      </c>
      <c r="AD876" s="371"/>
      <c r="AE876" s="371"/>
      <c r="AF876" s="371"/>
      <c r="AG876" s="371"/>
      <c r="AH876" s="372" t="s">
        <v>643</v>
      </c>
      <c r="AI876" s="373"/>
      <c r="AJ876" s="373"/>
      <c r="AK876" s="373"/>
      <c r="AL876" s="357" t="s">
        <v>643</v>
      </c>
      <c r="AM876" s="358"/>
      <c r="AN876" s="358"/>
      <c r="AO876" s="359"/>
      <c r="AP876" s="360" t="s">
        <v>643</v>
      </c>
      <c r="AQ876" s="360"/>
      <c r="AR876" s="360"/>
      <c r="AS876" s="360"/>
      <c r="AT876" s="360"/>
      <c r="AU876" s="360"/>
      <c r="AV876" s="360"/>
      <c r="AW876" s="360"/>
      <c r="AX876" s="360"/>
    </row>
    <row r="877" spans="1:50" ht="30" customHeight="1" x14ac:dyDescent="0.15">
      <c r="A877" s="376">
        <v>8</v>
      </c>
      <c r="B877" s="376">
        <v>1</v>
      </c>
      <c r="C877" s="382" t="s">
        <v>661</v>
      </c>
      <c r="D877" s="383"/>
      <c r="E877" s="383"/>
      <c r="F877" s="383"/>
      <c r="G877" s="383"/>
      <c r="H877" s="383"/>
      <c r="I877" s="384"/>
      <c r="J877" s="348">
        <v>9000020312011</v>
      </c>
      <c r="K877" s="349"/>
      <c r="L877" s="349"/>
      <c r="M877" s="349"/>
      <c r="N877" s="349"/>
      <c r="O877" s="349"/>
      <c r="P877" s="350" t="s">
        <v>637</v>
      </c>
      <c r="Q877" s="350"/>
      <c r="R877" s="350"/>
      <c r="S877" s="350"/>
      <c r="T877" s="350"/>
      <c r="U877" s="350"/>
      <c r="V877" s="350"/>
      <c r="W877" s="350"/>
      <c r="X877" s="350"/>
      <c r="Y877" s="351">
        <v>45</v>
      </c>
      <c r="Z877" s="352"/>
      <c r="AA877" s="352"/>
      <c r="AB877" s="353"/>
      <c r="AC877" s="363" t="s">
        <v>638</v>
      </c>
      <c r="AD877" s="371"/>
      <c r="AE877" s="371"/>
      <c r="AF877" s="371"/>
      <c r="AG877" s="371"/>
      <c r="AH877" s="372" t="s">
        <v>662</v>
      </c>
      <c r="AI877" s="373"/>
      <c r="AJ877" s="373"/>
      <c r="AK877" s="373"/>
      <c r="AL877" s="357" t="s">
        <v>643</v>
      </c>
      <c r="AM877" s="358"/>
      <c r="AN877" s="358"/>
      <c r="AO877" s="359"/>
      <c r="AP877" s="360" t="s">
        <v>643</v>
      </c>
      <c r="AQ877" s="360"/>
      <c r="AR877" s="360"/>
      <c r="AS877" s="360"/>
      <c r="AT877" s="360"/>
      <c r="AU877" s="360"/>
      <c r="AV877" s="360"/>
      <c r="AW877" s="360"/>
      <c r="AX877" s="360"/>
    </row>
    <row r="878" spans="1:50" ht="30" customHeight="1" x14ac:dyDescent="0.15">
      <c r="A878" s="376">
        <v>9</v>
      </c>
      <c r="B878" s="376">
        <v>1</v>
      </c>
      <c r="C878" s="382" t="s">
        <v>663</v>
      </c>
      <c r="D878" s="383"/>
      <c r="E878" s="383"/>
      <c r="F878" s="383"/>
      <c r="G878" s="383"/>
      <c r="H878" s="383"/>
      <c r="I878" s="384"/>
      <c r="J878" s="348">
        <v>1000020462012</v>
      </c>
      <c r="K878" s="349"/>
      <c r="L878" s="349"/>
      <c r="M878" s="349"/>
      <c r="N878" s="349"/>
      <c r="O878" s="349"/>
      <c r="P878" s="350" t="s">
        <v>637</v>
      </c>
      <c r="Q878" s="350"/>
      <c r="R878" s="350"/>
      <c r="S878" s="350"/>
      <c r="T878" s="350"/>
      <c r="U878" s="350"/>
      <c r="V878" s="350"/>
      <c r="W878" s="350"/>
      <c r="X878" s="350"/>
      <c r="Y878" s="351">
        <v>44</v>
      </c>
      <c r="Z878" s="352"/>
      <c r="AA878" s="352"/>
      <c r="AB878" s="353"/>
      <c r="AC878" s="363" t="s">
        <v>638</v>
      </c>
      <c r="AD878" s="371"/>
      <c r="AE878" s="371"/>
      <c r="AF878" s="371"/>
      <c r="AG878" s="371"/>
      <c r="AH878" s="372" t="s">
        <v>669</v>
      </c>
      <c r="AI878" s="373"/>
      <c r="AJ878" s="373"/>
      <c r="AK878" s="373"/>
      <c r="AL878" s="357" t="s">
        <v>643</v>
      </c>
      <c r="AM878" s="358"/>
      <c r="AN878" s="358"/>
      <c r="AO878" s="359"/>
      <c r="AP878" s="360" t="s">
        <v>653</v>
      </c>
      <c r="AQ878" s="360"/>
      <c r="AR878" s="360"/>
      <c r="AS878" s="360"/>
      <c r="AT878" s="360"/>
      <c r="AU878" s="360"/>
      <c r="AV878" s="360"/>
      <c r="AW878" s="360"/>
      <c r="AX878" s="360"/>
    </row>
    <row r="879" spans="1:50" ht="30" customHeight="1" x14ac:dyDescent="0.15">
      <c r="A879" s="376">
        <v>10</v>
      </c>
      <c r="B879" s="376">
        <v>1</v>
      </c>
      <c r="C879" s="382" t="s">
        <v>664</v>
      </c>
      <c r="D879" s="383"/>
      <c r="E879" s="383"/>
      <c r="F879" s="383"/>
      <c r="G879" s="383"/>
      <c r="H879" s="383"/>
      <c r="I879" s="384"/>
      <c r="J879" s="348">
        <v>8000020272272</v>
      </c>
      <c r="K879" s="349"/>
      <c r="L879" s="349"/>
      <c r="M879" s="349"/>
      <c r="N879" s="349"/>
      <c r="O879" s="349"/>
      <c r="P879" s="350" t="s">
        <v>637</v>
      </c>
      <c r="Q879" s="350"/>
      <c r="R879" s="350"/>
      <c r="S879" s="350"/>
      <c r="T879" s="350"/>
      <c r="U879" s="350"/>
      <c r="V879" s="350"/>
      <c r="W879" s="350"/>
      <c r="X879" s="350"/>
      <c r="Y879" s="351">
        <v>41</v>
      </c>
      <c r="Z879" s="352"/>
      <c r="AA879" s="352"/>
      <c r="AB879" s="353"/>
      <c r="AC879" s="363" t="s">
        <v>638</v>
      </c>
      <c r="AD879" s="371"/>
      <c r="AE879" s="371"/>
      <c r="AF879" s="371"/>
      <c r="AG879" s="371"/>
      <c r="AH879" s="372" t="s">
        <v>643</v>
      </c>
      <c r="AI879" s="373"/>
      <c r="AJ879" s="373"/>
      <c r="AK879" s="373"/>
      <c r="AL879" s="357" t="s">
        <v>643</v>
      </c>
      <c r="AM879" s="358"/>
      <c r="AN879" s="358"/>
      <c r="AO879" s="359"/>
      <c r="AP879" s="360" t="s">
        <v>669</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692</v>
      </c>
      <c r="F1102" s="375"/>
      <c r="G1102" s="375"/>
      <c r="H1102" s="375"/>
      <c r="I1102" s="375"/>
      <c r="J1102" s="348" t="s">
        <v>692</v>
      </c>
      <c r="K1102" s="349"/>
      <c r="L1102" s="349"/>
      <c r="M1102" s="349"/>
      <c r="N1102" s="349"/>
      <c r="O1102" s="349"/>
      <c r="P1102" s="362" t="s">
        <v>692</v>
      </c>
      <c r="Q1102" s="350"/>
      <c r="R1102" s="350"/>
      <c r="S1102" s="350"/>
      <c r="T1102" s="350"/>
      <c r="U1102" s="350"/>
      <c r="V1102" s="350"/>
      <c r="W1102" s="350"/>
      <c r="X1102" s="350"/>
      <c r="Y1102" s="351" t="s">
        <v>692</v>
      </c>
      <c r="Z1102" s="352"/>
      <c r="AA1102" s="352"/>
      <c r="AB1102" s="353"/>
      <c r="AC1102" s="354"/>
      <c r="AD1102" s="354"/>
      <c r="AE1102" s="354"/>
      <c r="AF1102" s="354"/>
      <c r="AG1102" s="354"/>
      <c r="AH1102" s="355" t="s">
        <v>693</v>
      </c>
      <c r="AI1102" s="356"/>
      <c r="AJ1102" s="356"/>
      <c r="AK1102" s="356"/>
      <c r="AL1102" s="357" t="s">
        <v>692</v>
      </c>
      <c r="AM1102" s="358"/>
      <c r="AN1102" s="358"/>
      <c r="AO1102" s="359"/>
      <c r="AP1102" s="360" t="s">
        <v>692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82">
    <cfRule type="expression" dxfId="2803" priority="13917">
      <formula>IF(RIGHT(TEXT(Y782,"0.#"),1)=".",FALSE,TRUE)</formula>
    </cfRule>
    <cfRule type="expression" dxfId="2802" priority="13918">
      <formula>IF(RIGHT(TEXT(Y782,"0.#"),1)=".",TRUE,FALSE)</formula>
    </cfRule>
  </conditionalFormatting>
  <conditionalFormatting sqref="Y791">
    <cfRule type="expression" dxfId="2801" priority="13913">
      <formula>IF(RIGHT(TEXT(Y791,"0.#"),1)=".",FALSE,TRUE)</formula>
    </cfRule>
    <cfRule type="expression" dxfId="2800" priority="13914">
      <formula>IF(RIGHT(TEXT(Y791,"0.#"),1)=".",TRUE,FALSE)</formula>
    </cfRule>
  </conditionalFormatting>
  <conditionalFormatting sqref="Y822:Y829 Y820 Y809:Y816 Y807 Y796:Y803 Y794">
    <cfRule type="expression" dxfId="2799" priority="13695">
      <formula>IF(RIGHT(TEXT(Y794,"0.#"),1)=".",FALSE,TRUE)</formula>
    </cfRule>
    <cfRule type="expression" dxfId="2798" priority="13696">
      <formula>IF(RIGHT(TEXT(Y794,"0.#"),1)=".",TRUE,FALSE)</formula>
    </cfRule>
  </conditionalFormatting>
  <conditionalFormatting sqref="P16:AQ17 P15:AX15 P13:AX13">
    <cfRule type="expression" dxfId="2797" priority="13743">
      <formula>IF(RIGHT(TEXT(P13,"0.#"),1)=".",FALSE,TRUE)</formula>
    </cfRule>
    <cfRule type="expression" dxfId="2796" priority="13744">
      <formula>IF(RIGHT(TEXT(P13,"0.#"),1)=".",TRUE,FALSE)</formula>
    </cfRule>
  </conditionalFormatting>
  <conditionalFormatting sqref="P19:AJ19">
    <cfRule type="expression" dxfId="2795" priority="13741">
      <formula>IF(RIGHT(TEXT(P19,"0.#"),1)=".",FALSE,TRUE)</formula>
    </cfRule>
    <cfRule type="expression" dxfId="2794" priority="13742">
      <formula>IF(RIGHT(TEXT(P19,"0.#"),1)=".",TRUE,FALSE)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M105">
    <cfRule type="expression" dxfId="2655" priority="13243">
      <formula>IF(RIGHT(TEXT(AM105,"0.#"),1)=".",FALSE,TRUE)</formula>
    </cfRule>
    <cfRule type="expression" dxfId="2654" priority="13244">
      <formula>IF(RIGHT(TEXT(AM105,"0.#"),1)=".",TRUE,FALSE)</formula>
    </cfRule>
  </conditionalFormatting>
  <conditionalFormatting sqref="AE107">
    <cfRule type="expression" dxfId="2653" priority="13239">
      <formula>IF(RIGHT(TEXT(AE107,"0.#"),1)=".",FALSE,TRUE)</formula>
    </cfRule>
    <cfRule type="expression" dxfId="2652" priority="13240">
      <formula>IF(RIGHT(TEXT(AE107,"0.#"),1)=".",TRUE,FALSE)</formula>
    </cfRule>
  </conditionalFormatting>
  <conditionalFormatting sqref="AI107">
    <cfRule type="expression" dxfId="2651" priority="13237">
      <formula>IF(RIGHT(TEXT(AI107,"0.#"),1)=".",FALSE,TRUE)</formula>
    </cfRule>
    <cfRule type="expression" dxfId="2650" priority="13238">
      <formula>IF(RIGHT(TEXT(AI107,"0.#"),1)=".",TRUE,FALSE)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08">
    <cfRule type="expression" dxfId="2647" priority="13233">
      <formula>IF(RIGHT(TEXT(AE108,"0.#"),1)=".",FALSE,TRUE)</formula>
    </cfRule>
    <cfRule type="expression" dxfId="2646" priority="13234">
      <formula>IF(RIGHT(TEXT(AE108,"0.#"),1)=".",TRUE,FALSE)</formula>
    </cfRule>
  </conditionalFormatting>
  <conditionalFormatting sqref="AI108">
    <cfRule type="expression" dxfId="2645" priority="13231">
      <formula>IF(RIGHT(TEXT(AI108,"0.#"),1)=".",FALSE,TRUE)</formula>
    </cfRule>
    <cfRule type="expression" dxfId="2644" priority="13232">
      <formula>IF(RIGHT(TEXT(AI108,"0.#"),1)=".",TRUE,FALSE)</formula>
    </cfRule>
  </conditionalFormatting>
  <conditionalFormatting sqref="AM108">
    <cfRule type="expression" dxfId="2643" priority="13229">
      <formula>IF(RIGHT(TEXT(AM108,"0.#"),1)=".",FALSE,TRUE)</formula>
    </cfRule>
    <cfRule type="expression" dxfId="2642" priority="13230">
      <formula>IF(RIGHT(TEXT(AM108,"0.#"),1)=".",TRUE,FALSE)</formula>
    </cfRule>
  </conditionalFormatting>
  <conditionalFormatting sqref="AE110">
    <cfRule type="expression" dxfId="2641" priority="13225">
      <formula>IF(RIGHT(TEXT(AE110,"0.#"),1)=".",FALSE,TRUE)</formula>
    </cfRule>
    <cfRule type="expression" dxfId="2640" priority="13226">
      <formula>IF(RIGHT(TEXT(AE110,"0.#"),1)=".",TRUE,FALSE)</formula>
    </cfRule>
  </conditionalFormatting>
  <conditionalFormatting sqref="AI110">
    <cfRule type="expression" dxfId="2639" priority="13223">
      <formula>IF(RIGHT(TEXT(AI110,"0.#"),1)=".",FALSE,TRUE)</formula>
    </cfRule>
    <cfRule type="expression" dxfId="2638" priority="13224">
      <formula>IF(RIGHT(TEXT(AI110,"0.#"),1)=".",TRUE,FALSE)</formula>
    </cfRule>
  </conditionalFormatting>
  <conditionalFormatting sqref="AM110">
    <cfRule type="expression" dxfId="2637" priority="13221">
      <formula>IF(RIGHT(TEXT(AM110,"0.#"),1)=".",FALSE,TRUE)</formula>
    </cfRule>
    <cfRule type="expression" dxfId="2636" priority="13222">
      <formula>IF(RIGHT(TEXT(AM110,"0.#"),1)=".",TRUE,FALSE)</formula>
    </cfRule>
  </conditionalFormatting>
  <conditionalFormatting sqref="AE111">
    <cfRule type="expression" dxfId="2635" priority="13219">
      <formula>IF(RIGHT(TEXT(AE111,"0.#"),1)=".",FALSE,TRUE)</formula>
    </cfRule>
    <cfRule type="expression" dxfId="2634" priority="13220">
      <formula>IF(RIGHT(TEXT(AE111,"0.#"),1)=".",TRUE,FALSE)</formula>
    </cfRule>
  </conditionalFormatting>
  <conditionalFormatting sqref="AI111">
    <cfRule type="expression" dxfId="2633" priority="13217">
      <formula>IF(RIGHT(TEXT(AI111,"0.#"),1)=".",FALSE,TRUE)</formula>
    </cfRule>
    <cfRule type="expression" dxfId="2632" priority="13218">
      <formula>IF(RIGHT(TEXT(AI111,"0.#"),1)=".",TRUE,FALSE)</formula>
    </cfRule>
  </conditionalFormatting>
  <conditionalFormatting sqref="AM111">
    <cfRule type="expression" dxfId="2631" priority="13215">
      <formula>IF(RIGHT(TEXT(AM111,"0.#"),1)=".",FALSE,TRUE)</formula>
    </cfRule>
    <cfRule type="expression" dxfId="2630" priority="13216">
      <formula>IF(RIGHT(TEXT(AM111,"0.#"),1)=".",TRUE,FALSE)</formula>
    </cfRule>
  </conditionalFormatting>
  <conditionalFormatting sqref="AE113">
    <cfRule type="expression" dxfId="2629" priority="13211">
      <formula>IF(RIGHT(TEXT(AE113,"0.#"),1)=".",FALSE,TRUE)</formula>
    </cfRule>
    <cfRule type="expression" dxfId="2628" priority="13212">
      <formula>IF(RIGHT(TEXT(AE113,"0.#"),1)=".",TRUE,FALSE)</formula>
    </cfRule>
  </conditionalFormatting>
  <conditionalFormatting sqref="AI113">
    <cfRule type="expression" dxfId="2627" priority="13209">
      <formula>IF(RIGHT(TEXT(AI113,"0.#"),1)=".",FALSE,TRUE)</formula>
    </cfRule>
    <cfRule type="expression" dxfId="2626" priority="13210">
      <formula>IF(RIGHT(TEXT(AI113,"0.#"),1)=".",TRUE,FALSE)</formula>
    </cfRule>
  </conditionalFormatting>
  <conditionalFormatting sqref="AM113">
    <cfRule type="expression" dxfId="2625" priority="13207">
      <formula>IF(RIGHT(TEXT(AM113,"0.#"),1)=".",FALSE,TRUE)</formula>
    </cfRule>
    <cfRule type="expression" dxfId="2624" priority="13208">
      <formula>IF(RIGHT(TEXT(AM113,"0.#"),1)=".",TRUE,FALSE)</formula>
    </cfRule>
  </conditionalFormatting>
  <conditionalFormatting sqref="AE114">
    <cfRule type="expression" dxfId="2623" priority="13205">
      <formula>IF(RIGHT(TEXT(AE114,"0.#"),1)=".",FALSE,TRUE)</formula>
    </cfRule>
    <cfRule type="expression" dxfId="2622" priority="13206">
      <formula>IF(RIGHT(TEXT(AE114,"0.#"),1)=".",TRUE,FALSE)</formula>
    </cfRule>
  </conditionalFormatting>
  <conditionalFormatting sqref="AI114">
    <cfRule type="expression" dxfId="2621" priority="13203">
      <formula>IF(RIGHT(TEXT(AI114,"0.#"),1)=".",FALSE,TRUE)</formula>
    </cfRule>
    <cfRule type="expression" dxfId="2620" priority="13204">
      <formula>IF(RIGHT(TEXT(AI114,"0.#"),1)=".",TRUE,FALSE)</formula>
    </cfRule>
  </conditionalFormatting>
  <conditionalFormatting sqref="AM114">
    <cfRule type="expression" dxfId="2619" priority="13201">
      <formula>IF(RIGHT(TEXT(AM114,"0.#"),1)=".",FALSE,TRUE)</formula>
    </cfRule>
    <cfRule type="expression" dxfId="2618" priority="13202">
      <formula>IF(RIGHT(TEXT(AM114,"0.#"),1)=".",TRUE,FALSE)</formula>
    </cfRule>
  </conditionalFormatting>
  <conditionalFormatting sqref="AQ116">
    <cfRule type="expression" dxfId="2617" priority="13197">
      <formula>IF(RIGHT(TEXT(AQ116,"0.#"),1)=".",FALSE,TRUE)</formula>
    </cfRule>
    <cfRule type="expression" dxfId="2616" priority="13198">
      <formula>IF(RIGHT(TEXT(AQ116,"0.#"),1)=".",TRUE,FALSE)</formula>
    </cfRule>
  </conditionalFormatting>
  <conditionalFormatting sqref="AI116">
    <cfRule type="expression" dxfId="2615" priority="13195">
      <formula>IF(RIGHT(TEXT(AI116,"0.#"),1)=".",FALSE,TRUE)</formula>
    </cfRule>
    <cfRule type="expression" dxfId="2614" priority="13196">
      <formula>IF(RIGHT(TEXT(AI116,"0.#"),1)=".",TRUE,FALSE)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M117">
    <cfRule type="expression" dxfId="2611" priority="13191">
      <formula>IF(RIGHT(TEXT(AM117,"0.#"),1)=".",FALSE,TRUE)</formula>
    </cfRule>
    <cfRule type="expression" dxfId="2610" priority="13192">
      <formula>IF(RIGHT(TEXT(AM117,"0.#"),1)=".",TRUE,FALSE)</formula>
    </cfRule>
  </conditionalFormatting>
  <conditionalFormatting sqref="AI117">
    <cfRule type="expression" dxfId="2609" priority="13189">
      <formula>IF(RIGHT(TEXT(AI117,"0.#"),1)=".",FALSE,TRUE)</formula>
    </cfRule>
    <cfRule type="expression" dxfId="2608" priority="13190">
      <formula>IF(RIGHT(TEXT(AI117,"0.#"),1)=".",TRUE,FALSE)</formula>
    </cfRule>
  </conditionalFormatting>
  <conditionalFormatting sqref="AQ117">
    <cfRule type="expression" dxfId="2607" priority="13185">
      <formula>IF(RIGHT(TEXT(AQ117,"0.#"),1)=".",FALSE,TRUE)</formula>
    </cfRule>
    <cfRule type="expression" dxfId="2606" priority="13186">
      <formula>IF(RIGHT(TEXT(AQ117,"0.#"),1)=".",TRUE,FALSE)</formula>
    </cfRule>
  </conditionalFormatting>
  <conditionalFormatting sqref="AE119 AQ119">
    <cfRule type="expression" dxfId="2605" priority="13183">
      <formula>IF(RIGHT(TEXT(AE119,"0.#"),1)=".",FALSE,TRUE)</formula>
    </cfRule>
    <cfRule type="expression" dxfId="2604" priority="13184">
      <formula>IF(RIGHT(TEXT(AE119,"0.#"),1)=".",TRUE,FALSE)</formula>
    </cfRule>
  </conditionalFormatting>
  <conditionalFormatting sqref="AI119">
    <cfRule type="expression" dxfId="2603" priority="13181">
      <formula>IF(RIGHT(TEXT(AI119,"0.#"),1)=".",FALSE,TRUE)</formula>
    </cfRule>
    <cfRule type="expression" dxfId="2602" priority="13182">
      <formula>IF(RIGHT(TEXT(AI119,"0.#"),1)=".",TRUE,FALSE)</formula>
    </cfRule>
  </conditionalFormatting>
  <conditionalFormatting sqref="AM119">
    <cfRule type="expression" dxfId="2601" priority="13179">
      <formula>IF(RIGHT(TEXT(AM119,"0.#"),1)=".",FALSE,TRUE)</formula>
    </cfRule>
    <cfRule type="expression" dxfId="2600" priority="13180">
      <formula>IF(RIGHT(TEXT(AM119,"0.#"),1)=".",TRUE,FALSE)</formula>
    </cfRule>
  </conditionalFormatting>
  <conditionalFormatting sqref="AQ120">
    <cfRule type="expression" dxfId="2599" priority="13171">
      <formula>IF(RIGHT(TEXT(AQ120,"0.#"),1)=".",FALSE,TRUE)</formula>
    </cfRule>
    <cfRule type="expression" dxfId="2598" priority="13172">
      <formula>IF(RIGHT(TEXT(AQ120,"0.#"),1)=".",TRUE,FALSE)</formula>
    </cfRule>
  </conditionalFormatting>
  <conditionalFormatting sqref="AE122 AQ122">
    <cfRule type="expression" dxfId="2597" priority="13169">
      <formula>IF(RIGHT(TEXT(AE122,"0.#"),1)=".",FALSE,TRUE)</formula>
    </cfRule>
    <cfRule type="expression" dxfId="2596" priority="13170">
      <formula>IF(RIGHT(TEXT(AE122,"0.#"),1)=".",TRUE,FALSE)</formula>
    </cfRule>
  </conditionalFormatting>
  <conditionalFormatting sqref="AI122">
    <cfRule type="expression" dxfId="2595" priority="13167">
      <formula>IF(RIGHT(TEXT(AI122,"0.#"),1)=".",FALSE,TRUE)</formula>
    </cfRule>
    <cfRule type="expression" dxfId="2594" priority="13168">
      <formula>IF(RIGHT(TEXT(AI122,"0.#"),1)=".",TRUE,FALSE)</formula>
    </cfRule>
  </conditionalFormatting>
  <conditionalFormatting sqref="AM122">
    <cfRule type="expression" dxfId="2593" priority="13165">
      <formula>IF(RIGHT(TEXT(AM122,"0.#"),1)=".",FALSE,TRUE)</formula>
    </cfRule>
    <cfRule type="expression" dxfId="2592" priority="13166">
      <formula>IF(RIGHT(TEXT(AM122,"0.#"),1)=".",TRUE,FALSE)</formula>
    </cfRule>
  </conditionalFormatting>
  <conditionalFormatting sqref="AQ123">
    <cfRule type="expression" dxfId="2591" priority="13157">
      <formula>IF(RIGHT(TEXT(AQ123,"0.#"),1)=".",FALSE,TRUE)</formula>
    </cfRule>
    <cfRule type="expression" dxfId="2590" priority="13158">
      <formula>IF(RIGHT(TEXT(AQ123,"0.#"),1)=".",TRUE,FALSE)</formula>
    </cfRule>
  </conditionalFormatting>
  <conditionalFormatting sqref="AE125 AQ125">
    <cfRule type="expression" dxfId="2589" priority="13155">
      <formula>IF(RIGHT(TEXT(AE125,"0.#"),1)=".",FALSE,TRUE)</formula>
    </cfRule>
    <cfRule type="expression" dxfId="2588" priority="13156">
      <formula>IF(RIGHT(TEXT(AE125,"0.#"),1)=".",TRUE,FALSE)</formula>
    </cfRule>
  </conditionalFormatting>
  <conditionalFormatting sqref="AI125">
    <cfRule type="expression" dxfId="2587" priority="13153">
      <formula>IF(RIGHT(TEXT(AI125,"0.#"),1)=".",FALSE,TRUE)</formula>
    </cfRule>
    <cfRule type="expression" dxfId="2586" priority="13154">
      <formula>IF(RIGHT(TEXT(AI125,"0.#"),1)=".",TRUE,FALSE)</formula>
    </cfRule>
  </conditionalFormatting>
  <conditionalFormatting sqref="AM125">
    <cfRule type="expression" dxfId="2585" priority="13151">
      <formula>IF(RIGHT(TEXT(AM125,"0.#"),1)=".",FALSE,TRUE)</formula>
    </cfRule>
    <cfRule type="expression" dxfId="2584" priority="13152">
      <formula>IF(RIGHT(TEXT(AM125,"0.#"),1)=".",TRUE,FALSE)</formula>
    </cfRule>
  </conditionalFormatting>
  <conditionalFormatting sqref="AQ126">
    <cfRule type="expression" dxfId="2583" priority="13143">
      <formula>IF(RIGHT(TEXT(AQ126,"0.#"),1)=".",FALSE,TRUE)</formula>
    </cfRule>
    <cfRule type="expression" dxfId="2582" priority="13144">
      <formula>IF(RIGHT(TEXT(AQ126,"0.#"),1)=".",TRUE,FALSE)</formula>
    </cfRule>
  </conditionalFormatting>
  <conditionalFormatting sqref="AE128 AQ128">
    <cfRule type="expression" dxfId="2581" priority="13141">
      <formula>IF(RIGHT(TEXT(AE128,"0.#"),1)=".",FALSE,TRUE)</formula>
    </cfRule>
    <cfRule type="expression" dxfId="2580" priority="13142">
      <formula>IF(RIGHT(TEXT(AE128,"0.#"),1)=".",TRUE,FALSE)</formula>
    </cfRule>
  </conditionalFormatting>
  <conditionalFormatting sqref="AI128">
    <cfRule type="expression" dxfId="2579" priority="13139">
      <formula>IF(RIGHT(TEXT(AI128,"0.#"),1)=".",FALSE,TRUE)</formula>
    </cfRule>
    <cfRule type="expression" dxfId="2578" priority="13140">
      <formula>IF(RIGHT(TEXT(AI128,"0.#"),1)=".",TRUE,FALSE)</formula>
    </cfRule>
  </conditionalFormatting>
  <conditionalFormatting sqref="AM128">
    <cfRule type="expression" dxfId="2577" priority="13137">
      <formula>IF(RIGHT(TEXT(AM128,"0.#"),1)=".",FALSE,TRUE)</formula>
    </cfRule>
    <cfRule type="expression" dxfId="2576" priority="13138">
      <formula>IF(RIGHT(TEXT(AM128,"0.#"),1)=".",TRUE,FALSE)</formula>
    </cfRule>
  </conditionalFormatting>
  <conditionalFormatting sqref="AQ129">
    <cfRule type="expression" dxfId="2575" priority="13129">
      <formula>IF(RIGHT(TEXT(AQ129,"0.#"),1)=".",FALSE,TRUE)</formula>
    </cfRule>
    <cfRule type="expression" dxfId="2574" priority="13130">
      <formula>IF(RIGHT(TEXT(AQ129,"0.#"),1)=".",TRUE,FALSE)</formula>
    </cfRule>
  </conditionalFormatting>
  <conditionalFormatting sqref="AE75">
    <cfRule type="expression" dxfId="2573" priority="13127">
      <formula>IF(RIGHT(TEXT(AE75,"0.#"),1)=".",FALSE,TRUE)</formula>
    </cfRule>
    <cfRule type="expression" dxfId="2572" priority="13128">
      <formula>IF(RIGHT(TEXT(AE75,"0.#"),1)=".",TRUE,FALSE)</formula>
    </cfRule>
  </conditionalFormatting>
  <conditionalFormatting sqref="AE76">
    <cfRule type="expression" dxfId="2571" priority="13125">
      <formula>IF(RIGHT(TEXT(AE76,"0.#"),1)=".",FALSE,TRUE)</formula>
    </cfRule>
    <cfRule type="expression" dxfId="2570" priority="13126">
      <formula>IF(RIGHT(TEXT(AE76,"0.#"),1)=".",TRUE,FALSE)</formula>
    </cfRule>
  </conditionalFormatting>
  <conditionalFormatting sqref="AE77">
    <cfRule type="expression" dxfId="2569" priority="13123">
      <formula>IF(RIGHT(TEXT(AE77,"0.#"),1)=".",FALSE,TRUE)</formula>
    </cfRule>
    <cfRule type="expression" dxfId="2568" priority="13124">
      <formula>IF(RIGHT(TEXT(AE77,"0.#"),1)=".",TRUE,FALSE)</formula>
    </cfRule>
  </conditionalFormatting>
  <conditionalFormatting sqref="AI77">
    <cfRule type="expression" dxfId="2567" priority="13121">
      <formula>IF(RIGHT(TEXT(AI77,"0.#"),1)=".",FALSE,TRUE)</formula>
    </cfRule>
    <cfRule type="expression" dxfId="2566" priority="13122">
      <formula>IF(RIGHT(TEXT(AI77,"0.#"),1)=".",TRUE,FALSE)</formula>
    </cfRule>
  </conditionalFormatting>
  <conditionalFormatting sqref="AI76">
    <cfRule type="expression" dxfId="2565" priority="13119">
      <formula>IF(RIGHT(TEXT(AI76,"0.#"),1)=".",FALSE,TRUE)</formula>
    </cfRule>
    <cfRule type="expression" dxfId="2564" priority="13120">
      <formula>IF(RIGHT(TEXT(AI76,"0.#"),1)=".",TRUE,FALSE)</formula>
    </cfRule>
  </conditionalFormatting>
  <conditionalFormatting sqref="AI75">
    <cfRule type="expression" dxfId="2563" priority="13117">
      <formula>IF(RIGHT(TEXT(AI75,"0.#"),1)=".",FALSE,TRUE)</formula>
    </cfRule>
    <cfRule type="expression" dxfId="2562" priority="13118">
      <formula>IF(RIGHT(TEXT(AI75,"0.#"),1)=".",TRUE,FALSE)</formula>
    </cfRule>
  </conditionalFormatting>
  <conditionalFormatting sqref="AM75">
    <cfRule type="expression" dxfId="2561" priority="13115">
      <formula>IF(RIGHT(TEXT(AM75,"0.#"),1)=".",FALSE,TRUE)</formula>
    </cfRule>
    <cfRule type="expression" dxfId="2560" priority="13116">
      <formula>IF(RIGHT(TEXT(AM75,"0.#"),1)=".",TRUE,FALSE)</formula>
    </cfRule>
  </conditionalFormatting>
  <conditionalFormatting sqref="AM76">
    <cfRule type="expression" dxfId="2559" priority="13113">
      <formula>IF(RIGHT(TEXT(AM76,"0.#"),1)=".",FALSE,TRUE)</formula>
    </cfRule>
    <cfRule type="expression" dxfId="2558" priority="13114">
      <formula>IF(RIGHT(TEXT(AM76,"0.#"),1)=".",TRUE,FALSE)</formula>
    </cfRule>
  </conditionalFormatting>
  <conditionalFormatting sqref="AM77">
    <cfRule type="expression" dxfId="2557" priority="13111">
      <formula>IF(RIGHT(TEXT(AM77,"0.#"),1)=".",FALSE,TRUE)</formula>
    </cfRule>
    <cfRule type="expression" dxfId="2556" priority="13112">
      <formula>IF(RIGHT(TEXT(AM77,"0.#"),1)=".",TRUE,FALSE)</formula>
    </cfRule>
  </conditionalFormatting>
  <conditionalFormatting sqref="AE134:AE135 AI134:AI135 AM134:AM135 AQ134:AQ135 AU134:AU135">
    <cfRule type="expression" dxfId="2555" priority="13097">
      <formula>IF(RIGHT(TEXT(AE134,"0.#"),1)=".",FALSE,TRUE)</formula>
    </cfRule>
    <cfRule type="expression" dxfId="2554" priority="13098">
      <formula>IF(RIGHT(TEXT(AE134,"0.#"),1)=".",TRUE,FALSE)</formula>
    </cfRule>
  </conditionalFormatting>
  <conditionalFormatting sqref="AE433">
    <cfRule type="expression" dxfId="2553" priority="13067">
      <formula>IF(RIGHT(TEXT(AE433,"0.#"),1)=".",FALSE,TRUE)</formula>
    </cfRule>
    <cfRule type="expression" dxfId="2552" priority="13068">
      <formula>IF(RIGHT(TEXT(AE433,"0.#"),1)=".",TRUE,FALSE)</formula>
    </cfRule>
  </conditionalFormatting>
  <conditionalFormatting sqref="AM435">
    <cfRule type="expression" dxfId="2551" priority="13051">
      <formula>IF(RIGHT(TEXT(AM435,"0.#"),1)=".",FALSE,TRUE)</formula>
    </cfRule>
    <cfRule type="expression" dxfId="2550" priority="13052">
      <formula>IF(RIGHT(TEXT(AM435,"0.#"),1)=".",TRUE,FALSE)</formula>
    </cfRule>
  </conditionalFormatting>
  <conditionalFormatting sqref="AE434">
    <cfRule type="expression" dxfId="2549" priority="13065">
      <formula>IF(RIGHT(TEXT(AE434,"0.#"),1)=".",FALSE,TRUE)</formula>
    </cfRule>
    <cfRule type="expression" dxfId="2548" priority="13066">
      <formula>IF(RIGHT(TEXT(AE434,"0.#"),1)=".",TRUE,FALSE)</formula>
    </cfRule>
  </conditionalFormatting>
  <conditionalFormatting sqref="AE435">
    <cfRule type="expression" dxfId="2547" priority="13063">
      <formula>IF(RIGHT(TEXT(AE435,"0.#"),1)=".",FALSE,TRUE)</formula>
    </cfRule>
    <cfRule type="expression" dxfId="2546" priority="13064">
      <formula>IF(RIGHT(TEXT(AE435,"0.#"),1)=".",TRUE,FALSE)</formula>
    </cfRule>
  </conditionalFormatting>
  <conditionalFormatting sqref="AM433">
    <cfRule type="expression" dxfId="2545" priority="13055">
      <formula>IF(RIGHT(TEXT(AM433,"0.#"),1)=".",FALSE,TRUE)</formula>
    </cfRule>
    <cfRule type="expression" dxfId="2544" priority="13056">
      <formula>IF(RIGHT(TEXT(AM433,"0.#"),1)=".",TRUE,FALSE)</formula>
    </cfRule>
  </conditionalFormatting>
  <conditionalFormatting sqref="AM434">
    <cfRule type="expression" dxfId="2543" priority="13053">
      <formula>IF(RIGHT(TEXT(AM434,"0.#"),1)=".",FALSE,TRUE)</formula>
    </cfRule>
    <cfRule type="expression" dxfId="2542" priority="13054">
      <formula>IF(RIGHT(TEXT(AM434,"0.#"),1)=".",TRUE,FALSE)</formula>
    </cfRule>
  </conditionalFormatting>
  <conditionalFormatting sqref="AU433">
    <cfRule type="expression" dxfId="2541" priority="13043">
      <formula>IF(RIGHT(TEXT(AU433,"0.#"),1)=".",FALSE,TRUE)</formula>
    </cfRule>
    <cfRule type="expression" dxfId="2540" priority="13044">
      <formula>IF(RIGHT(TEXT(AU433,"0.#"),1)=".",TRUE,FALSE)</formula>
    </cfRule>
  </conditionalFormatting>
  <conditionalFormatting sqref="AU434">
    <cfRule type="expression" dxfId="2539" priority="13041">
      <formula>IF(RIGHT(TEXT(AU434,"0.#"),1)=".",FALSE,TRUE)</formula>
    </cfRule>
    <cfRule type="expression" dxfId="2538" priority="13042">
      <formula>IF(RIGHT(TEXT(AU434,"0.#"),1)=".",TRUE,FALSE)</formula>
    </cfRule>
  </conditionalFormatting>
  <conditionalFormatting sqref="AU435">
    <cfRule type="expression" dxfId="2537" priority="13039">
      <formula>IF(RIGHT(TEXT(AU435,"0.#"),1)=".",FALSE,TRUE)</formula>
    </cfRule>
    <cfRule type="expression" dxfId="2536" priority="13040">
      <formula>IF(RIGHT(TEXT(AU435,"0.#"),1)=".",TRUE,FALSE)</formula>
    </cfRule>
  </conditionalFormatting>
  <conditionalFormatting sqref="AI435">
    <cfRule type="expression" dxfId="2535" priority="12973">
      <formula>IF(RIGHT(TEXT(AI435,"0.#"),1)=".",FALSE,TRUE)</formula>
    </cfRule>
    <cfRule type="expression" dxfId="2534" priority="12974">
      <formula>IF(RIGHT(TEXT(AI435,"0.#"),1)=".",TRUE,FALSE)</formula>
    </cfRule>
  </conditionalFormatting>
  <conditionalFormatting sqref="AI433">
    <cfRule type="expression" dxfId="2533" priority="12977">
      <formula>IF(RIGHT(TEXT(AI433,"0.#"),1)=".",FALSE,TRUE)</formula>
    </cfRule>
    <cfRule type="expression" dxfId="2532" priority="12978">
      <formula>IF(RIGHT(TEXT(AI433,"0.#"),1)=".",TRUE,FALSE)</formula>
    </cfRule>
  </conditionalFormatting>
  <conditionalFormatting sqref="AI434">
    <cfRule type="expression" dxfId="2531" priority="12975">
      <formula>IF(RIGHT(TEXT(AI434,"0.#"),1)=".",FALSE,TRUE)</formula>
    </cfRule>
    <cfRule type="expression" dxfId="2530" priority="12976">
      <formula>IF(RIGHT(TEXT(AI434,"0.#"),1)=".",TRUE,FALSE)</formula>
    </cfRule>
  </conditionalFormatting>
  <conditionalFormatting sqref="AQ434">
    <cfRule type="expression" dxfId="2529" priority="12959">
      <formula>IF(RIGHT(TEXT(AQ434,"0.#"),1)=".",FALSE,TRUE)</formula>
    </cfRule>
    <cfRule type="expression" dxfId="2528" priority="12960">
      <formula>IF(RIGHT(TEXT(AQ434,"0.#"),1)=".",TRUE,FALSE)</formula>
    </cfRule>
  </conditionalFormatting>
  <conditionalFormatting sqref="AQ435">
    <cfRule type="expression" dxfId="2527" priority="12945">
      <formula>IF(RIGHT(TEXT(AQ435,"0.#"),1)=".",FALSE,TRUE)</formula>
    </cfRule>
    <cfRule type="expression" dxfId="2526" priority="12946">
      <formula>IF(RIGHT(TEXT(AQ435,"0.#"),1)=".",TRUE,FALSE)</formula>
    </cfRule>
  </conditionalFormatting>
  <conditionalFormatting sqref="AQ433">
    <cfRule type="expression" dxfId="2525" priority="12943">
      <formula>IF(RIGHT(TEXT(AQ433,"0.#"),1)=".",FALSE,TRUE)</formula>
    </cfRule>
    <cfRule type="expression" dxfId="2524" priority="12944">
      <formula>IF(RIGHT(TEXT(AQ433,"0.#"),1)=".",TRUE,FALSE)</formula>
    </cfRule>
  </conditionalFormatting>
  <conditionalFormatting sqref="AL847:AO866">
    <cfRule type="expression" dxfId="2523" priority="6667">
      <formula>IF(AND(AL847&gt;=0, RIGHT(TEXT(AL847,"0.#"),1)&lt;&gt;"."),TRUE,FALSE)</formula>
    </cfRule>
    <cfRule type="expression" dxfId="2522" priority="6668">
      <formula>IF(AND(AL847&gt;=0, RIGHT(TEXT(AL847,"0.#"),1)="."),TRUE,FALSE)</formula>
    </cfRule>
    <cfRule type="expression" dxfId="2521" priority="6669">
      <formula>IF(AND(AL847&lt;0, RIGHT(TEXT(AL847,"0.#"),1)&lt;&gt;"."),TRUE,FALSE)</formula>
    </cfRule>
    <cfRule type="expression" dxfId="2520" priority="6670">
      <formula>IF(AND(AL847&lt;0, RIGHT(TEXT(AL847,"0.#"),1)="."),TRUE,FALSE)</formula>
    </cfRule>
  </conditionalFormatting>
  <conditionalFormatting sqref="AQ53:AQ55">
    <cfRule type="expression" dxfId="2519" priority="4689">
      <formula>IF(RIGHT(TEXT(AQ53,"0.#"),1)=".",FALSE,TRUE)</formula>
    </cfRule>
    <cfRule type="expression" dxfId="2518" priority="4690">
      <formula>IF(RIGHT(TEXT(AQ53,"0.#"),1)=".",TRUE,FALSE)</formula>
    </cfRule>
  </conditionalFormatting>
  <conditionalFormatting sqref="AU53:AU55">
    <cfRule type="expression" dxfId="2517" priority="4687">
      <formula>IF(RIGHT(TEXT(AU53,"0.#"),1)=".",FALSE,TRUE)</formula>
    </cfRule>
    <cfRule type="expression" dxfId="2516" priority="4688">
      <formula>IF(RIGHT(TEXT(AU53,"0.#"),1)=".",TRUE,FALSE)</formula>
    </cfRule>
  </conditionalFormatting>
  <conditionalFormatting sqref="AQ60:AQ62">
    <cfRule type="expression" dxfId="2515" priority="4685">
      <formula>IF(RIGHT(TEXT(AQ60,"0.#"),1)=".",FALSE,TRUE)</formula>
    </cfRule>
    <cfRule type="expression" dxfId="2514" priority="4686">
      <formula>IF(RIGHT(TEXT(AQ60,"0.#"),1)=".",TRUE,FALSE)</formula>
    </cfRule>
  </conditionalFormatting>
  <conditionalFormatting sqref="AU60:AU62">
    <cfRule type="expression" dxfId="2513" priority="4683">
      <formula>IF(RIGHT(TEXT(AU60,"0.#"),1)=".",FALSE,TRUE)</formula>
    </cfRule>
    <cfRule type="expression" dxfId="2512" priority="4684">
      <formula>IF(RIGHT(TEXT(AU60,"0.#"),1)=".",TRUE,FALSE)</formula>
    </cfRule>
  </conditionalFormatting>
  <conditionalFormatting sqref="AQ75:AQ77">
    <cfRule type="expression" dxfId="2511" priority="4681">
      <formula>IF(RIGHT(TEXT(AQ75,"0.#"),1)=".",FALSE,TRUE)</formula>
    </cfRule>
    <cfRule type="expression" dxfId="2510" priority="4682">
      <formula>IF(RIGHT(TEXT(AQ75,"0.#"),1)=".",TRUE,FALSE)</formula>
    </cfRule>
  </conditionalFormatting>
  <conditionalFormatting sqref="AU75:AU77">
    <cfRule type="expression" dxfId="2509" priority="4679">
      <formula>IF(RIGHT(TEXT(AU75,"0.#"),1)=".",FALSE,TRUE)</formula>
    </cfRule>
    <cfRule type="expression" dxfId="2508" priority="4680">
      <formula>IF(RIGHT(TEXT(AU75,"0.#"),1)=".",TRUE,FALSE)</formula>
    </cfRule>
  </conditionalFormatting>
  <conditionalFormatting sqref="AQ87:AQ89">
    <cfRule type="expression" dxfId="2507" priority="4677">
      <formula>IF(RIGHT(TEXT(AQ87,"0.#"),1)=".",FALSE,TRUE)</formula>
    </cfRule>
    <cfRule type="expression" dxfId="2506" priority="4678">
      <formula>IF(RIGHT(TEXT(AQ87,"0.#"),1)=".",TRUE,FALSE)</formula>
    </cfRule>
  </conditionalFormatting>
  <conditionalFormatting sqref="AU87:AU89">
    <cfRule type="expression" dxfId="2505" priority="4675">
      <formula>IF(RIGHT(TEXT(AU87,"0.#"),1)=".",FALSE,TRUE)</formula>
    </cfRule>
    <cfRule type="expression" dxfId="2504" priority="4676">
      <formula>IF(RIGHT(TEXT(AU87,"0.#"),1)=".",TRUE,FALSE)</formula>
    </cfRule>
  </conditionalFormatting>
  <conditionalFormatting sqref="AQ92:AQ94">
    <cfRule type="expression" dxfId="2503" priority="4673">
      <formula>IF(RIGHT(TEXT(AQ92,"0.#"),1)=".",FALSE,TRUE)</formula>
    </cfRule>
    <cfRule type="expression" dxfId="2502" priority="4674">
      <formula>IF(RIGHT(TEXT(AQ92,"0.#"),1)=".",TRUE,FALSE)</formula>
    </cfRule>
  </conditionalFormatting>
  <conditionalFormatting sqref="AU92:AU94">
    <cfRule type="expression" dxfId="2501" priority="4671">
      <formula>IF(RIGHT(TEXT(AU92,"0.#"),1)=".",FALSE,TRUE)</formula>
    </cfRule>
    <cfRule type="expression" dxfId="2500" priority="4672">
      <formula>IF(RIGHT(TEXT(AU92,"0.#"),1)=".",TRUE,FALSE)</formula>
    </cfRule>
  </conditionalFormatting>
  <conditionalFormatting sqref="AQ97:AQ99">
    <cfRule type="expression" dxfId="2499" priority="4669">
      <formula>IF(RIGHT(TEXT(AQ97,"0.#"),1)=".",FALSE,TRUE)</formula>
    </cfRule>
    <cfRule type="expression" dxfId="2498" priority="4670">
      <formula>IF(RIGHT(TEXT(AQ97,"0.#"),1)=".",TRUE,FALSE)</formula>
    </cfRule>
  </conditionalFormatting>
  <conditionalFormatting sqref="AU97:AU99">
    <cfRule type="expression" dxfId="2497" priority="4667">
      <formula>IF(RIGHT(TEXT(AU97,"0.#"),1)=".",FALSE,TRUE)</formula>
    </cfRule>
    <cfRule type="expression" dxfId="2496" priority="4668">
      <formula>IF(RIGHT(TEXT(AU97,"0.#"),1)=".",TRUE,FALSE)</formula>
    </cfRule>
  </conditionalFormatting>
  <conditionalFormatting sqref="AE458">
    <cfRule type="expression" dxfId="2495" priority="4361">
      <formula>IF(RIGHT(TEXT(AE458,"0.#"),1)=".",FALSE,TRUE)</formula>
    </cfRule>
    <cfRule type="expression" dxfId="2494" priority="4362">
      <formula>IF(RIGHT(TEXT(AE458,"0.#"),1)=".",TRUE,FALSE)</formula>
    </cfRule>
  </conditionalFormatting>
  <conditionalFormatting sqref="AM460">
    <cfRule type="expression" dxfId="2493" priority="4351">
      <formula>IF(RIGHT(TEXT(AM460,"0.#"),1)=".",FALSE,TRUE)</formula>
    </cfRule>
    <cfRule type="expression" dxfId="2492" priority="4352">
      <formula>IF(RIGHT(TEXT(AM460,"0.#"),1)=".",TRUE,FALSE)</formula>
    </cfRule>
  </conditionalFormatting>
  <conditionalFormatting sqref="AE459">
    <cfRule type="expression" dxfId="2491" priority="4359">
      <formula>IF(RIGHT(TEXT(AE459,"0.#"),1)=".",FALSE,TRUE)</formula>
    </cfRule>
    <cfRule type="expression" dxfId="2490" priority="4360">
      <formula>IF(RIGHT(TEXT(AE459,"0.#"),1)=".",TRUE,FALSE)</formula>
    </cfRule>
  </conditionalFormatting>
  <conditionalFormatting sqref="AE460">
    <cfRule type="expression" dxfId="2489" priority="4357">
      <formula>IF(RIGHT(TEXT(AE460,"0.#"),1)=".",FALSE,TRUE)</formula>
    </cfRule>
    <cfRule type="expression" dxfId="2488" priority="4358">
      <formula>IF(RIGHT(TEXT(AE460,"0.#"),1)=".",TRUE,FALSE)</formula>
    </cfRule>
  </conditionalFormatting>
  <conditionalFormatting sqref="AM458">
    <cfRule type="expression" dxfId="2487" priority="4355">
      <formula>IF(RIGHT(TEXT(AM458,"0.#"),1)=".",FALSE,TRUE)</formula>
    </cfRule>
    <cfRule type="expression" dxfId="2486" priority="4356">
      <formula>IF(RIGHT(TEXT(AM458,"0.#"),1)=".",TRUE,FALSE)</formula>
    </cfRule>
  </conditionalFormatting>
  <conditionalFormatting sqref="AM459">
    <cfRule type="expression" dxfId="2485" priority="4353">
      <formula>IF(RIGHT(TEXT(AM459,"0.#"),1)=".",FALSE,TRUE)</formula>
    </cfRule>
    <cfRule type="expression" dxfId="2484" priority="4354">
      <formula>IF(RIGHT(TEXT(AM459,"0.#"),1)=".",TRUE,FALSE)</formula>
    </cfRule>
  </conditionalFormatting>
  <conditionalFormatting sqref="AU458">
    <cfRule type="expression" dxfId="2483" priority="4349">
      <formula>IF(RIGHT(TEXT(AU458,"0.#"),1)=".",FALSE,TRUE)</formula>
    </cfRule>
    <cfRule type="expression" dxfId="2482" priority="4350">
      <formula>IF(RIGHT(TEXT(AU458,"0.#"),1)=".",TRUE,FALSE)</formula>
    </cfRule>
  </conditionalFormatting>
  <conditionalFormatting sqref="AU459">
    <cfRule type="expression" dxfId="2481" priority="4347">
      <formula>IF(RIGHT(TEXT(AU459,"0.#"),1)=".",FALSE,TRUE)</formula>
    </cfRule>
    <cfRule type="expression" dxfId="2480" priority="4348">
      <formula>IF(RIGHT(TEXT(AU459,"0.#"),1)=".",TRUE,FALSE)</formula>
    </cfRule>
  </conditionalFormatting>
  <conditionalFormatting sqref="AU460">
    <cfRule type="expression" dxfId="2479" priority="4345">
      <formula>IF(RIGHT(TEXT(AU460,"0.#"),1)=".",FALSE,TRUE)</formula>
    </cfRule>
    <cfRule type="expression" dxfId="2478" priority="4346">
      <formula>IF(RIGHT(TEXT(AU460,"0.#"),1)=".",TRUE,FALSE)</formula>
    </cfRule>
  </conditionalFormatting>
  <conditionalFormatting sqref="AI460">
    <cfRule type="expression" dxfId="2477" priority="4339">
      <formula>IF(RIGHT(TEXT(AI460,"0.#"),1)=".",FALSE,TRUE)</formula>
    </cfRule>
    <cfRule type="expression" dxfId="2476" priority="4340">
      <formula>IF(RIGHT(TEXT(AI460,"0.#"),1)=".",TRUE,FALSE)</formula>
    </cfRule>
  </conditionalFormatting>
  <conditionalFormatting sqref="AI458">
    <cfRule type="expression" dxfId="2475" priority="4343">
      <formula>IF(RIGHT(TEXT(AI458,"0.#"),1)=".",FALSE,TRUE)</formula>
    </cfRule>
    <cfRule type="expression" dxfId="2474" priority="4344">
      <formula>IF(RIGHT(TEXT(AI458,"0.#"),1)=".",TRUE,FALSE)</formula>
    </cfRule>
  </conditionalFormatting>
  <conditionalFormatting sqref="AI459">
    <cfRule type="expression" dxfId="2473" priority="4341">
      <formula>IF(RIGHT(TEXT(AI459,"0.#"),1)=".",FALSE,TRUE)</formula>
    </cfRule>
    <cfRule type="expression" dxfId="2472" priority="4342">
      <formula>IF(RIGHT(TEXT(AI459,"0.#"),1)=".",TRUE,FALSE)</formula>
    </cfRule>
  </conditionalFormatting>
  <conditionalFormatting sqref="AQ459">
    <cfRule type="expression" dxfId="2471" priority="4337">
      <formula>IF(RIGHT(TEXT(AQ459,"0.#"),1)=".",FALSE,TRUE)</formula>
    </cfRule>
    <cfRule type="expression" dxfId="2470" priority="4338">
      <formula>IF(RIGHT(TEXT(AQ459,"0.#"),1)=".",TRUE,FALSE)</formula>
    </cfRule>
  </conditionalFormatting>
  <conditionalFormatting sqref="AQ460">
    <cfRule type="expression" dxfId="2469" priority="4335">
      <formula>IF(RIGHT(TEXT(AQ460,"0.#"),1)=".",FALSE,TRUE)</formula>
    </cfRule>
    <cfRule type="expression" dxfId="2468" priority="4336">
      <formula>IF(RIGHT(TEXT(AQ460,"0.#"),1)=".",TRUE,FALSE)</formula>
    </cfRule>
  </conditionalFormatting>
  <conditionalFormatting sqref="AQ458">
    <cfRule type="expression" dxfId="2467" priority="4333">
      <formula>IF(RIGHT(TEXT(AQ458,"0.#"),1)=".",FALSE,TRUE)</formula>
    </cfRule>
    <cfRule type="expression" dxfId="2466" priority="4334">
      <formula>IF(RIGHT(TEXT(AQ458,"0.#"),1)=".",TRUE,FALSE)</formula>
    </cfRule>
  </conditionalFormatting>
  <conditionalFormatting sqref="AE120 AM120">
    <cfRule type="expression" dxfId="2465" priority="3011">
      <formula>IF(RIGHT(TEXT(AE120,"0.#"),1)=".",FALSE,TRUE)</formula>
    </cfRule>
    <cfRule type="expression" dxfId="2464" priority="3012">
      <formula>IF(RIGHT(TEXT(AE120,"0.#"),1)=".",TRUE,FALSE)</formula>
    </cfRule>
  </conditionalFormatting>
  <conditionalFormatting sqref="AI126">
    <cfRule type="expression" dxfId="2463" priority="3001">
      <formula>IF(RIGHT(TEXT(AI126,"0.#"),1)=".",FALSE,TRUE)</formula>
    </cfRule>
    <cfRule type="expression" dxfId="2462" priority="3002">
      <formula>IF(RIGHT(TEXT(AI126,"0.#"),1)=".",TRUE,FALSE)</formula>
    </cfRule>
  </conditionalFormatting>
  <conditionalFormatting sqref="AI120">
    <cfRule type="expression" dxfId="2461" priority="3009">
      <formula>IF(RIGHT(TEXT(AI120,"0.#"),1)=".",FALSE,TRUE)</formula>
    </cfRule>
    <cfRule type="expression" dxfId="2460" priority="3010">
      <formula>IF(RIGHT(TEXT(AI120,"0.#"),1)=".",TRUE,FALSE)</formula>
    </cfRule>
  </conditionalFormatting>
  <conditionalFormatting sqref="AE123 AM123">
    <cfRule type="expression" dxfId="2459" priority="3007">
      <formula>IF(RIGHT(TEXT(AE123,"0.#"),1)=".",FALSE,TRUE)</formula>
    </cfRule>
    <cfRule type="expression" dxfId="2458" priority="3008">
      <formula>IF(RIGHT(TEXT(AE123,"0.#"),1)=".",TRUE,FALSE)</formula>
    </cfRule>
  </conditionalFormatting>
  <conditionalFormatting sqref="AI123">
    <cfRule type="expression" dxfId="2457" priority="3005">
      <formula>IF(RIGHT(TEXT(AI123,"0.#"),1)=".",FALSE,TRUE)</formula>
    </cfRule>
    <cfRule type="expression" dxfId="2456" priority="3006">
      <formula>IF(RIGHT(TEXT(AI123,"0.#"),1)=".",TRUE,FALSE)</formula>
    </cfRule>
  </conditionalFormatting>
  <conditionalFormatting sqref="AE126 AM126">
    <cfRule type="expression" dxfId="2455" priority="3003">
      <formula>IF(RIGHT(TEXT(AE126,"0.#"),1)=".",FALSE,TRUE)</formula>
    </cfRule>
    <cfRule type="expression" dxfId="2454" priority="3004">
      <formula>IF(RIGHT(TEXT(AE126,"0.#"),1)=".",TRUE,FALSE)</formula>
    </cfRule>
  </conditionalFormatting>
  <conditionalFormatting sqref="AE129 AM129">
    <cfRule type="expression" dxfId="2453" priority="2999">
      <formula>IF(RIGHT(TEXT(AE129,"0.#"),1)=".",FALSE,TRUE)</formula>
    </cfRule>
    <cfRule type="expression" dxfId="2452" priority="3000">
      <formula>IF(RIGHT(TEXT(AE129,"0.#"),1)=".",TRUE,FALSE)</formula>
    </cfRule>
  </conditionalFormatting>
  <conditionalFormatting sqref="AI129">
    <cfRule type="expression" dxfId="2451" priority="2997">
      <formula>IF(RIGHT(TEXT(AI129,"0.#"),1)=".",FALSE,TRUE)</formula>
    </cfRule>
    <cfRule type="expression" dxfId="2450" priority="2998">
      <formula>IF(RIGHT(TEXT(AI129,"0.#"),1)=".",TRUE,FALSE)</formula>
    </cfRule>
  </conditionalFormatting>
  <conditionalFormatting sqref="Y847:Y866">
    <cfRule type="expression" dxfId="2449" priority="2995">
      <formula>IF(RIGHT(TEXT(Y847,"0.#"),1)=".",FALSE,TRUE)</formula>
    </cfRule>
    <cfRule type="expression" dxfId="2448" priority="2996">
      <formula>IF(RIGHT(TEXT(Y847,"0.#"),1)=".",TRUE,FALSE)</formula>
    </cfRule>
  </conditionalFormatting>
  <conditionalFormatting sqref="AU518">
    <cfRule type="expression" dxfId="2447" priority="1505">
      <formula>IF(RIGHT(TEXT(AU518,"0.#"),1)=".",FALSE,TRUE)</formula>
    </cfRule>
    <cfRule type="expression" dxfId="2446" priority="1506">
      <formula>IF(RIGHT(TEXT(AU518,"0.#"),1)=".",TRUE,FALSE)</formula>
    </cfRule>
  </conditionalFormatting>
  <conditionalFormatting sqref="AQ551">
    <cfRule type="expression" dxfId="2445" priority="1281">
      <formula>IF(RIGHT(TEXT(AQ551,"0.#"),1)=".",FALSE,TRUE)</formula>
    </cfRule>
    <cfRule type="expression" dxfId="2444" priority="1282">
      <formula>IF(RIGHT(TEXT(AQ551,"0.#"),1)=".",TRUE,FALSE)</formula>
    </cfRule>
  </conditionalFormatting>
  <conditionalFormatting sqref="AE556">
    <cfRule type="expression" dxfId="2443" priority="1279">
      <formula>IF(RIGHT(TEXT(AE556,"0.#"),1)=".",FALSE,TRUE)</formula>
    </cfRule>
    <cfRule type="expression" dxfId="2442" priority="1280">
      <formula>IF(RIGHT(TEXT(AE556,"0.#"),1)=".",TRUE,FALSE)</formula>
    </cfRule>
  </conditionalFormatting>
  <conditionalFormatting sqref="AE557">
    <cfRule type="expression" dxfId="2441" priority="1277">
      <formula>IF(RIGHT(TEXT(AE557,"0.#"),1)=".",FALSE,TRUE)</formula>
    </cfRule>
    <cfRule type="expression" dxfId="2440" priority="1278">
      <formula>IF(RIGHT(TEXT(AE557,"0.#"),1)=".",TRUE,FALSE)</formula>
    </cfRule>
  </conditionalFormatting>
  <conditionalFormatting sqref="AE558">
    <cfRule type="expression" dxfId="2439" priority="1275">
      <formula>IF(RIGHT(TEXT(AE558,"0.#"),1)=".",FALSE,TRUE)</formula>
    </cfRule>
    <cfRule type="expression" dxfId="2438" priority="1276">
      <formula>IF(RIGHT(TEXT(AE558,"0.#"),1)=".",TRUE,FALSE)</formula>
    </cfRule>
  </conditionalFormatting>
  <conditionalFormatting sqref="AU556">
    <cfRule type="expression" dxfId="2437" priority="1267">
      <formula>IF(RIGHT(TEXT(AU556,"0.#"),1)=".",FALSE,TRUE)</formula>
    </cfRule>
    <cfRule type="expression" dxfId="2436" priority="1268">
      <formula>IF(RIGHT(TEXT(AU556,"0.#"),1)=".",TRUE,FALSE)</formula>
    </cfRule>
  </conditionalFormatting>
  <conditionalFormatting sqref="AU557">
    <cfRule type="expression" dxfId="2435" priority="1265">
      <formula>IF(RIGHT(TEXT(AU557,"0.#"),1)=".",FALSE,TRUE)</formula>
    </cfRule>
    <cfRule type="expression" dxfId="2434" priority="1266">
      <formula>IF(RIGHT(TEXT(AU557,"0.#"),1)=".",TRUE,FALSE)</formula>
    </cfRule>
  </conditionalFormatting>
  <conditionalFormatting sqref="AU558">
    <cfRule type="expression" dxfId="2433" priority="1263">
      <formula>IF(RIGHT(TEXT(AU558,"0.#"),1)=".",FALSE,TRUE)</formula>
    </cfRule>
    <cfRule type="expression" dxfId="2432" priority="1264">
      <formula>IF(RIGHT(TEXT(AU558,"0.#"),1)=".",TRUE,FALSE)</formula>
    </cfRule>
  </conditionalFormatting>
  <conditionalFormatting sqref="AQ557">
    <cfRule type="expression" dxfId="2431" priority="1255">
      <formula>IF(RIGHT(TEXT(AQ557,"0.#"),1)=".",FALSE,TRUE)</formula>
    </cfRule>
    <cfRule type="expression" dxfId="2430" priority="1256">
      <formula>IF(RIGHT(TEXT(AQ557,"0.#"),1)=".",TRUE,FALSE)</formula>
    </cfRule>
  </conditionalFormatting>
  <conditionalFormatting sqref="AQ558">
    <cfRule type="expression" dxfId="2429" priority="1253">
      <formula>IF(RIGHT(TEXT(AQ558,"0.#"),1)=".",FALSE,TRUE)</formula>
    </cfRule>
    <cfRule type="expression" dxfId="2428" priority="1254">
      <formula>IF(RIGHT(TEXT(AQ558,"0.#"),1)=".",TRUE,FALSE)</formula>
    </cfRule>
  </conditionalFormatting>
  <conditionalFormatting sqref="AQ556">
    <cfRule type="expression" dxfId="2427" priority="1251">
      <formula>IF(RIGHT(TEXT(AQ556,"0.#"),1)=".",FALSE,TRUE)</formula>
    </cfRule>
    <cfRule type="expression" dxfId="2426" priority="1252">
      <formula>IF(RIGHT(TEXT(AQ556,"0.#"),1)=".",TRUE,FALSE)</formula>
    </cfRule>
  </conditionalFormatting>
  <conditionalFormatting sqref="AE561">
    <cfRule type="expression" dxfId="2425" priority="1249">
      <formula>IF(RIGHT(TEXT(AE561,"0.#"),1)=".",FALSE,TRUE)</formula>
    </cfRule>
    <cfRule type="expression" dxfId="2424" priority="1250">
      <formula>IF(RIGHT(TEXT(AE561,"0.#"),1)=".",TRUE,FALSE)</formula>
    </cfRule>
  </conditionalFormatting>
  <conditionalFormatting sqref="AE562">
    <cfRule type="expression" dxfId="2423" priority="1247">
      <formula>IF(RIGHT(TEXT(AE562,"0.#"),1)=".",FALSE,TRUE)</formula>
    </cfRule>
    <cfRule type="expression" dxfId="2422" priority="1248">
      <formula>IF(RIGHT(TEXT(AE562,"0.#"),1)=".",TRUE,FALSE)</formula>
    </cfRule>
  </conditionalFormatting>
  <conditionalFormatting sqref="AE563">
    <cfRule type="expression" dxfId="2421" priority="1245">
      <formula>IF(RIGHT(TEXT(AE563,"0.#"),1)=".",FALSE,TRUE)</formula>
    </cfRule>
    <cfRule type="expression" dxfId="2420" priority="1246">
      <formula>IF(RIGHT(TEXT(AE563,"0.#"),1)=".",TRUE,FALSE)</formula>
    </cfRule>
  </conditionalFormatting>
  <conditionalFormatting sqref="AL1102:AO1131">
    <cfRule type="expression" dxfId="2419" priority="2901">
      <formula>IF(AND(AL1102&gt;=0, RIGHT(TEXT(AL1102,"0.#"),1)&lt;&gt;"."),TRUE,FALSE)</formula>
    </cfRule>
    <cfRule type="expression" dxfId="2418" priority="2902">
      <formula>IF(AND(AL1102&gt;=0, RIGHT(TEXT(AL1102,"0.#"),1)="."),TRUE,FALSE)</formula>
    </cfRule>
    <cfRule type="expression" dxfId="2417" priority="2903">
      <formula>IF(AND(AL1102&lt;0, RIGHT(TEXT(AL1102,"0.#"),1)&lt;&gt;"."),TRUE,FALSE)</formula>
    </cfRule>
    <cfRule type="expression" dxfId="2416" priority="2904">
      <formula>IF(AND(AL1102&lt;0, RIGHT(TEXT(AL1102,"0.#"),1)="."),TRUE,FALSE)</formula>
    </cfRule>
  </conditionalFormatting>
  <conditionalFormatting sqref="Y1102:Y1131">
    <cfRule type="expression" dxfId="2415" priority="2899">
      <formula>IF(RIGHT(TEXT(Y1102,"0.#"),1)=".",FALSE,TRUE)</formula>
    </cfRule>
    <cfRule type="expression" dxfId="2414" priority="2900">
      <formula>IF(RIGHT(TEXT(Y1102,"0.#"),1)=".",TRUE,FALSE)</formula>
    </cfRule>
  </conditionalFormatting>
  <conditionalFormatting sqref="AQ553">
    <cfRule type="expression" dxfId="2413" priority="1283">
      <formula>IF(RIGHT(TEXT(AQ553,"0.#"),1)=".",FALSE,TRUE)</formula>
    </cfRule>
    <cfRule type="expression" dxfId="2412" priority="1284">
      <formula>IF(RIGHT(TEXT(AQ553,"0.#"),1)=".",TRUE,FALSE)</formula>
    </cfRule>
  </conditionalFormatting>
  <conditionalFormatting sqref="AU552">
    <cfRule type="expression" dxfId="2411" priority="1295">
      <formula>IF(RIGHT(TEXT(AU552,"0.#"),1)=".",FALSE,TRUE)</formula>
    </cfRule>
    <cfRule type="expression" dxfId="2410" priority="1296">
      <formula>IF(RIGHT(TEXT(AU552,"0.#"),1)=".",TRUE,FALSE)</formula>
    </cfRule>
  </conditionalFormatting>
  <conditionalFormatting sqref="AE552">
    <cfRule type="expression" dxfId="2409" priority="1307">
      <formula>IF(RIGHT(TEXT(AE552,"0.#"),1)=".",FALSE,TRUE)</formula>
    </cfRule>
    <cfRule type="expression" dxfId="2408" priority="1308">
      <formula>IF(RIGHT(TEXT(AE552,"0.#"),1)=".",TRUE,FALSE)</formula>
    </cfRule>
  </conditionalFormatting>
  <conditionalFormatting sqref="AQ548">
    <cfRule type="expression" dxfId="2407" priority="1313">
      <formula>IF(RIGHT(TEXT(AQ548,"0.#"),1)=".",FALSE,TRUE)</formula>
    </cfRule>
    <cfRule type="expression" dxfId="2406" priority="1314">
      <formula>IF(RIGHT(TEXT(AQ548,"0.#"),1)=".",TRUE,FALSE)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80:Y899">
    <cfRule type="expression" dxfId="2089" priority="2111">
      <formula>IF(RIGHT(TEXT(Y880,"0.#"),1)=".",FALSE,TRUE)</formula>
    </cfRule>
    <cfRule type="expression" dxfId="2088" priority="2112">
      <formula>IF(RIGHT(TEXT(Y880,"0.#"),1)=".",TRUE,FALSE)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5:P27">
    <cfRule type="expression" dxfId="2065" priority="2333">
      <formula>IF(RIGHT(TEXT(P25,"0.#"),1)=".",FALSE,TRUE)</formula>
    </cfRule>
    <cfRule type="expression" dxfId="2064" priority="2334">
      <formula>IF(RIGHT(TEXT(P25,"0.#"),1)=".",TRUE,FALSE)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80:AO899">
    <cfRule type="expression" dxfId="1993" priority="2113">
      <formula>IF(AND(AL880&gt;=0, RIGHT(TEXT(AL880,"0.#"),1)&lt;&gt;"."),TRUE,FALSE)</formula>
    </cfRule>
    <cfRule type="expression" dxfId="1992" priority="2114">
      <formula>IF(AND(AL880&gt;=0, RIGHT(TEXT(AL880,"0.#"),1)="."),TRUE,FALSE)</formula>
    </cfRule>
    <cfRule type="expression" dxfId="1991" priority="2115">
      <formula>IF(AND(AL880&lt;0, RIGHT(TEXT(AL880,"0.#"),1)&lt;&gt;"."),TRUE,FALSE)</formula>
    </cfRule>
    <cfRule type="expression" dxfId="1990" priority="2116">
      <formula>IF(AND(AL880&lt;0, RIGHT(TEXT(AL880,"0.#"),1)="."),TRUE,FALSE)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29:AC29">
    <cfRule type="expression" dxfId="739" priority="43">
      <formula>IF(RIGHT(TEXT(P29,"0.#"),1)=".",FALSE,TRUE)</formula>
    </cfRule>
    <cfRule type="expression" dxfId="738" priority="44">
      <formula>IF(RIGHT(TEXT(P29,"0.#"),1)=".",TRUE,FALSE)</formula>
    </cfRule>
  </conditionalFormatting>
  <conditionalFormatting sqref="AM101">
    <cfRule type="expression" dxfId="737" priority="41">
      <formula>IF(RIGHT(TEXT(AM101,"0.#"),1)=".",FALSE,TRUE)</formula>
    </cfRule>
    <cfRule type="expression" dxfId="736" priority="42">
      <formula>IF(RIGHT(TEXT(AM101,"0.#"),1)=".",TRUE,FALSE)</formula>
    </cfRule>
  </conditionalFormatting>
  <conditionalFormatting sqref="AI101">
    <cfRule type="expression" dxfId="735" priority="39">
      <formula>IF(RIGHT(TEXT(AI101,"0.#"),1)=".",FALSE,TRUE)</formula>
    </cfRule>
    <cfRule type="expression" dxfId="734" priority="40">
      <formula>IF(RIGHT(TEXT(AI101,"0.#"),1)=".",TRUE,FALSE)</formula>
    </cfRule>
  </conditionalFormatting>
  <conditionalFormatting sqref="AI102">
    <cfRule type="expression" dxfId="733" priority="37">
      <formula>IF(RIGHT(TEXT(AI102,"0.#"),1)=".",FALSE,TRUE)</formula>
    </cfRule>
    <cfRule type="expression" dxfId="732" priority="38">
      <formula>IF(RIGHT(TEXT(AI102,"0.#"),1)=".",TRUE,FALSE)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Q101">
    <cfRule type="expression" dxfId="729" priority="33">
      <formula>IF(RIGHT(TEXT(AQ101,"0.#"),1)=".",FALSE,TRUE)</formula>
    </cfRule>
    <cfRule type="expression" dxfId="728" priority="34">
      <formula>IF(RIGHT(TEXT(AQ101,"0.#"),1)=".",TRUE,FALSE)</formula>
    </cfRule>
  </conditionalFormatting>
  <conditionalFormatting sqref="AQ102">
    <cfRule type="expression" dxfId="727" priority="31">
      <formula>IF(RIGHT(TEXT(AQ102,"0.#"),1)=".",FALSE,TRUE)</formula>
    </cfRule>
    <cfRule type="expression" dxfId="726" priority="32">
      <formula>IF(RIGHT(TEXT(AQ102,"0.#"),1)=".",TRUE,FALSE)</formula>
    </cfRule>
  </conditionalFormatting>
  <conditionalFormatting sqref="AE101">
    <cfRule type="expression" dxfId="725" priority="29">
      <formula>IF(RIGHT(TEXT(AE101,"0.#"),1)=".",FALSE,TRUE)</formula>
    </cfRule>
    <cfRule type="expression" dxfId="724" priority="30">
      <formula>IF(RIGHT(TEXT(AE101,"0.#"),1)=".",TRUE,FALSE)</formula>
    </cfRule>
  </conditionalFormatting>
  <conditionalFormatting sqref="AE102">
    <cfRule type="expression" dxfId="723" priority="27">
      <formula>IF(RIGHT(TEXT(AE102,"0.#"),1)=".",FALSE,TRUE)</formula>
    </cfRule>
    <cfRule type="expression" dxfId="722" priority="28">
      <formula>IF(RIGHT(TEXT(AE102,"0.#"),1)=".",TRUE,FALSE)</formula>
    </cfRule>
  </conditionalFormatting>
  <conditionalFormatting sqref="AE116">
    <cfRule type="expression" dxfId="721" priority="25">
      <formula>IF(RIGHT(TEXT(AE116,"0.#"),1)=".",FALSE,TRUE)</formula>
    </cfRule>
    <cfRule type="expression" dxfId="720" priority="26">
      <formula>IF(RIGHT(TEXT(AE116,"0.#"),1)=".",TRUE,FALSE)</formula>
    </cfRule>
  </conditionalFormatting>
  <conditionalFormatting sqref="AE117">
    <cfRule type="expression" dxfId="719" priority="23">
      <formula>IF(RIGHT(TEXT(AE117,"0.#"),1)=".",FALSE,TRUE)</formula>
    </cfRule>
    <cfRule type="expression" dxfId="718" priority="24">
      <formula>IF(RIGHT(TEXT(AE117,"0.#"),1)=".",TRUE,FALSE)</formula>
    </cfRule>
  </conditionalFormatting>
  <conditionalFormatting sqref="P24:V24">
    <cfRule type="expression" dxfId="717" priority="17">
      <formula>IF(RIGHT(TEXT(P24,"0.#"),1)=".",FALSE,TRUE)</formula>
    </cfRule>
    <cfRule type="expression" dxfId="716" priority="18">
      <formula>IF(RIGHT(TEXT(P24,"0.#"),1)=".",TRUE,FALSE)</formula>
    </cfRule>
  </conditionalFormatting>
  <conditionalFormatting sqref="Y839:Y846">
    <cfRule type="expression" dxfId="715" priority="15">
      <formula>IF(RIGHT(TEXT(Y839,"0.#"),1)=".",FALSE,TRUE)</formula>
    </cfRule>
    <cfRule type="expression" dxfId="714" priority="16">
      <formula>IF(RIGHT(TEXT(Y839,"0.#"),1)=".",TRUE,FALSE)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9">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51" man="1"/>
    <brk id="699" max="51" man="1"/>
    <brk id="727" max="51" man="1"/>
    <brk id="833" max="51" man="1"/>
  </rowBreaks>
  <colBreaks count="1" manualBreakCount="1">
    <brk id="6" max="1101"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574</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5"/>
      <c r="Z2" s="836"/>
      <c r="AA2" s="837"/>
      <c r="AB2" s="1039" t="s">
        <v>11</v>
      </c>
      <c r="AC2" s="1040"/>
      <c r="AD2" s="1041"/>
      <c r="AE2" s="1045" t="s">
        <v>556</v>
      </c>
      <c r="AF2" s="1045"/>
      <c r="AG2" s="1045"/>
      <c r="AH2" s="1045"/>
      <c r="AI2" s="1045" t="s">
        <v>553</v>
      </c>
      <c r="AJ2" s="1045"/>
      <c r="AK2" s="1045"/>
      <c r="AL2" s="1045"/>
      <c r="AM2" s="1045" t="s">
        <v>527</v>
      </c>
      <c r="AN2" s="1045"/>
      <c r="AO2" s="1045"/>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2"/>
      <c r="I4" s="1012"/>
      <c r="J4" s="1012"/>
      <c r="K4" s="1012"/>
      <c r="L4" s="1012"/>
      <c r="M4" s="1012"/>
      <c r="N4" s="1012"/>
      <c r="O4" s="1013"/>
      <c r="P4" s="105"/>
      <c r="Q4" s="1020"/>
      <c r="R4" s="1020"/>
      <c r="S4" s="1020"/>
      <c r="T4" s="1020"/>
      <c r="U4" s="1020"/>
      <c r="V4" s="1020"/>
      <c r="W4" s="1020"/>
      <c r="X4" s="1021"/>
      <c r="Y4" s="1030" t="s">
        <v>12</v>
      </c>
      <c r="Z4" s="1031"/>
      <c r="AA4" s="1032"/>
      <c r="AB4" s="464"/>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7"/>
      <c r="H6" s="1018"/>
      <c r="I6" s="1018"/>
      <c r="J6" s="1018"/>
      <c r="K6" s="1018"/>
      <c r="L6" s="1018"/>
      <c r="M6" s="1018"/>
      <c r="N6" s="1018"/>
      <c r="O6" s="1019"/>
      <c r="P6" s="1024"/>
      <c r="Q6" s="1024"/>
      <c r="R6" s="1024"/>
      <c r="S6" s="1024"/>
      <c r="T6" s="1024"/>
      <c r="U6" s="1024"/>
      <c r="V6" s="1024"/>
      <c r="W6" s="1024"/>
      <c r="X6" s="1025"/>
      <c r="Y6" s="1026" t="s">
        <v>13</v>
      </c>
      <c r="Z6" s="1027"/>
      <c r="AA6" s="1028"/>
      <c r="AB6" s="601"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5"/>
      <c r="Z9" s="836"/>
      <c r="AA9" s="837"/>
      <c r="AB9" s="1039" t="s">
        <v>11</v>
      </c>
      <c r="AC9" s="1040"/>
      <c r="AD9" s="1041"/>
      <c r="AE9" s="1045" t="s">
        <v>557</v>
      </c>
      <c r="AF9" s="1045"/>
      <c r="AG9" s="1045"/>
      <c r="AH9" s="1045"/>
      <c r="AI9" s="1045" t="s">
        <v>553</v>
      </c>
      <c r="AJ9" s="1045"/>
      <c r="AK9" s="1045"/>
      <c r="AL9" s="1045"/>
      <c r="AM9" s="1045" t="s">
        <v>527</v>
      </c>
      <c r="AN9" s="1045"/>
      <c r="AO9" s="1045"/>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4"/>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1"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5"/>
      <c r="Z16" s="836"/>
      <c r="AA16" s="837"/>
      <c r="AB16" s="1039" t="s">
        <v>11</v>
      </c>
      <c r="AC16" s="1040"/>
      <c r="AD16" s="1041"/>
      <c r="AE16" s="1045" t="s">
        <v>556</v>
      </c>
      <c r="AF16" s="1045"/>
      <c r="AG16" s="1045"/>
      <c r="AH16" s="1045"/>
      <c r="AI16" s="1045" t="s">
        <v>554</v>
      </c>
      <c r="AJ16" s="1045"/>
      <c r="AK16" s="1045"/>
      <c r="AL16" s="1045"/>
      <c r="AM16" s="1045" t="s">
        <v>527</v>
      </c>
      <c r="AN16" s="1045"/>
      <c r="AO16" s="1045"/>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4"/>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1"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5"/>
      <c r="Z23" s="836"/>
      <c r="AA23" s="837"/>
      <c r="AB23" s="1039" t="s">
        <v>11</v>
      </c>
      <c r="AC23" s="1040"/>
      <c r="AD23" s="1041"/>
      <c r="AE23" s="1045" t="s">
        <v>558</v>
      </c>
      <c r="AF23" s="1045"/>
      <c r="AG23" s="1045"/>
      <c r="AH23" s="1045"/>
      <c r="AI23" s="1045" t="s">
        <v>553</v>
      </c>
      <c r="AJ23" s="1045"/>
      <c r="AK23" s="1045"/>
      <c r="AL23" s="1045"/>
      <c r="AM23" s="1045" t="s">
        <v>527</v>
      </c>
      <c r="AN23" s="1045"/>
      <c r="AO23" s="1045"/>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4"/>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1"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5"/>
      <c r="Z30" s="836"/>
      <c r="AA30" s="837"/>
      <c r="AB30" s="1039" t="s">
        <v>11</v>
      </c>
      <c r="AC30" s="1040"/>
      <c r="AD30" s="1041"/>
      <c r="AE30" s="1045" t="s">
        <v>556</v>
      </c>
      <c r="AF30" s="1045"/>
      <c r="AG30" s="1045"/>
      <c r="AH30" s="1045"/>
      <c r="AI30" s="1045" t="s">
        <v>553</v>
      </c>
      <c r="AJ30" s="1045"/>
      <c r="AK30" s="1045"/>
      <c r="AL30" s="1045"/>
      <c r="AM30" s="1045" t="s">
        <v>551</v>
      </c>
      <c r="AN30" s="1045"/>
      <c r="AO30" s="1045"/>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4"/>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1"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5"/>
      <c r="Z37" s="836"/>
      <c r="AA37" s="837"/>
      <c r="AB37" s="1039" t="s">
        <v>11</v>
      </c>
      <c r="AC37" s="1040"/>
      <c r="AD37" s="1041"/>
      <c r="AE37" s="1045" t="s">
        <v>558</v>
      </c>
      <c r="AF37" s="1045"/>
      <c r="AG37" s="1045"/>
      <c r="AH37" s="1045"/>
      <c r="AI37" s="1045" t="s">
        <v>555</v>
      </c>
      <c r="AJ37" s="1045"/>
      <c r="AK37" s="1045"/>
      <c r="AL37" s="1045"/>
      <c r="AM37" s="1045" t="s">
        <v>552</v>
      </c>
      <c r="AN37" s="1045"/>
      <c r="AO37" s="1045"/>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4"/>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1"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5"/>
      <c r="Z44" s="836"/>
      <c r="AA44" s="837"/>
      <c r="AB44" s="1039" t="s">
        <v>11</v>
      </c>
      <c r="AC44" s="1040"/>
      <c r="AD44" s="1041"/>
      <c r="AE44" s="1045" t="s">
        <v>556</v>
      </c>
      <c r="AF44" s="1045"/>
      <c r="AG44" s="1045"/>
      <c r="AH44" s="1045"/>
      <c r="AI44" s="1045" t="s">
        <v>553</v>
      </c>
      <c r="AJ44" s="1045"/>
      <c r="AK44" s="1045"/>
      <c r="AL44" s="1045"/>
      <c r="AM44" s="1045" t="s">
        <v>527</v>
      </c>
      <c r="AN44" s="1045"/>
      <c r="AO44" s="1045"/>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4"/>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1"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5"/>
      <c r="Z51" s="836"/>
      <c r="AA51" s="837"/>
      <c r="AB51" s="563" t="s">
        <v>11</v>
      </c>
      <c r="AC51" s="1040"/>
      <c r="AD51" s="1041"/>
      <c r="AE51" s="1045" t="s">
        <v>556</v>
      </c>
      <c r="AF51" s="1045"/>
      <c r="AG51" s="1045"/>
      <c r="AH51" s="1045"/>
      <c r="AI51" s="1045" t="s">
        <v>553</v>
      </c>
      <c r="AJ51" s="1045"/>
      <c r="AK51" s="1045"/>
      <c r="AL51" s="1045"/>
      <c r="AM51" s="1045" t="s">
        <v>527</v>
      </c>
      <c r="AN51" s="1045"/>
      <c r="AO51" s="1045"/>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4"/>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1"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5"/>
      <c r="Z58" s="836"/>
      <c r="AA58" s="837"/>
      <c r="AB58" s="1039" t="s">
        <v>11</v>
      </c>
      <c r="AC58" s="1040"/>
      <c r="AD58" s="1041"/>
      <c r="AE58" s="1045" t="s">
        <v>556</v>
      </c>
      <c r="AF58" s="1045"/>
      <c r="AG58" s="1045"/>
      <c r="AH58" s="1045"/>
      <c r="AI58" s="1045" t="s">
        <v>553</v>
      </c>
      <c r="AJ58" s="1045"/>
      <c r="AK58" s="1045"/>
      <c r="AL58" s="1045"/>
      <c r="AM58" s="1045" t="s">
        <v>527</v>
      </c>
      <c r="AN58" s="1045"/>
      <c r="AO58" s="1045"/>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4"/>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1"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5"/>
      <c r="Z65" s="836"/>
      <c r="AA65" s="837"/>
      <c r="AB65" s="1039" t="s">
        <v>11</v>
      </c>
      <c r="AC65" s="1040"/>
      <c r="AD65" s="1041"/>
      <c r="AE65" s="1045" t="s">
        <v>556</v>
      </c>
      <c r="AF65" s="1045"/>
      <c r="AG65" s="1045"/>
      <c r="AH65" s="1045"/>
      <c r="AI65" s="1045" t="s">
        <v>553</v>
      </c>
      <c r="AJ65" s="1045"/>
      <c r="AK65" s="1045"/>
      <c r="AL65" s="1045"/>
      <c r="AM65" s="1045" t="s">
        <v>527</v>
      </c>
      <c r="AN65" s="1045"/>
      <c r="AO65" s="1045"/>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4"/>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2" t="s">
        <v>491</v>
      </c>
      <c r="H2" s="603"/>
      <c r="I2" s="603"/>
      <c r="J2" s="603"/>
      <c r="K2" s="603"/>
      <c r="L2" s="603"/>
      <c r="M2" s="603"/>
      <c r="N2" s="603"/>
      <c r="O2" s="603"/>
      <c r="P2" s="603"/>
      <c r="Q2" s="603"/>
      <c r="R2" s="603"/>
      <c r="S2" s="603"/>
      <c r="T2" s="603"/>
      <c r="U2" s="603"/>
      <c r="V2" s="603"/>
      <c r="W2" s="603"/>
      <c r="X2" s="603"/>
      <c r="Y2" s="603"/>
      <c r="Z2" s="603"/>
      <c r="AA2" s="603"/>
      <c r="AB2" s="604"/>
      <c r="AC2" s="602"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8"/>
      <c r="B5" s="1059"/>
      <c r="C5" s="1059"/>
      <c r="D5" s="1059"/>
      <c r="E5" s="1059"/>
      <c r="F5" s="106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8"/>
      <c r="B6" s="1059"/>
      <c r="C6" s="1059"/>
      <c r="D6" s="1059"/>
      <c r="E6" s="1059"/>
      <c r="F6" s="106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8"/>
      <c r="B7" s="1059"/>
      <c r="C7" s="1059"/>
      <c r="D7" s="1059"/>
      <c r="E7" s="1059"/>
      <c r="F7" s="106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8"/>
      <c r="B8" s="1059"/>
      <c r="C8" s="1059"/>
      <c r="D8" s="1059"/>
      <c r="E8" s="1059"/>
      <c r="F8" s="106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8"/>
      <c r="B9" s="1059"/>
      <c r="C9" s="1059"/>
      <c r="D9" s="1059"/>
      <c r="E9" s="1059"/>
      <c r="F9" s="106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8"/>
      <c r="B10" s="1059"/>
      <c r="C10" s="1059"/>
      <c r="D10" s="1059"/>
      <c r="E10" s="1059"/>
      <c r="F10" s="106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8"/>
      <c r="B11" s="1059"/>
      <c r="C11" s="1059"/>
      <c r="D11" s="1059"/>
      <c r="E11" s="1059"/>
      <c r="F11" s="106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8"/>
      <c r="B12" s="1059"/>
      <c r="C12" s="1059"/>
      <c r="D12" s="1059"/>
      <c r="E12" s="1059"/>
      <c r="F12" s="106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8"/>
      <c r="B13" s="1059"/>
      <c r="C13" s="1059"/>
      <c r="D13" s="1059"/>
      <c r="E13" s="1059"/>
      <c r="F13" s="106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8"/>
      <c r="B14" s="1059"/>
      <c r="C14" s="1059"/>
      <c r="D14" s="1059"/>
      <c r="E14" s="1059"/>
      <c r="F14" s="1060"/>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8"/>
      <c r="B15" s="1059"/>
      <c r="C15" s="1059"/>
      <c r="D15" s="1059"/>
      <c r="E15" s="1059"/>
      <c r="F15" s="1060"/>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8"/>
      <c r="B16" s="1059"/>
      <c r="C16" s="1059"/>
      <c r="D16" s="1059"/>
      <c r="E16" s="1059"/>
      <c r="F16" s="1060"/>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8"/>
      <c r="B18" s="1059"/>
      <c r="C18" s="1059"/>
      <c r="D18" s="1059"/>
      <c r="E18" s="1059"/>
      <c r="F18" s="106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8"/>
      <c r="B19" s="1059"/>
      <c r="C19" s="1059"/>
      <c r="D19" s="1059"/>
      <c r="E19" s="1059"/>
      <c r="F19" s="106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8"/>
      <c r="B20" s="1059"/>
      <c r="C20" s="1059"/>
      <c r="D20" s="1059"/>
      <c r="E20" s="1059"/>
      <c r="F20" s="106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8"/>
      <c r="B21" s="1059"/>
      <c r="C21" s="1059"/>
      <c r="D21" s="1059"/>
      <c r="E21" s="1059"/>
      <c r="F21" s="106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8"/>
      <c r="B22" s="1059"/>
      <c r="C22" s="1059"/>
      <c r="D22" s="1059"/>
      <c r="E22" s="1059"/>
      <c r="F22" s="106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8"/>
      <c r="B23" s="1059"/>
      <c r="C23" s="1059"/>
      <c r="D23" s="1059"/>
      <c r="E23" s="1059"/>
      <c r="F23" s="106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8"/>
      <c r="B24" s="1059"/>
      <c r="C24" s="1059"/>
      <c r="D24" s="1059"/>
      <c r="E24" s="1059"/>
      <c r="F24" s="106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8"/>
      <c r="B25" s="1059"/>
      <c r="C25" s="1059"/>
      <c r="D25" s="1059"/>
      <c r="E25" s="1059"/>
      <c r="F25" s="106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8"/>
      <c r="B26" s="1059"/>
      <c r="C26" s="1059"/>
      <c r="D26" s="1059"/>
      <c r="E26" s="1059"/>
      <c r="F26" s="106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8"/>
      <c r="B27" s="1059"/>
      <c r="C27" s="1059"/>
      <c r="D27" s="1059"/>
      <c r="E27" s="1059"/>
      <c r="F27" s="1060"/>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8"/>
      <c r="B28" s="1059"/>
      <c r="C28" s="1059"/>
      <c r="D28" s="1059"/>
      <c r="E28" s="1059"/>
      <c r="F28" s="1060"/>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8"/>
      <c r="B29" s="1059"/>
      <c r="C29" s="1059"/>
      <c r="D29" s="1059"/>
      <c r="E29" s="1059"/>
      <c r="F29" s="1060"/>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8"/>
      <c r="B31" s="1059"/>
      <c r="C31" s="1059"/>
      <c r="D31" s="1059"/>
      <c r="E31" s="1059"/>
      <c r="F31" s="106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8"/>
      <c r="B32" s="1059"/>
      <c r="C32" s="1059"/>
      <c r="D32" s="1059"/>
      <c r="E32" s="1059"/>
      <c r="F32" s="106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8"/>
      <c r="B33" s="1059"/>
      <c r="C33" s="1059"/>
      <c r="D33" s="1059"/>
      <c r="E33" s="1059"/>
      <c r="F33" s="106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8"/>
      <c r="B34" s="1059"/>
      <c r="C34" s="1059"/>
      <c r="D34" s="1059"/>
      <c r="E34" s="1059"/>
      <c r="F34" s="106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8"/>
      <c r="B35" s="1059"/>
      <c r="C35" s="1059"/>
      <c r="D35" s="1059"/>
      <c r="E35" s="1059"/>
      <c r="F35" s="106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8"/>
      <c r="B36" s="1059"/>
      <c r="C36" s="1059"/>
      <c r="D36" s="1059"/>
      <c r="E36" s="1059"/>
      <c r="F36" s="106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8"/>
      <c r="B37" s="1059"/>
      <c r="C37" s="1059"/>
      <c r="D37" s="1059"/>
      <c r="E37" s="1059"/>
      <c r="F37" s="106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8"/>
      <c r="B38" s="1059"/>
      <c r="C38" s="1059"/>
      <c r="D38" s="1059"/>
      <c r="E38" s="1059"/>
      <c r="F38" s="106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8"/>
      <c r="B39" s="1059"/>
      <c r="C39" s="1059"/>
      <c r="D39" s="1059"/>
      <c r="E39" s="1059"/>
      <c r="F39" s="106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8"/>
      <c r="B40" s="1059"/>
      <c r="C40" s="1059"/>
      <c r="D40" s="1059"/>
      <c r="E40" s="1059"/>
      <c r="F40" s="1060"/>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8"/>
      <c r="B41" s="1059"/>
      <c r="C41" s="1059"/>
      <c r="D41" s="1059"/>
      <c r="E41" s="1059"/>
      <c r="F41" s="1060"/>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8"/>
      <c r="B42" s="1059"/>
      <c r="C42" s="1059"/>
      <c r="D42" s="1059"/>
      <c r="E42" s="1059"/>
      <c r="F42" s="1060"/>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8"/>
      <c r="B44" s="1059"/>
      <c r="C44" s="1059"/>
      <c r="D44" s="1059"/>
      <c r="E44" s="1059"/>
      <c r="F44" s="106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8"/>
      <c r="B45" s="1059"/>
      <c r="C45" s="1059"/>
      <c r="D45" s="1059"/>
      <c r="E45" s="1059"/>
      <c r="F45" s="106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8"/>
      <c r="B46" s="1059"/>
      <c r="C46" s="1059"/>
      <c r="D46" s="1059"/>
      <c r="E46" s="1059"/>
      <c r="F46" s="106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8"/>
      <c r="B47" s="1059"/>
      <c r="C47" s="1059"/>
      <c r="D47" s="1059"/>
      <c r="E47" s="1059"/>
      <c r="F47" s="106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8"/>
      <c r="B48" s="1059"/>
      <c r="C48" s="1059"/>
      <c r="D48" s="1059"/>
      <c r="E48" s="1059"/>
      <c r="F48" s="106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8"/>
      <c r="B49" s="1059"/>
      <c r="C49" s="1059"/>
      <c r="D49" s="1059"/>
      <c r="E49" s="1059"/>
      <c r="F49" s="106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8"/>
      <c r="B50" s="1059"/>
      <c r="C50" s="1059"/>
      <c r="D50" s="1059"/>
      <c r="E50" s="1059"/>
      <c r="F50" s="106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8"/>
      <c r="B51" s="1059"/>
      <c r="C51" s="1059"/>
      <c r="D51" s="1059"/>
      <c r="E51" s="1059"/>
      <c r="F51" s="106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8"/>
      <c r="B52" s="1059"/>
      <c r="C52" s="1059"/>
      <c r="D52" s="1059"/>
      <c r="E52" s="1059"/>
      <c r="F52" s="106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8"/>
      <c r="B56" s="1059"/>
      <c r="C56" s="1059"/>
      <c r="D56" s="1059"/>
      <c r="E56" s="1059"/>
      <c r="F56" s="1060"/>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8"/>
      <c r="B58" s="1059"/>
      <c r="C58" s="1059"/>
      <c r="D58" s="1059"/>
      <c r="E58" s="1059"/>
      <c r="F58" s="106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8"/>
      <c r="B59" s="1059"/>
      <c r="C59" s="1059"/>
      <c r="D59" s="1059"/>
      <c r="E59" s="1059"/>
      <c r="F59" s="106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8"/>
      <c r="B60" s="1059"/>
      <c r="C60" s="1059"/>
      <c r="D60" s="1059"/>
      <c r="E60" s="1059"/>
      <c r="F60" s="106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8"/>
      <c r="B61" s="1059"/>
      <c r="C61" s="1059"/>
      <c r="D61" s="1059"/>
      <c r="E61" s="1059"/>
      <c r="F61" s="106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8"/>
      <c r="B62" s="1059"/>
      <c r="C62" s="1059"/>
      <c r="D62" s="1059"/>
      <c r="E62" s="1059"/>
      <c r="F62" s="106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8"/>
      <c r="B63" s="1059"/>
      <c r="C63" s="1059"/>
      <c r="D63" s="1059"/>
      <c r="E63" s="1059"/>
      <c r="F63" s="106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8"/>
      <c r="B64" s="1059"/>
      <c r="C64" s="1059"/>
      <c r="D64" s="1059"/>
      <c r="E64" s="1059"/>
      <c r="F64" s="106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8"/>
      <c r="B65" s="1059"/>
      <c r="C65" s="1059"/>
      <c r="D65" s="1059"/>
      <c r="E65" s="1059"/>
      <c r="F65" s="106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8"/>
      <c r="B66" s="1059"/>
      <c r="C66" s="1059"/>
      <c r="D66" s="1059"/>
      <c r="E66" s="1059"/>
      <c r="F66" s="106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8"/>
      <c r="B67" s="1059"/>
      <c r="C67" s="1059"/>
      <c r="D67" s="1059"/>
      <c r="E67" s="1059"/>
      <c r="F67" s="1060"/>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8"/>
      <c r="B68" s="1059"/>
      <c r="C68" s="1059"/>
      <c r="D68" s="1059"/>
      <c r="E68" s="1059"/>
      <c r="F68" s="1060"/>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8"/>
      <c r="B69" s="1059"/>
      <c r="C69" s="1059"/>
      <c r="D69" s="1059"/>
      <c r="E69" s="1059"/>
      <c r="F69" s="1060"/>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8"/>
      <c r="B71" s="1059"/>
      <c r="C71" s="1059"/>
      <c r="D71" s="1059"/>
      <c r="E71" s="1059"/>
      <c r="F71" s="106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8"/>
      <c r="B72" s="1059"/>
      <c r="C72" s="1059"/>
      <c r="D72" s="1059"/>
      <c r="E72" s="1059"/>
      <c r="F72" s="106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8"/>
      <c r="B73" s="1059"/>
      <c r="C73" s="1059"/>
      <c r="D73" s="1059"/>
      <c r="E73" s="1059"/>
      <c r="F73" s="106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8"/>
      <c r="B74" s="1059"/>
      <c r="C74" s="1059"/>
      <c r="D74" s="1059"/>
      <c r="E74" s="1059"/>
      <c r="F74" s="106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8"/>
      <c r="B75" s="1059"/>
      <c r="C75" s="1059"/>
      <c r="D75" s="1059"/>
      <c r="E75" s="1059"/>
      <c r="F75" s="106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8"/>
      <c r="B76" s="1059"/>
      <c r="C76" s="1059"/>
      <c r="D76" s="1059"/>
      <c r="E76" s="1059"/>
      <c r="F76" s="106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8"/>
      <c r="B77" s="1059"/>
      <c r="C77" s="1059"/>
      <c r="D77" s="1059"/>
      <c r="E77" s="1059"/>
      <c r="F77" s="106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8"/>
      <c r="B78" s="1059"/>
      <c r="C78" s="1059"/>
      <c r="D78" s="1059"/>
      <c r="E78" s="1059"/>
      <c r="F78" s="106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8"/>
      <c r="B79" s="1059"/>
      <c r="C79" s="1059"/>
      <c r="D79" s="1059"/>
      <c r="E79" s="1059"/>
      <c r="F79" s="106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8"/>
      <c r="B80" s="1059"/>
      <c r="C80" s="1059"/>
      <c r="D80" s="1059"/>
      <c r="E80" s="1059"/>
      <c r="F80" s="1060"/>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8"/>
      <c r="B81" s="1059"/>
      <c r="C81" s="1059"/>
      <c r="D81" s="1059"/>
      <c r="E81" s="1059"/>
      <c r="F81" s="1060"/>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8"/>
      <c r="B82" s="1059"/>
      <c r="C82" s="1059"/>
      <c r="D82" s="1059"/>
      <c r="E82" s="1059"/>
      <c r="F82" s="1060"/>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8"/>
      <c r="B84" s="1059"/>
      <c r="C84" s="1059"/>
      <c r="D84" s="1059"/>
      <c r="E84" s="1059"/>
      <c r="F84" s="106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8"/>
      <c r="B85" s="1059"/>
      <c r="C85" s="1059"/>
      <c r="D85" s="1059"/>
      <c r="E85" s="1059"/>
      <c r="F85" s="106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8"/>
      <c r="B86" s="1059"/>
      <c r="C86" s="1059"/>
      <c r="D86" s="1059"/>
      <c r="E86" s="1059"/>
      <c r="F86" s="106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8"/>
      <c r="B87" s="1059"/>
      <c r="C87" s="1059"/>
      <c r="D87" s="1059"/>
      <c r="E87" s="1059"/>
      <c r="F87" s="106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8"/>
      <c r="B88" s="1059"/>
      <c r="C88" s="1059"/>
      <c r="D88" s="1059"/>
      <c r="E88" s="1059"/>
      <c r="F88" s="106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8"/>
      <c r="B89" s="1059"/>
      <c r="C89" s="1059"/>
      <c r="D89" s="1059"/>
      <c r="E89" s="1059"/>
      <c r="F89" s="106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8"/>
      <c r="B90" s="1059"/>
      <c r="C90" s="1059"/>
      <c r="D90" s="1059"/>
      <c r="E90" s="1059"/>
      <c r="F90" s="106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8"/>
      <c r="B91" s="1059"/>
      <c r="C91" s="1059"/>
      <c r="D91" s="1059"/>
      <c r="E91" s="1059"/>
      <c r="F91" s="106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8"/>
      <c r="B92" s="1059"/>
      <c r="C92" s="1059"/>
      <c r="D92" s="1059"/>
      <c r="E92" s="1059"/>
      <c r="F92" s="106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8"/>
      <c r="B93" s="1059"/>
      <c r="C93" s="1059"/>
      <c r="D93" s="1059"/>
      <c r="E93" s="1059"/>
      <c r="F93" s="1060"/>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8"/>
      <c r="B94" s="1059"/>
      <c r="C94" s="1059"/>
      <c r="D94" s="1059"/>
      <c r="E94" s="1059"/>
      <c r="F94" s="1060"/>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8"/>
      <c r="B95" s="1059"/>
      <c r="C95" s="1059"/>
      <c r="D95" s="1059"/>
      <c r="E95" s="1059"/>
      <c r="F95" s="1060"/>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8"/>
      <c r="B97" s="1059"/>
      <c r="C97" s="1059"/>
      <c r="D97" s="1059"/>
      <c r="E97" s="1059"/>
      <c r="F97" s="106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8"/>
      <c r="B98" s="1059"/>
      <c r="C98" s="1059"/>
      <c r="D98" s="1059"/>
      <c r="E98" s="1059"/>
      <c r="F98" s="106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8"/>
      <c r="B99" s="1059"/>
      <c r="C99" s="1059"/>
      <c r="D99" s="1059"/>
      <c r="E99" s="1059"/>
      <c r="F99" s="106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8"/>
      <c r="B100" s="1059"/>
      <c r="C100" s="1059"/>
      <c r="D100" s="1059"/>
      <c r="E100" s="1059"/>
      <c r="F100" s="106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8"/>
      <c r="B101" s="1059"/>
      <c r="C101" s="1059"/>
      <c r="D101" s="1059"/>
      <c r="E101" s="1059"/>
      <c r="F101" s="106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8"/>
      <c r="B102" s="1059"/>
      <c r="C102" s="1059"/>
      <c r="D102" s="1059"/>
      <c r="E102" s="1059"/>
      <c r="F102" s="106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8"/>
      <c r="B103" s="1059"/>
      <c r="C103" s="1059"/>
      <c r="D103" s="1059"/>
      <c r="E103" s="1059"/>
      <c r="F103" s="106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8"/>
      <c r="B104" s="1059"/>
      <c r="C104" s="1059"/>
      <c r="D104" s="1059"/>
      <c r="E104" s="1059"/>
      <c r="F104" s="106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8"/>
      <c r="B105" s="1059"/>
      <c r="C105" s="1059"/>
      <c r="D105" s="1059"/>
      <c r="E105" s="1059"/>
      <c r="F105" s="106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8"/>
      <c r="B109" s="1059"/>
      <c r="C109" s="1059"/>
      <c r="D109" s="1059"/>
      <c r="E109" s="1059"/>
      <c r="F109" s="1060"/>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8"/>
      <c r="B111" s="1059"/>
      <c r="C111" s="1059"/>
      <c r="D111" s="1059"/>
      <c r="E111" s="1059"/>
      <c r="F111" s="106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8"/>
      <c r="B112" s="1059"/>
      <c r="C112" s="1059"/>
      <c r="D112" s="1059"/>
      <c r="E112" s="1059"/>
      <c r="F112" s="106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8"/>
      <c r="B113" s="1059"/>
      <c r="C113" s="1059"/>
      <c r="D113" s="1059"/>
      <c r="E113" s="1059"/>
      <c r="F113" s="106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8"/>
      <c r="B114" s="1059"/>
      <c r="C114" s="1059"/>
      <c r="D114" s="1059"/>
      <c r="E114" s="1059"/>
      <c r="F114" s="106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8"/>
      <c r="B115" s="1059"/>
      <c r="C115" s="1059"/>
      <c r="D115" s="1059"/>
      <c r="E115" s="1059"/>
      <c r="F115" s="106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8"/>
      <c r="B116" s="1059"/>
      <c r="C116" s="1059"/>
      <c r="D116" s="1059"/>
      <c r="E116" s="1059"/>
      <c r="F116" s="106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8"/>
      <c r="B117" s="1059"/>
      <c r="C117" s="1059"/>
      <c r="D117" s="1059"/>
      <c r="E117" s="1059"/>
      <c r="F117" s="106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8"/>
      <c r="B118" s="1059"/>
      <c r="C118" s="1059"/>
      <c r="D118" s="1059"/>
      <c r="E118" s="1059"/>
      <c r="F118" s="106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8"/>
      <c r="B119" s="1059"/>
      <c r="C119" s="1059"/>
      <c r="D119" s="1059"/>
      <c r="E119" s="1059"/>
      <c r="F119" s="106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8"/>
      <c r="B120" s="1059"/>
      <c r="C120" s="1059"/>
      <c r="D120" s="1059"/>
      <c r="E120" s="1059"/>
      <c r="F120" s="1060"/>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8"/>
      <c r="B121" s="1059"/>
      <c r="C121" s="1059"/>
      <c r="D121" s="1059"/>
      <c r="E121" s="1059"/>
      <c r="F121" s="1060"/>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8"/>
      <c r="B122" s="1059"/>
      <c r="C122" s="1059"/>
      <c r="D122" s="1059"/>
      <c r="E122" s="1059"/>
      <c r="F122" s="1060"/>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8"/>
      <c r="B124" s="1059"/>
      <c r="C124" s="1059"/>
      <c r="D124" s="1059"/>
      <c r="E124" s="1059"/>
      <c r="F124" s="106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8"/>
      <c r="B125" s="1059"/>
      <c r="C125" s="1059"/>
      <c r="D125" s="1059"/>
      <c r="E125" s="1059"/>
      <c r="F125" s="106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8"/>
      <c r="B126" s="1059"/>
      <c r="C126" s="1059"/>
      <c r="D126" s="1059"/>
      <c r="E126" s="1059"/>
      <c r="F126" s="106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8"/>
      <c r="B127" s="1059"/>
      <c r="C127" s="1059"/>
      <c r="D127" s="1059"/>
      <c r="E127" s="1059"/>
      <c r="F127" s="106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8"/>
      <c r="B128" s="1059"/>
      <c r="C128" s="1059"/>
      <c r="D128" s="1059"/>
      <c r="E128" s="1059"/>
      <c r="F128" s="106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8"/>
      <c r="B129" s="1059"/>
      <c r="C129" s="1059"/>
      <c r="D129" s="1059"/>
      <c r="E129" s="1059"/>
      <c r="F129" s="106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8"/>
      <c r="B130" s="1059"/>
      <c r="C130" s="1059"/>
      <c r="D130" s="1059"/>
      <c r="E130" s="1059"/>
      <c r="F130" s="106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8"/>
      <c r="B131" s="1059"/>
      <c r="C131" s="1059"/>
      <c r="D131" s="1059"/>
      <c r="E131" s="1059"/>
      <c r="F131" s="106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8"/>
      <c r="B132" s="1059"/>
      <c r="C132" s="1059"/>
      <c r="D132" s="1059"/>
      <c r="E132" s="1059"/>
      <c r="F132" s="106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8"/>
      <c r="B133" s="1059"/>
      <c r="C133" s="1059"/>
      <c r="D133" s="1059"/>
      <c r="E133" s="1059"/>
      <c r="F133" s="1060"/>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8"/>
      <c r="B134" s="1059"/>
      <c r="C134" s="1059"/>
      <c r="D134" s="1059"/>
      <c r="E134" s="1059"/>
      <c r="F134" s="1060"/>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8"/>
      <c r="B135" s="1059"/>
      <c r="C135" s="1059"/>
      <c r="D135" s="1059"/>
      <c r="E135" s="1059"/>
      <c r="F135" s="1060"/>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8"/>
      <c r="B137" s="1059"/>
      <c r="C137" s="1059"/>
      <c r="D137" s="1059"/>
      <c r="E137" s="1059"/>
      <c r="F137" s="106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8"/>
      <c r="B138" s="1059"/>
      <c r="C138" s="1059"/>
      <c r="D138" s="1059"/>
      <c r="E138" s="1059"/>
      <c r="F138" s="106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8"/>
      <c r="B139" s="1059"/>
      <c r="C139" s="1059"/>
      <c r="D139" s="1059"/>
      <c r="E139" s="1059"/>
      <c r="F139" s="106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8"/>
      <c r="B140" s="1059"/>
      <c r="C140" s="1059"/>
      <c r="D140" s="1059"/>
      <c r="E140" s="1059"/>
      <c r="F140" s="106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8"/>
      <c r="B141" s="1059"/>
      <c r="C141" s="1059"/>
      <c r="D141" s="1059"/>
      <c r="E141" s="1059"/>
      <c r="F141" s="106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8"/>
      <c r="B142" s="1059"/>
      <c r="C142" s="1059"/>
      <c r="D142" s="1059"/>
      <c r="E142" s="1059"/>
      <c r="F142" s="106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8"/>
      <c r="B143" s="1059"/>
      <c r="C143" s="1059"/>
      <c r="D143" s="1059"/>
      <c r="E143" s="1059"/>
      <c r="F143" s="106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8"/>
      <c r="B144" s="1059"/>
      <c r="C144" s="1059"/>
      <c r="D144" s="1059"/>
      <c r="E144" s="1059"/>
      <c r="F144" s="106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8"/>
      <c r="B145" s="1059"/>
      <c r="C145" s="1059"/>
      <c r="D145" s="1059"/>
      <c r="E145" s="1059"/>
      <c r="F145" s="106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8"/>
      <c r="B146" s="1059"/>
      <c r="C146" s="1059"/>
      <c r="D146" s="1059"/>
      <c r="E146" s="1059"/>
      <c r="F146" s="1060"/>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8"/>
      <c r="B147" s="1059"/>
      <c r="C147" s="1059"/>
      <c r="D147" s="1059"/>
      <c r="E147" s="1059"/>
      <c r="F147" s="1060"/>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8"/>
      <c r="B148" s="1059"/>
      <c r="C148" s="1059"/>
      <c r="D148" s="1059"/>
      <c r="E148" s="1059"/>
      <c r="F148" s="1060"/>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8"/>
      <c r="B150" s="1059"/>
      <c r="C150" s="1059"/>
      <c r="D150" s="1059"/>
      <c r="E150" s="1059"/>
      <c r="F150" s="106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8"/>
      <c r="B151" s="1059"/>
      <c r="C151" s="1059"/>
      <c r="D151" s="1059"/>
      <c r="E151" s="1059"/>
      <c r="F151" s="106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8"/>
      <c r="B152" s="1059"/>
      <c r="C152" s="1059"/>
      <c r="D152" s="1059"/>
      <c r="E152" s="1059"/>
      <c r="F152" s="106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8"/>
      <c r="B153" s="1059"/>
      <c r="C153" s="1059"/>
      <c r="D153" s="1059"/>
      <c r="E153" s="1059"/>
      <c r="F153" s="106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8"/>
      <c r="B154" s="1059"/>
      <c r="C154" s="1059"/>
      <c r="D154" s="1059"/>
      <c r="E154" s="1059"/>
      <c r="F154" s="106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8"/>
      <c r="B155" s="1059"/>
      <c r="C155" s="1059"/>
      <c r="D155" s="1059"/>
      <c r="E155" s="1059"/>
      <c r="F155" s="106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8"/>
      <c r="B156" s="1059"/>
      <c r="C156" s="1059"/>
      <c r="D156" s="1059"/>
      <c r="E156" s="1059"/>
      <c r="F156" s="106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8"/>
      <c r="B157" s="1059"/>
      <c r="C157" s="1059"/>
      <c r="D157" s="1059"/>
      <c r="E157" s="1059"/>
      <c r="F157" s="106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8"/>
      <c r="B158" s="1059"/>
      <c r="C158" s="1059"/>
      <c r="D158" s="1059"/>
      <c r="E158" s="1059"/>
      <c r="F158" s="106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8"/>
      <c r="B162" s="1059"/>
      <c r="C162" s="1059"/>
      <c r="D162" s="1059"/>
      <c r="E162" s="1059"/>
      <c r="F162" s="1060"/>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8"/>
      <c r="B164" s="1059"/>
      <c r="C164" s="1059"/>
      <c r="D164" s="1059"/>
      <c r="E164" s="1059"/>
      <c r="F164" s="106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8"/>
      <c r="B165" s="1059"/>
      <c r="C165" s="1059"/>
      <c r="D165" s="1059"/>
      <c r="E165" s="1059"/>
      <c r="F165" s="106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8"/>
      <c r="B166" s="1059"/>
      <c r="C166" s="1059"/>
      <c r="D166" s="1059"/>
      <c r="E166" s="1059"/>
      <c r="F166" s="106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8"/>
      <c r="B167" s="1059"/>
      <c r="C167" s="1059"/>
      <c r="D167" s="1059"/>
      <c r="E167" s="1059"/>
      <c r="F167" s="106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8"/>
      <c r="B168" s="1059"/>
      <c r="C168" s="1059"/>
      <c r="D168" s="1059"/>
      <c r="E168" s="1059"/>
      <c r="F168" s="106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8"/>
      <c r="B169" s="1059"/>
      <c r="C169" s="1059"/>
      <c r="D169" s="1059"/>
      <c r="E169" s="1059"/>
      <c r="F169" s="106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8"/>
      <c r="B170" s="1059"/>
      <c r="C170" s="1059"/>
      <c r="D170" s="1059"/>
      <c r="E170" s="1059"/>
      <c r="F170" s="106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8"/>
      <c r="B171" s="1059"/>
      <c r="C171" s="1059"/>
      <c r="D171" s="1059"/>
      <c r="E171" s="1059"/>
      <c r="F171" s="106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8"/>
      <c r="B172" s="1059"/>
      <c r="C172" s="1059"/>
      <c r="D172" s="1059"/>
      <c r="E172" s="1059"/>
      <c r="F172" s="106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8"/>
      <c r="B173" s="1059"/>
      <c r="C173" s="1059"/>
      <c r="D173" s="1059"/>
      <c r="E173" s="1059"/>
      <c r="F173" s="1060"/>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8"/>
      <c r="B174" s="1059"/>
      <c r="C174" s="1059"/>
      <c r="D174" s="1059"/>
      <c r="E174" s="1059"/>
      <c r="F174" s="1060"/>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8"/>
      <c r="B175" s="1059"/>
      <c r="C175" s="1059"/>
      <c r="D175" s="1059"/>
      <c r="E175" s="1059"/>
      <c r="F175" s="1060"/>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8"/>
      <c r="B177" s="1059"/>
      <c r="C177" s="1059"/>
      <c r="D177" s="1059"/>
      <c r="E177" s="1059"/>
      <c r="F177" s="106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8"/>
      <c r="B178" s="1059"/>
      <c r="C178" s="1059"/>
      <c r="D178" s="1059"/>
      <c r="E178" s="1059"/>
      <c r="F178" s="106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8"/>
      <c r="B179" s="1059"/>
      <c r="C179" s="1059"/>
      <c r="D179" s="1059"/>
      <c r="E179" s="1059"/>
      <c r="F179" s="106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8"/>
      <c r="B180" s="1059"/>
      <c r="C180" s="1059"/>
      <c r="D180" s="1059"/>
      <c r="E180" s="1059"/>
      <c r="F180" s="106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8"/>
      <c r="B181" s="1059"/>
      <c r="C181" s="1059"/>
      <c r="D181" s="1059"/>
      <c r="E181" s="1059"/>
      <c r="F181" s="106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8"/>
      <c r="B182" s="1059"/>
      <c r="C182" s="1059"/>
      <c r="D182" s="1059"/>
      <c r="E182" s="1059"/>
      <c r="F182" s="106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8"/>
      <c r="B183" s="1059"/>
      <c r="C183" s="1059"/>
      <c r="D183" s="1059"/>
      <c r="E183" s="1059"/>
      <c r="F183" s="106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8"/>
      <c r="B184" s="1059"/>
      <c r="C184" s="1059"/>
      <c r="D184" s="1059"/>
      <c r="E184" s="1059"/>
      <c r="F184" s="106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8"/>
      <c r="B185" s="1059"/>
      <c r="C185" s="1059"/>
      <c r="D185" s="1059"/>
      <c r="E185" s="1059"/>
      <c r="F185" s="106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8"/>
      <c r="B186" s="1059"/>
      <c r="C186" s="1059"/>
      <c r="D186" s="1059"/>
      <c r="E186" s="1059"/>
      <c r="F186" s="1060"/>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8"/>
      <c r="B187" s="1059"/>
      <c r="C187" s="1059"/>
      <c r="D187" s="1059"/>
      <c r="E187" s="1059"/>
      <c r="F187" s="1060"/>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8"/>
      <c r="B188" s="1059"/>
      <c r="C188" s="1059"/>
      <c r="D188" s="1059"/>
      <c r="E188" s="1059"/>
      <c r="F188" s="1060"/>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8"/>
      <c r="B190" s="1059"/>
      <c r="C190" s="1059"/>
      <c r="D190" s="1059"/>
      <c r="E190" s="1059"/>
      <c r="F190" s="106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8"/>
      <c r="B191" s="1059"/>
      <c r="C191" s="1059"/>
      <c r="D191" s="1059"/>
      <c r="E191" s="1059"/>
      <c r="F191" s="106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8"/>
      <c r="B192" s="1059"/>
      <c r="C192" s="1059"/>
      <c r="D192" s="1059"/>
      <c r="E192" s="1059"/>
      <c r="F192" s="106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8"/>
      <c r="B193" s="1059"/>
      <c r="C193" s="1059"/>
      <c r="D193" s="1059"/>
      <c r="E193" s="1059"/>
      <c r="F193" s="106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8"/>
      <c r="B194" s="1059"/>
      <c r="C194" s="1059"/>
      <c r="D194" s="1059"/>
      <c r="E194" s="1059"/>
      <c r="F194" s="106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8"/>
      <c r="B195" s="1059"/>
      <c r="C195" s="1059"/>
      <c r="D195" s="1059"/>
      <c r="E195" s="1059"/>
      <c r="F195" s="106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8"/>
      <c r="B196" s="1059"/>
      <c r="C196" s="1059"/>
      <c r="D196" s="1059"/>
      <c r="E196" s="1059"/>
      <c r="F196" s="106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8"/>
      <c r="B197" s="1059"/>
      <c r="C197" s="1059"/>
      <c r="D197" s="1059"/>
      <c r="E197" s="1059"/>
      <c r="F197" s="106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8"/>
      <c r="B198" s="1059"/>
      <c r="C198" s="1059"/>
      <c r="D198" s="1059"/>
      <c r="E198" s="1059"/>
      <c r="F198" s="106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8"/>
      <c r="B199" s="1059"/>
      <c r="C199" s="1059"/>
      <c r="D199" s="1059"/>
      <c r="E199" s="1059"/>
      <c r="F199" s="1060"/>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8"/>
      <c r="B200" s="1059"/>
      <c r="C200" s="1059"/>
      <c r="D200" s="1059"/>
      <c r="E200" s="1059"/>
      <c r="F200" s="1060"/>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8"/>
      <c r="B201" s="1059"/>
      <c r="C201" s="1059"/>
      <c r="D201" s="1059"/>
      <c r="E201" s="1059"/>
      <c r="F201" s="1060"/>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8"/>
      <c r="B203" s="1059"/>
      <c r="C203" s="1059"/>
      <c r="D203" s="1059"/>
      <c r="E203" s="1059"/>
      <c r="F203" s="106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8"/>
      <c r="B204" s="1059"/>
      <c r="C204" s="1059"/>
      <c r="D204" s="1059"/>
      <c r="E204" s="1059"/>
      <c r="F204" s="106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8"/>
      <c r="B205" s="1059"/>
      <c r="C205" s="1059"/>
      <c r="D205" s="1059"/>
      <c r="E205" s="1059"/>
      <c r="F205" s="106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8"/>
      <c r="B206" s="1059"/>
      <c r="C206" s="1059"/>
      <c r="D206" s="1059"/>
      <c r="E206" s="1059"/>
      <c r="F206" s="106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8"/>
      <c r="B207" s="1059"/>
      <c r="C207" s="1059"/>
      <c r="D207" s="1059"/>
      <c r="E207" s="1059"/>
      <c r="F207" s="106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8"/>
      <c r="B208" s="1059"/>
      <c r="C208" s="1059"/>
      <c r="D208" s="1059"/>
      <c r="E208" s="1059"/>
      <c r="F208" s="106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8"/>
      <c r="B209" s="1059"/>
      <c r="C209" s="1059"/>
      <c r="D209" s="1059"/>
      <c r="E209" s="1059"/>
      <c r="F209" s="106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8"/>
      <c r="B210" s="1059"/>
      <c r="C210" s="1059"/>
      <c r="D210" s="1059"/>
      <c r="E210" s="1059"/>
      <c r="F210" s="106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8"/>
      <c r="B211" s="1059"/>
      <c r="C211" s="1059"/>
      <c r="D211" s="1059"/>
      <c r="E211" s="1059"/>
      <c r="F211" s="106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8"/>
      <c r="B215" s="1059"/>
      <c r="C215" s="1059"/>
      <c r="D215" s="1059"/>
      <c r="E215" s="1059"/>
      <c r="F215" s="1060"/>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8"/>
      <c r="B217" s="1059"/>
      <c r="C217" s="1059"/>
      <c r="D217" s="1059"/>
      <c r="E217" s="1059"/>
      <c r="F217" s="106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8"/>
      <c r="B218" s="1059"/>
      <c r="C218" s="1059"/>
      <c r="D218" s="1059"/>
      <c r="E218" s="1059"/>
      <c r="F218" s="106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8"/>
      <c r="B219" s="1059"/>
      <c r="C219" s="1059"/>
      <c r="D219" s="1059"/>
      <c r="E219" s="1059"/>
      <c r="F219" s="106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8"/>
      <c r="B220" s="1059"/>
      <c r="C220" s="1059"/>
      <c r="D220" s="1059"/>
      <c r="E220" s="1059"/>
      <c r="F220" s="106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8"/>
      <c r="B221" s="1059"/>
      <c r="C221" s="1059"/>
      <c r="D221" s="1059"/>
      <c r="E221" s="1059"/>
      <c r="F221" s="106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8"/>
      <c r="B222" s="1059"/>
      <c r="C222" s="1059"/>
      <c r="D222" s="1059"/>
      <c r="E222" s="1059"/>
      <c r="F222" s="106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8"/>
      <c r="B223" s="1059"/>
      <c r="C223" s="1059"/>
      <c r="D223" s="1059"/>
      <c r="E223" s="1059"/>
      <c r="F223" s="106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8"/>
      <c r="B224" s="1059"/>
      <c r="C224" s="1059"/>
      <c r="D224" s="1059"/>
      <c r="E224" s="1059"/>
      <c r="F224" s="106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8"/>
      <c r="B225" s="1059"/>
      <c r="C225" s="1059"/>
      <c r="D225" s="1059"/>
      <c r="E225" s="1059"/>
      <c r="F225" s="106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8"/>
      <c r="B226" s="1059"/>
      <c r="C226" s="1059"/>
      <c r="D226" s="1059"/>
      <c r="E226" s="1059"/>
      <c r="F226" s="1060"/>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8"/>
      <c r="B227" s="1059"/>
      <c r="C227" s="1059"/>
      <c r="D227" s="1059"/>
      <c r="E227" s="1059"/>
      <c r="F227" s="1060"/>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8"/>
      <c r="B228" s="1059"/>
      <c r="C228" s="1059"/>
      <c r="D228" s="1059"/>
      <c r="E228" s="1059"/>
      <c r="F228" s="1060"/>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8"/>
      <c r="B230" s="1059"/>
      <c r="C230" s="1059"/>
      <c r="D230" s="1059"/>
      <c r="E230" s="1059"/>
      <c r="F230" s="106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8"/>
      <c r="B231" s="1059"/>
      <c r="C231" s="1059"/>
      <c r="D231" s="1059"/>
      <c r="E231" s="1059"/>
      <c r="F231" s="106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8"/>
      <c r="B232" s="1059"/>
      <c r="C232" s="1059"/>
      <c r="D232" s="1059"/>
      <c r="E232" s="1059"/>
      <c r="F232" s="106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8"/>
      <c r="B233" s="1059"/>
      <c r="C233" s="1059"/>
      <c r="D233" s="1059"/>
      <c r="E233" s="1059"/>
      <c r="F233" s="106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8"/>
      <c r="B234" s="1059"/>
      <c r="C234" s="1059"/>
      <c r="D234" s="1059"/>
      <c r="E234" s="1059"/>
      <c r="F234" s="106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8"/>
      <c r="B235" s="1059"/>
      <c r="C235" s="1059"/>
      <c r="D235" s="1059"/>
      <c r="E235" s="1059"/>
      <c r="F235" s="106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8"/>
      <c r="B236" s="1059"/>
      <c r="C236" s="1059"/>
      <c r="D236" s="1059"/>
      <c r="E236" s="1059"/>
      <c r="F236" s="106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8"/>
      <c r="B237" s="1059"/>
      <c r="C237" s="1059"/>
      <c r="D237" s="1059"/>
      <c r="E237" s="1059"/>
      <c r="F237" s="106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8"/>
      <c r="B238" s="1059"/>
      <c r="C238" s="1059"/>
      <c r="D238" s="1059"/>
      <c r="E238" s="1059"/>
      <c r="F238" s="106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8"/>
      <c r="B239" s="1059"/>
      <c r="C239" s="1059"/>
      <c r="D239" s="1059"/>
      <c r="E239" s="1059"/>
      <c r="F239" s="1060"/>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8"/>
      <c r="B240" s="1059"/>
      <c r="C240" s="1059"/>
      <c r="D240" s="1059"/>
      <c r="E240" s="1059"/>
      <c r="F240" s="1060"/>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8"/>
      <c r="B241" s="1059"/>
      <c r="C241" s="1059"/>
      <c r="D241" s="1059"/>
      <c r="E241" s="1059"/>
      <c r="F241" s="1060"/>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8"/>
      <c r="B243" s="1059"/>
      <c r="C243" s="1059"/>
      <c r="D243" s="1059"/>
      <c r="E243" s="1059"/>
      <c r="F243" s="106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8"/>
      <c r="B244" s="1059"/>
      <c r="C244" s="1059"/>
      <c r="D244" s="1059"/>
      <c r="E244" s="1059"/>
      <c r="F244" s="106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8"/>
      <c r="B245" s="1059"/>
      <c r="C245" s="1059"/>
      <c r="D245" s="1059"/>
      <c r="E245" s="1059"/>
      <c r="F245" s="106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8"/>
      <c r="B246" s="1059"/>
      <c r="C246" s="1059"/>
      <c r="D246" s="1059"/>
      <c r="E246" s="1059"/>
      <c r="F246" s="106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8"/>
      <c r="B247" s="1059"/>
      <c r="C247" s="1059"/>
      <c r="D247" s="1059"/>
      <c r="E247" s="1059"/>
      <c r="F247" s="106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8"/>
      <c r="B248" s="1059"/>
      <c r="C248" s="1059"/>
      <c r="D248" s="1059"/>
      <c r="E248" s="1059"/>
      <c r="F248" s="106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8"/>
      <c r="B249" s="1059"/>
      <c r="C249" s="1059"/>
      <c r="D249" s="1059"/>
      <c r="E249" s="1059"/>
      <c r="F249" s="106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8"/>
      <c r="B250" s="1059"/>
      <c r="C250" s="1059"/>
      <c r="D250" s="1059"/>
      <c r="E250" s="1059"/>
      <c r="F250" s="106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8"/>
      <c r="B251" s="1059"/>
      <c r="C251" s="1059"/>
      <c r="D251" s="1059"/>
      <c r="E251" s="1059"/>
      <c r="F251" s="106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8"/>
      <c r="B252" s="1059"/>
      <c r="C252" s="1059"/>
      <c r="D252" s="1059"/>
      <c r="E252" s="1059"/>
      <c r="F252" s="1060"/>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8"/>
      <c r="B253" s="1059"/>
      <c r="C253" s="1059"/>
      <c r="D253" s="1059"/>
      <c r="E253" s="1059"/>
      <c r="F253" s="1060"/>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8"/>
      <c r="B254" s="1059"/>
      <c r="C254" s="1059"/>
      <c r="D254" s="1059"/>
      <c r="E254" s="1059"/>
      <c r="F254" s="1060"/>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8"/>
      <c r="B256" s="1059"/>
      <c r="C256" s="1059"/>
      <c r="D256" s="1059"/>
      <c r="E256" s="1059"/>
      <c r="F256" s="106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8"/>
      <c r="B257" s="1059"/>
      <c r="C257" s="1059"/>
      <c r="D257" s="1059"/>
      <c r="E257" s="1059"/>
      <c r="F257" s="106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8"/>
      <c r="B258" s="1059"/>
      <c r="C258" s="1059"/>
      <c r="D258" s="1059"/>
      <c r="E258" s="1059"/>
      <c r="F258" s="106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8"/>
      <c r="B259" s="1059"/>
      <c r="C259" s="1059"/>
      <c r="D259" s="1059"/>
      <c r="E259" s="1059"/>
      <c r="F259" s="106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8"/>
      <c r="B260" s="1059"/>
      <c r="C260" s="1059"/>
      <c r="D260" s="1059"/>
      <c r="E260" s="1059"/>
      <c r="F260" s="106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8"/>
      <c r="B261" s="1059"/>
      <c r="C261" s="1059"/>
      <c r="D261" s="1059"/>
      <c r="E261" s="1059"/>
      <c r="F261" s="106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8"/>
      <c r="B262" s="1059"/>
      <c r="C262" s="1059"/>
      <c r="D262" s="1059"/>
      <c r="E262" s="1059"/>
      <c r="F262" s="106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8"/>
      <c r="B263" s="1059"/>
      <c r="C263" s="1059"/>
      <c r="D263" s="1059"/>
      <c r="E263" s="1059"/>
      <c r="F263" s="106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8"/>
      <c r="B264" s="1059"/>
      <c r="C264" s="1059"/>
      <c r="D264" s="1059"/>
      <c r="E264" s="1059"/>
      <c r="F264" s="106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2019-08-16T03:01:58Z</cp:lastPrinted>
  <dcterms:created xsi:type="dcterms:W3CDTF">2012-03-13T00:50:25Z</dcterms:created>
  <dcterms:modified xsi:type="dcterms:W3CDTF">2019-08-19T09:23:13Z</dcterms:modified>
</cp:coreProperties>
</file>