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最終公表版\外部有識者対象\"/>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<sst xmlns="http://schemas.openxmlformats.org/spreadsheetml/2006/main" count="2887" uniqueCount="671">
  <si>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</si>
  <si>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</si>
  <si>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</si>
  <si>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</si>
  <si>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</si>
  <si>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</si>
  <si>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</si>
  <si>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</si>
  <si>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</si>
  <si>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</si>
  <si>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</si>
  <si>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</si>
  <si>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</si>
  <si>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</si>
  <si>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</si>
  <si>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</si>
  <si>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</si>
  <si>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</si>
  <si>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</si>
  <si>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</si>
  <si>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</si>
  <si>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</si>
  <si>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</si>
  <si>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</si>
  <si>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</si>
  <si>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</si>
  <si>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</si>
  <si>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</si>
  <si>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</si>
  <si>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</si>
  <si>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</si>
  <si>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</si>
  <si>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</si>
  <si>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</si>
  <si>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</si>
  <si>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</si>
  <si>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</si>
  <si>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</si>
  <si>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</si>
  <si>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</si>
  <si>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</si>
  <si>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</si>
  <si>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</si>
  <si>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</si>
  <si>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</si>
  <si>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</si>
  <si>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</si>
  <si>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</si>
  <si>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</si>
  <si>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</si>
  <si>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</si>
  <si>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</si>
  <si>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</si>
  <si>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</si>
  <si>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</si>
  <si>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</si>
  <si>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</si>
  <si>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</si>
  <si>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</si>
  <si>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</si>
  <si>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</si>
  <si>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</si>
  <si>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</si>
  <si>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</si>
  <si>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</si>
  <si>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</si>
  <si>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</si>
  <si>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</si>
  <si>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</si>
  <si>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</si>
  <si>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</si>
  <si>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</si>
  <si>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</si>
  <si>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</si>
  <si>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</si>
  <si>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</si>
  <si>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</si>
  <si>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</si>
  <si>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</si>
  <si>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</si>
  <si>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</si>
  <si>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</si>
  <si>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</si>
  <si>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</si>
  <si>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</si>
  <si>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</si>
  <si>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</si>
  <si>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</si>
  <si>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</si>
  <si>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</si>
  <si>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</si>
  <si>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</si>
  <si>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</si>
  <si>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</si>
  <si>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</si>
  <si>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</si>
  <si>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</si>
  <si>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</si>
  <si>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</si>
  <si>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</si>
  <si>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</si>
  <si>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</si>
  <si>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</si>
  <si>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</si>
  <si>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</si>
  <si>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</si>
  <si>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</si>
  <si>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</si>
  <si>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</si>
  <si>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</si>
  <si>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</si>
  <si>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</si>
  <si>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</si>
  <si>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</si>
  <si>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</si>
  <si>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</si>
  <si>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</si>
  <si>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</si>
  <si>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</si>
  <si>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</si>
  <si>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</si>
  <si>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</si>
  <si>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</si>
  <si>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</si>
  <si>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</si>
  <si>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</si>
  <si>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</si>
  <si>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</si>
  <si>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</si>
  <si>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</si>
  <si>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</si>
  <si>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</si>
  <si>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</si>
  <si>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</si>
  <si>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</si>
  <si>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</si>
  <si>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</si>
  <si>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</si>
  <si>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</si>
  <si>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</si>
  <si>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</si>
  <si>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</si>
  <si>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</si>
  <si>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</si>
  <si>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</si>
  <si>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</si>
  <si>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</si>
  <si>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</si>
  <si>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</si>
  <si>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</si>
  <si>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</si>
  <si>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</si>
  <si>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</si>
  <si>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</si>
  <si>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</si>
  <si>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</si>
  <si>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</si>
  <si>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</si>
  <si>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</si>
  <si>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</si>
  <si>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</si>
  <si>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</si>
  <si>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</si>
  <si>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</si>
  <si>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</si>
  <si>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</si>
  <si>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</si>
  <si>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</si>
  <si>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</si>
  <si>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</si>
  <si>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</si>
  <si>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</si>
  <si>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</si>
  <si>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</si>
  <si>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</si>
  <si>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</si>
  <si>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</si>
  <si>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</si>
  <si>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</si>
  <si>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</si>
  <si>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</si>
  <si>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</si>
  <si>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</si>
  <si>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</si>
  <si>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</si>
  <si>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</si>
  <si>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</si>
  <si>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</si>
  <si>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</si>
  <si>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</si>
  <si>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</si>
  <si>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</si>
  <si>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</si>
  <si>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</si>
  <si>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</si>
  <si>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</si>
  <si>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</si>
  <si>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</si>
  <si>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</si>
  <si>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</si>
  <si>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</si>
  <si>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</si>
  <si>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</si>
  <si>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</si>
  <si>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</si>
  <si>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</si>
  <si>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</si>
  <si>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</si>
  <si>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</si>
  <si>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</si>
  <si>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</si>
  <si>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</si>
  <si>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</si>
  <si>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</si>
  <si>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</si>
  <si>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</si>
  <si>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</si>
  <si>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</si>
  <si>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</si>
  <si>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</si>
  <si>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</si>
  <si>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</si>
  <si>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</si>
  <si>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</si>
  <si>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</si>
  <si>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</si>
  <si>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</si>
  <si>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</si>
  <si>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</si>
  <si>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</si>
  <si>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</si>
  <si>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</si>
  <si>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</si>
  <si>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</si>
  <si>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</si>
  <si>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</si>
  <si>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</si>
  <si>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</si>
  <si>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</si>
  <si>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</si>
  <si>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</si>
  <si>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</si>
  <si>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</si>
  <si>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</si>
  <si>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</si>
  <si>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</si>
  <si>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</si>
  <si>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</si>
  <si>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</si>
  <si>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</si>
  <si>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</si>
  <si>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</si>
  <si>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</si>
  <si>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</si>
  <si>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</si>
  <si>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</si>
  <si>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</si>
  <si>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</si>
  <si>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</si>
  <si>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</si>
  <si>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</si>
  <si>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</si>
  <si>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</si>
  <si>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</si>
  <si>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</si>
  <si>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</si>
  <si>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</si>
  <si>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</si>
  <si>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</si>
  <si>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</si>
  <si>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</si>
  <si>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</si>
  <si>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</si>
  <si>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</si>
  <si>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</si>
  <si>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</si>
  <si>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</si>
  <si>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</si>
  <si>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</si>
  <si>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</si>
  <si>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</si>
  <si>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</si>
  <si>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</si>
  <si>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</si>
  <si>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</si>
  <si>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</si>
  <si>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</si>
  <si>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</si>
  <si>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</si>
  <si>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</si>
  <si>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</si>
  <si>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</si>
  <si>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</si>
  <si>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</si>
  <si>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</si>
  <si>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</si>
  <si>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</si>
  <si>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</si>
  <si>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</si>
  <si>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</si>
  <si>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</si>
  <si>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</si>
  <si>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</si>
  <si>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</si>
  <si>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</si>
  <si>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</si>
  <si>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</si>
  <si>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</si>
  <si>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</si>
  <si>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</si>
  <si>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</si>
  <si>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</si>
  <si>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</si>
  <si>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</si>
  <si>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</si>
  <si>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</si>
  <si>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</si>
  <si>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</si>
  <si>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</si>
  <si>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</si>
  <si>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</si>
  <si>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</si>
  <si>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</si>
  <si>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</si>
  <si>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</si>
  <si>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</si>
  <si>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</si>
  <si>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</si>
  <si>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</si>
  <si>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</si>
  <si>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</si>
  <si>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</si>
  <si>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</si>
  <si>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</si>
  <si>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</si>
  <si>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</si>
  <si>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</si>
  <si>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</si>
  <si>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</si>
  <si>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</si>
  <si>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</si>
  <si>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</si>
  <si>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</si>
  <si>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</si>
  <si>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</si>
  <si>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</si>
  <si>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</si>
  <si>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</si>
  <si>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</si>
  <si>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</si>
  <si>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</si>
  <si>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</si>
  <si>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</si>
  <si>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</si>
  <si>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</si>
  <si>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</si>
  <si>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</si>
  <si>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</si>
  <si>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</si>
  <si>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</si>
  <si>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</si>
  <si>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</si>
  <si>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</si>
  <si>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</si>
  <si>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</si>
  <si>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</si>
  <si>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</si>
  <si>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</si>
  <si>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</si>
  <si>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</si>
  <si>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</si>
  <si>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</si>
  <si>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</si>
  <si>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</si>
  <si>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</si>
  <si>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</si>
  <si>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</si>
  <si>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</si>
  <si>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</si>
  <si>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</si>
  <si>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</si>
  <si>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</si>
  <si>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</si>
  <si>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</si>
  <si>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</si>
  <si>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</si>
  <si>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</si>
  <si>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</si>
  <si>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</si>
  <si>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</si>
  <si>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</si>
  <si>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</si>
  <si>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</si>
  <si>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</si>
  <si>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</si>
  <si>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</si>
  <si>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</si>
  <si>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</si>
  <si>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</si>
  <si>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</si>
  <si>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</si>
  <si>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</si>
  <si>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</si>
  <si>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</si>
  <si>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</si>
  <si>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</si>
  <si>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</si>
  <si>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</si>
  <si>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</si>
  <si>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</si>
  <si>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</si>
  <si>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</si>
  <si>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</si>
  <si>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</si>
  <si>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</si>
  <si>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</si>
  <si>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</si>
  <si>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</si>
  <si>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</si>
  <si>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</si>
  <si>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</si>
  <si>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</si>
  <si>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</si>
  <si>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</si>
  <si>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</si>
  <si>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</si>
  <si>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</si>
  <si>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</si>
  <si>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</si>
  <si>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</si>
  <si>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</si>
  <si>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</si>
  <si>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</si>
  <si>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</si>
  <si>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</si>
  <si>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</si>
  <si>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</si>
  <si>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</si>
  <si>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</si>
  <si>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</si>
  <si>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</si>
  <si>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</si>
  <si>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</si>
  <si>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</si>
  <si>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</si>
  <si>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</si>
  <si>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</si>
  <si>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</si>
  <si>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</si>
  <si>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</si>
  <si>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</si>
  <si>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</si>
  <si>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</si>
  <si>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</si>
  <si>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</si>
  <si>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</si>
  <si>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</si>
  <si>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</si>
  <si>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</si>
  <si>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</si>
  <si>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</si>
  <si>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</si>
  <si>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</si>
  <si>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</si>
  <si>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</si>
  <si>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</si>
  <si>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</si>
  <si>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</si>
  <si>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</si>
  <si>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</si>
  <si>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</si>
  <si>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</si>
  <si>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</si>
  <si>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</si>
  <si>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</si>
  <si>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</si>
  <si>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</si>
  <si>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</si>
  <si>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</si>
  <si>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</si>
  <si>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</si>
  <si>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</si>
  <si>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</si>
  <si>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</si>
  <si>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</si>
  <si>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</si>
  <si>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</si>
  <si>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</si>
  <si>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</si>
  <si>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</si>
  <si>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</si>
  <si>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</si>
  <si>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</si>
  <si>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</si>
  <si>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</si>
  <si>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</si>
  <si>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</si>
  <si>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</si>
  <si>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</si>
  <si>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</si>
  <si>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</si>
  <si>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</si>
  <si>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</si>
  <si>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</si>
  <si>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</si>
  <si>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</si>
  <si>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</si>
  <si>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</si>
  <si>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</si>
  <si>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</si>
  <si>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</si>
  <si>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</si>
  <si>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</si>
  <si>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</si>
  <si>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</si>
  <si>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</si>
  <si>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</si>
  <si>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</si>
  <si>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</si>
  <si>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</si>
  <si>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</si>
  <si>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</si>
  <si>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</si>
  <si>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</si>
  <si>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</si>
  <si>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</si>
  <si>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</si>
  <si>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</si>
  <si>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</si>
  <si>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</si>
  <si>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</si>
  <si>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</si>
  <si>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</si>
  <si>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</si>
  <si>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</si>
  <si>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</si>
  <si>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</si>
  <si>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</si>
  <si>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</si>
  <si>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</si>
  <si>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</si>
  <si>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</si>
  <si>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</si>
  <si>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</si>
  <si>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</si>
  <si>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</si>
  <si>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</si>
  <si>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</si>
  <si>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</si>
  <si>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</si>
  <si>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</si>
  <si>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</si>
  <si>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</si>
  <si>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</si>
  <si>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</si>
  <si>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</si>
  <si>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</si>
  <si>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</si>
  <si>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</si>
  <si>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</si>
  <si>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</si>
  <si>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</si>
  <si>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</si>
  <si>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</si>
  <si>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</si>
  <si>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</si>
  <si>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</si>
  <si>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</si>
  <si>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</si>
  <si>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</si>
  <si>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rPh sb="0" eb="2">
      <t>ジンザイ</t>
    </rPh>
    <rPh sb="2" eb="4">
      <t>カイハツ</t>
    </rPh>
    <rPh sb="4" eb="6">
      <t>トウカツ</t>
    </rPh>
    <rPh sb="6" eb="7">
      <t>カン</t>
    </rPh>
    <phoneticPr fontId="5"/>
  </si>
  <si>
    <t>若年者・キャリア形成支援担当参事官付企業内人材開発支援室</t>
    <rPh sb="0" eb="2">
      <t>ジャクネン</t>
    </rPh>
    <rPh sb="2" eb="3">
      <t>シャ</t>
    </rPh>
    <rPh sb="8" eb="10">
      <t>ケイセイ</t>
    </rPh>
    <rPh sb="10" eb="12">
      <t>シエン</t>
    </rPh>
    <rPh sb="12" eb="14">
      <t>タントウ</t>
    </rPh>
    <rPh sb="14" eb="17">
      <t>サンジカン</t>
    </rPh>
    <rPh sb="17" eb="18">
      <t>ツキ</t>
    </rPh>
    <rPh sb="18" eb="21">
      <t>キギョウナイ</t>
    </rPh>
    <rPh sb="21" eb="23">
      <t>ジンザイ</t>
    </rPh>
    <rPh sb="23" eb="25">
      <t>カイハツ</t>
    </rPh>
    <rPh sb="25" eb="27">
      <t>シエン</t>
    </rPh>
    <rPh sb="27" eb="28">
      <t>シツ</t>
    </rPh>
    <phoneticPr fontId="5"/>
  </si>
  <si>
    <t>企業内人材開発支援室長
福岡　洋志</t>
    <rPh sb="0" eb="10">
      <t>キ</t>
    </rPh>
    <rPh sb="10" eb="11">
      <t>チョウ</t>
    </rPh>
    <rPh sb="12" eb="14">
      <t>フクオカ</t>
    </rPh>
    <rPh sb="15" eb="16">
      <t>ヨウ</t>
    </rPh>
    <rPh sb="16" eb="17">
      <t>ココロザシ</t>
    </rPh>
    <phoneticPr fontId="5"/>
  </si>
  <si>
    <t>-</t>
    <phoneticPr fontId="5"/>
  </si>
  <si>
    <t>-</t>
    <phoneticPr fontId="5"/>
  </si>
  <si>
    <t>-</t>
    <phoneticPr fontId="5"/>
  </si>
  <si>
    <t>-</t>
    <phoneticPr fontId="5"/>
  </si>
  <si>
    <t>-</t>
    <phoneticPr fontId="5"/>
  </si>
  <si>
    <t>-</t>
    <phoneticPr fontId="5"/>
  </si>
  <si>
    <t>-</t>
    <phoneticPr fontId="5"/>
  </si>
  <si>
    <t>％</t>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</si>
  <si>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</si>
  <si>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</si>
  <si>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</si>
  <si>
    <t>‐</t>
  </si>
  <si>
    <t>無</t>
  </si>
  <si>
    <t>-</t>
    <phoneticPr fontId="5"/>
  </si>
  <si>
    <t>-</t>
    <phoneticPr fontId="5"/>
  </si>
  <si>
    <t>-</t>
    <phoneticPr fontId="5"/>
  </si>
  <si>
    <t>厚生労働省</t>
  </si>
  <si>
    <t>建設労働者緊急育成支援事業</t>
    <rPh sb="0" eb="13">
      <t>ケ</t>
    </rPh>
    <phoneticPr fontId="5"/>
  </si>
  <si>
    <t>雇用保険法第63条第1項第8号</t>
    <rPh sb="0" eb="2">
      <t>コヨウ</t>
    </rPh>
    <rPh sb="2" eb="5">
      <t>ホケンホウ</t>
    </rPh>
    <rPh sb="5" eb="6">
      <t>ダイ</t>
    </rPh>
    <rPh sb="8" eb="9">
      <t>ジョウ</t>
    </rPh>
    <rPh sb="9" eb="10">
      <t>ダイ</t>
    </rPh>
    <rPh sb="11" eb="12">
      <t>コウ</t>
    </rPh>
    <rPh sb="12" eb="13">
      <t>ダイ</t>
    </rPh>
    <rPh sb="14" eb="15">
      <t>ゴウ</t>
    </rPh>
    <phoneticPr fontId="5"/>
  </si>
  <si>
    <t>改訂日本再興戦略（平成26年6月24日）</t>
    <rPh sb="0" eb="2">
      <t>カイテイ</t>
    </rPh>
    <rPh sb="2" eb="4">
      <t>ニホン</t>
    </rPh>
    <rPh sb="4" eb="6">
      <t>サイコウ</t>
    </rPh>
    <rPh sb="6" eb="8">
      <t>センリャク</t>
    </rPh>
    <rPh sb="9" eb="11">
      <t>ヘイセイ</t>
    </rPh>
    <rPh sb="13" eb="14">
      <t>ネン</t>
    </rPh>
    <rPh sb="15" eb="16">
      <t>ガツ</t>
    </rPh>
    <rPh sb="18" eb="19">
      <t>ニチ</t>
    </rPh>
    <phoneticPr fontId="5"/>
  </si>
  <si>
    <t>建設分野の事業主等による訓練を促進し、人手不足が著しい建設分野の人材育成及び確保を図る。</t>
    <rPh sb="0" eb="2">
      <t>ケンセツ</t>
    </rPh>
    <rPh sb="2" eb="4">
      <t>ブンヤ</t>
    </rPh>
    <rPh sb="5" eb="8">
      <t>ジギョウヌシ</t>
    </rPh>
    <rPh sb="8" eb="9">
      <t>トウ</t>
    </rPh>
    <rPh sb="12" eb="14">
      <t>クンレン</t>
    </rPh>
    <rPh sb="15" eb="17">
      <t>ソクシン</t>
    </rPh>
    <rPh sb="19" eb="21">
      <t>ヒトデ</t>
    </rPh>
    <rPh sb="21" eb="23">
      <t>フソク</t>
    </rPh>
    <rPh sb="24" eb="25">
      <t>イチジル</t>
    </rPh>
    <rPh sb="27" eb="29">
      <t>ケンセツ</t>
    </rPh>
    <rPh sb="29" eb="31">
      <t>ブンヤ</t>
    </rPh>
    <rPh sb="32" eb="34">
      <t>ジンザイ</t>
    </rPh>
    <rPh sb="34" eb="36">
      <t>イクセイ</t>
    </rPh>
    <rPh sb="36" eb="37">
      <t>オヨ</t>
    </rPh>
    <rPh sb="38" eb="40">
      <t>カクホ</t>
    </rPh>
    <rPh sb="41" eb="42">
      <t>ハカ</t>
    </rPh>
    <phoneticPr fontId="5"/>
  </si>
  <si>
    <t>離転職者、新卒者、学卒未就職者等について、型枠工等不足する技能者に係る職業訓練から就職支援までを（訓練生募集、座学・実習の実施、傘下企業等への就職支援等）パッケージとして実施。</t>
    <rPh sb="0" eb="1">
      <t>リ</t>
    </rPh>
    <rPh sb="1" eb="4">
      <t>テンショクシャ</t>
    </rPh>
    <rPh sb="5" eb="8">
      <t>シンソツシャ</t>
    </rPh>
    <rPh sb="9" eb="11">
      <t>ガクソツ</t>
    </rPh>
    <rPh sb="11" eb="15">
      <t>ミシュウショクシャ</t>
    </rPh>
    <rPh sb="15" eb="16">
      <t>トウ</t>
    </rPh>
    <rPh sb="21" eb="23">
      <t>カタワク</t>
    </rPh>
    <rPh sb="23" eb="24">
      <t>コウ</t>
    </rPh>
    <rPh sb="24" eb="25">
      <t>トウ</t>
    </rPh>
    <rPh sb="25" eb="27">
      <t>フソク</t>
    </rPh>
    <rPh sb="29" eb="32">
      <t>ギノウシャ</t>
    </rPh>
    <rPh sb="33" eb="34">
      <t>カカ</t>
    </rPh>
    <rPh sb="35" eb="37">
      <t>ショクギョウ</t>
    </rPh>
    <rPh sb="37" eb="39">
      <t>クンレン</t>
    </rPh>
    <rPh sb="41" eb="43">
      <t>シュウショク</t>
    </rPh>
    <rPh sb="43" eb="45">
      <t>シエン</t>
    </rPh>
    <rPh sb="49" eb="52">
      <t>クンレンセイ</t>
    </rPh>
    <rPh sb="52" eb="54">
      <t>ボシュウ</t>
    </rPh>
    <rPh sb="55" eb="57">
      <t>ザガク</t>
    </rPh>
    <rPh sb="58" eb="60">
      <t>ジッシュウ</t>
    </rPh>
    <rPh sb="61" eb="63">
      <t>ジッシ</t>
    </rPh>
    <rPh sb="64" eb="66">
      <t>サンカ</t>
    </rPh>
    <rPh sb="66" eb="68">
      <t>キギョウ</t>
    </rPh>
    <rPh sb="68" eb="69">
      <t>トウ</t>
    </rPh>
    <rPh sb="71" eb="73">
      <t>シュウショク</t>
    </rPh>
    <rPh sb="73" eb="75">
      <t>シエン</t>
    </rPh>
    <rPh sb="75" eb="76">
      <t>トウ</t>
    </rPh>
    <rPh sb="85" eb="87">
      <t>ジッシ</t>
    </rPh>
    <phoneticPr fontId="5"/>
  </si>
  <si>
    <t>訓練修了後３か月後の訓練修了者の就職率７０％以上</t>
    <rPh sb="0" eb="2">
      <t>クンレン</t>
    </rPh>
    <rPh sb="2" eb="5">
      <t>シュウリョウゴ</t>
    </rPh>
    <rPh sb="7" eb="9">
      <t>ゲツゴ</t>
    </rPh>
    <rPh sb="10" eb="12">
      <t>クンレン</t>
    </rPh>
    <rPh sb="12" eb="15">
      <t>シュウリョウシャ</t>
    </rPh>
    <rPh sb="16" eb="18">
      <t>シュウショク</t>
    </rPh>
    <rPh sb="18" eb="19">
      <t>リツ</t>
    </rPh>
    <rPh sb="22" eb="24">
      <t>イジョウ</t>
    </rPh>
    <phoneticPr fontId="5"/>
  </si>
  <si>
    <t>就職率
（就職者数／訓練修了者数）</t>
    <rPh sb="0" eb="2">
      <t>シュウショク</t>
    </rPh>
    <rPh sb="2" eb="3">
      <t>リツ</t>
    </rPh>
    <rPh sb="5" eb="7">
      <t>シュウショク</t>
    </rPh>
    <rPh sb="7" eb="8">
      <t>シャ</t>
    </rPh>
    <rPh sb="8" eb="9">
      <t>スウ</t>
    </rPh>
    <rPh sb="10" eb="12">
      <t>クンレン</t>
    </rPh>
    <rPh sb="12" eb="15">
      <t>シュウリョウシャ</t>
    </rPh>
    <rPh sb="15" eb="16">
      <t>スウ</t>
    </rPh>
    <phoneticPr fontId="5"/>
  </si>
  <si>
    <t>建設労働者緊急育成支援事業実施状況</t>
    <rPh sb="0" eb="2">
      <t>ケンセツ</t>
    </rPh>
    <rPh sb="2" eb="5">
      <t>ロウドウシャ</t>
    </rPh>
    <rPh sb="5" eb="7">
      <t>キンキュウ</t>
    </rPh>
    <rPh sb="7" eb="9">
      <t>イクセイ</t>
    </rPh>
    <rPh sb="9" eb="11">
      <t>シエン</t>
    </rPh>
    <rPh sb="11" eb="13">
      <t>ジギョウ</t>
    </rPh>
    <rPh sb="13" eb="15">
      <t>ジッシ</t>
    </rPh>
    <rPh sb="15" eb="17">
      <t>ジョウキョウ</t>
    </rPh>
    <phoneticPr fontId="5"/>
  </si>
  <si>
    <t>訓練修了者数</t>
    <rPh sb="0" eb="2">
      <t>クンレン</t>
    </rPh>
    <rPh sb="2" eb="4">
      <t>シュウリョウ</t>
    </rPh>
    <rPh sb="4" eb="5">
      <t>シャ</t>
    </rPh>
    <rPh sb="5" eb="6">
      <t>スウ</t>
    </rPh>
    <phoneticPr fontId="5"/>
  </si>
  <si>
    <t>単位当たりコスト　＝　Ｘ　／　Ｙ
Ｘ：訓練及び就職支援に要した経費
Ｙ：訓練修了者数</t>
    <rPh sb="0" eb="2">
      <t>タンイ</t>
    </rPh>
    <rPh sb="2" eb="3">
      <t>ア</t>
    </rPh>
    <rPh sb="19" eb="21">
      <t>クンレン</t>
    </rPh>
    <rPh sb="21" eb="22">
      <t>オヨ</t>
    </rPh>
    <rPh sb="23" eb="25">
      <t>シュウショク</t>
    </rPh>
    <rPh sb="25" eb="27">
      <t>シエン</t>
    </rPh>
    <rPh sb="28" eb="29">
      <t>ヨウ</t>
    </rPh>
    <rPh sb="31" eb="33">
      <t>ケイヒ</t>
    </rPh>
    <rPh sb="36" eb="38">
      <t>クンレン</t>
    </rPh>
    <rPh sb="38" eb="41">
      <t>シュウリョウシャ</t>
    </rPh>
    <rPh sb="41" eb="42">
      <t>スウ</t>
    </rPh>
    <phoneticPr fontId="5"/>
  </si>
  <si>
    <t>千円</t>
    <rPh sb="0" eb="2">
      <t>センエン</t>
    </rPh>
    <phoneticPr fontId="5"/>
  </si>
  <si>
    <t>X/Y</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</si>
  <si>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</si>
  <si>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</si>
  <si>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</si>
  <si>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</si>
  <si>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</si>
  <si>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</si>
  <si>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</si>
  <si>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</si>
  <si>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</si>
  <si>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</si>
  <si>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</si>
  <si>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</si>
  <si>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</si>
  <si>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</si>
  <si>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</si>
  <si>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建設分野については、他産業を上回る高齢化と若年労働者の減少がみられるとともに、東京五輪の開催等、建設投資の増加が見込まれ、今後ますます人材不足が深刻化する可能性があるため、国民や社会のニーズは高いものとなっている。</t>
    <rPh sb="0" eb="2">
      <t>ケンセツ</t>
    </rPh>
    <rPh sb="2" eb="4">
      <t>ブンヤ</t>
    </rPh>
    <rPh sb="10" eb="11">
      <t>タ</t>
    </rPh>
    <rPh sb="11" eb="13">
      <t>サンギョウ</t>
    </rPh>
    <rPh sb="14" eb="16">
      <t>ウワマワ</t>
    </rPh>
    <rPh sb="17" eb="20">
      <t>コウレイカ</t>
    </rPh>
    <rPh sb="21" eb="23">
      <t>ジャクネン</t>
    </rPh>
    <rPh sb="23" eb="26">
      <t>ロウドウシャ</t>
    </rPh>
    <rPh sb="27" eb="29">
      <t>ゲンショウ</t>
    </rPh>
    <rPh sb="39" eb="41">
      <t>トウキョウ</t>
    </rPh>
    <rPh sb="41" eb="43">
      <t>ゴリン</t>
    </rPh>
    <rPh sb="44" eb="46">
      <t>カイサイ</t>
    </rPh>
    <rPh sb="46" eb="47">
      <t>トウ</t>
    </rPh>
    <rPh sb="48" eb="50">
      <t>ケンセツ</t>
    </rPh>
    <rPh sb="50" eb="52">
      <t>トウシ</t>
    </rPh>
    <rPh sb="53" eb="55">
      <t>ゾウカ</t>
    </rPh>
    <rPh sb="56" eb="58">
      <t>ミコ</t>
    </rPh>
    <rPh sb="61" eb="63">
      <t>コンゴ</t>
    </rPh>
    <rPh sb="67" eb="69">
      <t>ジンザイ</t>
    </rPh>
    <rPh sb="69" eb="71">
      <t>フソク</t>
    </rPh>
    <rPh sb="72" eb="75">
      <t>シンコクカ</t>
    </rPh>
    <rPh sb="77" eb="80">
      <t>カノウセイ</t>
    </rPh>
    <rPh sb="86" eb="88">
      <t>コクミン</t>
    </rPh>
    <rPh sb="89" eb="91">
      <t>シャカイ</t>
    </rPh>
    <rPh sb="96" eb="97">
      <t>タカ</t>
    </rPh>
    <phoneticPr fontId="5"/>
  </si>
  <si>
    <t>建設分野については、人材不足が著しいものとなっており、業界等の自助努力に任せるだけでは、解決が困難となっているため、国が積極的に支援する必要があり、地方自治体、民間等に委ねることは困難。</t>
    <rPh sb="0" eb="2">
      <t>ケンセツ</t>
    </rPh>
    <rPh sb="2" eb="4">
      <t>ブンヤ</t>
    </rPh>
    <rPh sb="10" eb="12">
      <t>ジンザイ</t>
    </rPh>
    <rPh sb="12" eb="14">
      <t>フソク</t>
    </rPh>
    <rPh sb="15" eb="16">
      <t>イチジル</t>
    </rPh>
    <rPh sb="27" eb="29">
      <t>ギョウカイ</t>
    </rPh>
    <rPh sb="29" eb="30">
      <t>トウ</t>
    </rPh>
    <rPh sb="31" eb="33">
      <t>ジジョ</t>
    </rPh>
    <rPh sb="33" eb="35">
      <t>ドリョク</t>
    </rPh>
    <rPh sb="36" eb="37">
      <t>マカ</t>
    </rPh>
    <rPh sb="44" eb="46">
      <t>カイケツ</t>
    </rPh>
    <rPh sb="47" eb="49">
      <t>コンナン</t>
    </rPh>
    <rPh sb="58" eb="59">
      <t>クニ</t>
    </rPh>
    <rPh sb="60" eb="63">
      <t>セッキョクテキ</t>
    </rPh>
    <rPh sb="64" eb="66">
      <t>シエン</t>
    </rPh>
    <rPh sb="68" eb="70">
      <t>ヒツヨウ</t>
    </rPh>
    <rPh sb="74" eb="76">
      <t>チホウ</t>
    </rPh>
    <rPh sb="76" eb="79">
      <t>ジチタイ</t>
    </rPh>
    <rPh sb="80" eb="82">
      <t>ミンカン</t>
    </rPh>
    <rPh sb="82" eb="83">
      <t>トウ</t>
    </rPh>
    <rPh sb="84" eb="85">
      <t>ユダ</t>
    </rPh>
    <rPh sb="90" eb="92">
      <t>コンナン</t>
    </rPh>
    <phoneticPr fontId="5"/>
  </si>
  <si>
    <t>職業訓練の実施費用から就職支援までを全て国が負担する事業であるので、負担関係は妥当である。</t>
    <rPh sb="0" eb="2">
      <t>ショクギョウ</t>
    </rPh>
    <rPh sb="2" eb="4">
      <t>クンレン</t>
    </rPh>
    <rPh sb="5" eb="7">
      <t>ジッシ</t>
    </rPh>
    <rPh sb="7" eb="9">
      <t>ヒヨウ</t>
    </rPh>
    <rPh sb="11" eb="13">
      <t>シュウショク</t>
    </rPh>
    <rPh sb="13" eb="15">
      <t>シエン</t>
    </rPh>
    <rPh sb="18" eb="19">
      <t>スベ</t>
    </rPh>
    <rPh sb="20" eb="21">
      <t>クニ</t>
    </rPh>
    <rPh sb="22" eb="24">
      <t>フタン</t>
    </rPh>
    <rPh sb="26" eb="28">
      <t>ジギョウ</t>
    </rPh>
    <rPh sb="34" eb="36">
      <t>フタン</t>
    </rPh>
    <rPh sb="36" eb="38">
      <t>カンケイ</t>
    </rPh>
    <rPh sb="39" eb="41">
      <t>ダトウ</t>
    </rPh>
    <phoneticPr fontId="5"/>
  </si>
  <si>
    <t>訓練職種及びコース選定から始まり、訓練生の募集、職業訓練の実施、就職支援まで行うものであるので、ある一定のコストは要することから、単位当たりコストは妥当である。</t>
    <rPh sb="0" eb="2">
      <t>クンレン</t>
    </rPh>
    <rPh sb="2" eb="4">
      <t>ショクシュ</t>
    </rPh>
    <rPh sb="4" eb="5">
      <t>オヨ</t>
    </rPh>
    <rPh sb="9" eb="11">
      <t>センテイ</t>
    </rPh>
    <rPh sb="13" eb="14">
      <t>ハジ</t>
    </rPh>
    <rPh sb="17" eb="20">
      <t>クンレンセイ</t>
    </rPh>
    <rPh sb="21" eb="23">
      <t>ボシュウ</t>
    </rPh>
    <rPh sb="24" eb="26">
      <t>ショクギョウ</t>
    </rPh>
    <rPh sb="26" eb="28">
      <t>クンレン</t>
    </rPh>
    <rPh sb="29" eb="31">
      <t>ジッシ</t>
    </rPh>
    <rPh sb="32" eb="34">
      <t>シュウショク</t>
    </rPh>
    <rPh sb="34" eb="36">
      <t>シエン</t>
    </rPh>
    <rPh sb="38" eb="39">
      <t>オコナ</t>
    </rPh>
    <rPh sb="50" eb="52">
      <t>イッテイ</t>
    </rPh>
    <rPh sb="57" eb="58">
      <t>ヨウ</t>
    </rPh>
    <rPh sb="65" eb="67">
      <t>タンイ</t>
    </rPh>
    <rPh sb="67" eb="68">
      <t>ア</t>
    </rPh>
    <rPh sb="74" eb="76">
      <t>ダトウ</t>
    </rPh>
    <phoneticPr fontId="5"/>
  </si>
  <si>
    <t>再委託は行っておらず、資金の流れは合理的である。</t>
    <rPh sb="0" eb="3">
      <t>サイイタク</t>
    </rPh>
    <rPh sb="4" eb="5">
      <t>オコナ</t>
    </rPh>
    <rPh sb="11" eb="13">
      <t>シキン</t>
    </rPh>
    <rPh sb="14" eb="15">
      <t>ナガ</t>
    </rPh>
    <rPh sb="17" eb="20">
      <t>ゴウリテキ</t>
    </rPh>
    <phoneticPr fontId="5"/>
  </si>
  <si>
    <t>委託契約において、事業目的以外のものについては経費として認めていない。</t>
    <rPh sb="0" eb="2">
      <t>イタク</t>
    </rPh>
    <rPh sb="2" eb="4">
      <t>ケイヤク</t>
    </rPh>
    <rPh sb="9" eb="11">
      <t>ジギョウ</t>
    </rPh>
    <rPh sb="11" eb="13">
      <t>モクテキ</t>
    </rPh>
    <rPh sb="13" eb="15">
      <t>イガイ</t>
    </rPh>
    <rPh sb="23" eb="25">
      <t>ケイヒ</t>
    </rPh>
    <rPh sb="28" eb="29">
      <t>ミト</t>
    </rPh>
    <phoneticPr fontId="5"/>
  </si>
  <si>
    <t>建設労働者雇用安定支援事業費</t>
    <rPh sb="0" eb="2">
      <t>ケンセツ</t>
    </rPh>
    <rPh sb="2" eb="5">
      <t>ロウドウシャ</t>
    </rPh>
    <rPh sb="5" eb="7">
      <t>コヨウ</t>
    </rPh>
    <rPh sb="7" eb="9">
      <t>アンテイ</t>
    </rPh>
    <rPh sb="9" eb="11">
      <t>シエン</t>
    </rPh>
    <rPh sb="11" eb="14">
      <t>ジギョウヒ</t>
    </rPh>
    <phoneticPr fontId="5"/>
  </si>
  <si>
    <t>事業費</t>
    <rPh sb="0" eb="3">
      <t>ジギョウヒ</t>
    </rPh>
    <phoneticPr fontId="5"/>
  </si>
  <si>
    <t>建設労働者緊急育成支援事業の実施</t>
    <rPh sb="0" eb="2">
      <t>ケンセツ</t>
    </rPh>
    <rPh sb="2" eb="5">
      <t>ロウドウシャ</t>
    </rPh>
    <rPh sb="5" eb="7">
      <t>キンキュウ</t>
    </rPh>
    <rPh sb="7" eb="9">
      <t>イクセイ</t>
    </rPh>
    <rPh sb="9" eb="11">
      <t>シエン</t>
    </rPh>
    <rPh sb="11" eb="13">
      <t>ジギョウ</t>
    </rPh>
    <rPh sb="14" eb="16">
      <t>ジッシ</t>
    </rPh>
    <phoneticPr fontId="5"/>
  </si>
  <si>
    <t>一般財団法人建設業振興基金</t>
    <rPh sb="0" eb="2">
      <t>イッパン</t>
    </rPh>
    <rPh sb="2" eb="6">
      <t>ザイダンホウジン</t>
    </rPh>
    <rPh sb="6" eb="9">
      <t>ケンセツギョウ</t>
    </rPh>
    <rPh sb="9" eb="11">
      <t>シンコウ</t>
    </rPh>
    <rPh sb="11" eb="13">
      <t>キキン</t>
    </rPh>
    <phoneticPr fontId="5"/>
  </si>
  <si>
    <t>-</t>
    <phoneticPr fontId="5"/>
  </si>
  <si>
    <t>-</t>
    <phoneticPr fontId="5"/>
  </si>
  <si>
    <t>-</t>
    <phoneticPr fontId="5"/>
  </si>
  <si>
    <t>離転職者、新卒者、学卒未就職者等について、型枠工等不足する技能者に係る職業訓練から就職支援までを（訓練生募集、座学・実習の実施、傘下企業等への就職支援等）パッケージとして実施し、人手不足が著しい建設分野の人材育成及び確保を図る。</t>
    <phoneticPr fontId="5"/>
  </si>
  <si>
    <t>建設分野については、他産業を上回る高齢化と若年労働者の減少がみられるとともに、東京五輪の開催等、建設投資の増加が見込まれ、今後ますます人材不足が深刻化する可能性があるため、優先度の高い事業となっている。</t>
    <rPh sb="86" eb="89">
      <t>ユウセンド</t>
    </rPh>
    <rPh sb="90" eb="91">
      <t>タカ</t>
    </rPh>
    <rPh sb="92" eb="94">
      <t>ジギョウ</t>
    </rPh>
    <phoneticPr fontId="5"/>
  </si>
  <si>
    <t>有</t>
  </si>
  <si>
    <t>-</t>
    <phoneticPr fontId="5"/>
  </si>
  <si>
    <t>新27-0030</t>
    <rPh sb="0" eb="1">
      <t>シン</t>
    </rPh>
    <phoneticPr fontId="5"/>
  </si>
  <si>
    <t>611</t>
    <phoneticPr fontId="5"/>
  </si>
  <si>
    <t>0602</t>
    <phoneticPr fontId="5"/>
  </si>
  <si>
    <t>-</t>
    <phoneticPr fontId="5"/>
  </si>
  <si>
    <t>-</t>
    <phoneticPr fontId="5"/>
  </si>
  <si>
    <t>建設事業主等に対する助成金
（旧建設労働者確保育成助成金）</t>
    <rPh sb="0" eb="2">
      <t>ケンセツ</t>
    </rPh>
    <rPh sb="2" eb="5">
      <t>ジギョウヌシ</t>
    </rPh>
    <rPh sb="5" eb="6">
      <t>トウ</t>
    </rPh>
    <rPh sb="7" eb="8">
      <t>タイ</t>
    </rPh>
    <rPh sb="10" eb="13">
      <t>ジョセイキン</t>
    </rPh>
    <rPh sb="15" eb="16">
      <t>キュウ</t>
    </rPh>
    <rPh sb="16" eb="18">
      <t>ケンセツ</t>
    </rPh>
    <rPh sb="18" eb="21">
      <t>ロウドウシャ</t>
    </rPh>
    <rPh sb="21" eb="23">
      <t>カクホ</t>
    </rPh>
    <rPh sb="23" eb="25">
      <t>イクセイ</t>
    </rPh>
    <rPh sb="25" eb="28">
      <t>ジョセイキン</t>
    </rPh>
    <phoneticPr fontId="5"/>
  </si>
  <si>
    <t>本事業は、離転職者、新卒者、学卒未就職者等について、型枠工等不足する技能者に係る職業訓練から就職支援までを（訓練生募集、座学・実習の実施、傘下企業等への就職支援等）パッケージとして実施するものであり、２つの関連事業（概要は下に記載）とは役割が異なる。
建設労働者雇用安定支援事業費（所管；職業安定局）
　建設事業主及び建設事業主団体に対して、建設労働者の雇用環境の改善、職業能力の向上、雇用機会の確保・維持等を図るための措置等に関する雇用管理研修や講習会及び調査を実施。
建設事業主等に対する助成金（所管；職業安定局）
　中小建設事業主や中小建設事業主団体等が、建設労働者の雇用の改善や建設労働者の技能の向上等をはかるための取組みを行った場合に助成。</t>
    <rPh sb="0" eb="1">
      <t>ホン</t>
    </rPh>
    <rPh sb="1" eb="3">
      <t>ジギョウ</t>
    </rPh>
    <rPh sb="5" eb="6">
      <t>リ</t>
    </rPh>
    <rPh sb="6" eb="9">
      <t>テンショクシャ</t>
    </rPh>
    <rPh sb="10" eb="13">
      <t>シンソツシャ</t>
    </rPh>
    <rPh sb="14" eb="16">
      <t>ガクソツ</t>
    </rPh>
    <rPh sb="16" eb="20">
      <t>ミシュウショクシャ</t>
    </rPh>
    <rPh sb="20" eb="21">
      <t>トウ</t>
    </rPh>
    <rPh sb="26" eb="28">
      <t>カタワク</t>
    </rPh>
    <rPh sb="28" eb="29">
      <t>コウ</t>
    </rPh>
    <rPh sb="29" eb="30">
      <t>トウ</t>
    </rPh>
    <rPh sb="30" eb="32">
      <t>フソク</t>
    </rPh>
    <rPh sb="34" eb="37">
      <t>ギノウシャ</t>
    </rPh>
    <rPh sb="38" eb="39">
      <t>カカ</t>
    </rPh>
    <rPh sb="40" eb="42">
      <t>ショクギョウ</t>
    </rPh>
    <rPh sb="42" eb="44">
      <t>クンレン</t>
    </rPh>
    <rPh sb="46" eb="48">
      <t>シュウショク</t>
    </rPh>
    <rPh sb="48" eb="50">
      <t>シエン</t>
    </rPh>
    <rPh sb="54" eb="56">
      <t>クンレン</t>
    </rPh>
    <rPh sb="56" eb="57">
      <t>セイ</t>
    </rPh>
    <rPh sb="57" eb="59">
      <t>ボシュウ</t>
    </rPh>
    <rPh sb="60" eb="62">
      <t>ザガク</t>
    </rPh>
    <rPh sb="63" eb="65">
      <t>ジッシュウ</t>
    </rPh>
    <rPh sb="66" eb="68">
      <t>ジッシ</t>
    </rPh>
    <rPh sb="69" eb="71">
      <t>サンカ</t>
    </rPh>
    <rPh sb="71" eb="73">
      <t>キギョウ</t>
    </rPh>
    <rPh sb="73" eb="74">
      <t>トウ</t>
    </rPh>
    <rPh sb="76" eb="78">
      <t>シュウショク</t>
    </rPh>
    <rPh sb="78" eb="80">
      <t>シエン</t>
    </rPh>
    <rPh sb="80" eb="81">
      <t>トウ</t>
    </rPh>
    <rPh sb="90" eb="92">
      <t>ジッシ</t>
    </rPh>
    <rPh sb="103" eb="105">
      <t>カンレン</t>
    </rPh>
    <rPh sb="105" eb="107">
      <t>ジギョウ</t>
    </rPh>
    <rPh sb="108" eb="110">
      <t>ガイヨウ</t>
    </rPh>
    <rPh sb="111" eb="112">
      <t>シタ</t>
    </rPh>
    <rPh sb="113" eb="115">
      <t>キサイ</t>
    </rPh>
    <rPh sb="118" eb="120">
      <t>ヤクワリ</t>
    </rPh>
    <rPh sb="121" eb="122">
      <t>コト</t>
    </rPh>
    <rPh sb="127" eb="129">
      <t>ケンセツ</t>
    </rPh>
    <rPh sb="129" eb="132">
      <t>ロウドウシャ</t>
    </rPh>
    <rPh sb="132" eb="134">
      <t>コヨウ</t>
    </rPh>
    <rPh sb="134" eb="136">
      <t>アンテイ</t>
    </rPh>
    <rPh sb="136" eb="138">
      <t>シエン</t>
    </rPh>
    <rPh sb="138" eb="140">
      <t>ジギョウ</t>
    </rPh>
    <rPh sb="140" eb="141">
      <t>ヒ</t>
    </rPh>
    <rPh sb="142" eb="144">
      <t>ショカン</t>
    </rPh>
    <rPh sb="145" eb="147">
      <t>ショクギョウ</t>
    </rPh>
    <rPh sb="147" eb="149">
      <t>アンテイ</t>
    </rPh>
    <rPh sb="149" eb="150">
      <t>キョク</t>
    </rPh>
    <rPh sb="153" eb="155">
      <t>ケンセツ</t>
    </rPh>
    <rPh sb="155" eb="158">
      <t>ジギョウヌシ</t>
    </rPh>
    <rPh sb="158" eb="159">
      <t>オヨ</t>
    </rPh>
    <rPh sb="160" eb="162">
      <t>ケンセツ</t>
    </rPh>
    <rPh sb="162" eb="165">
      <t>ジギョウヌシ</t>
    </rPh>
    <rPh sb="165" eb="167">
      <t>ダンタイ</t>
    </rPh>
    <rPh sb="168" eb="169">
      <t>タイ</t>
    </rPh>
    <rPh sb="172" eb="174">
      <t>ケンセツ</t>
    </rPh>
    <rPh sb="174" eb="177">
      <t>ロウドウシャ</t>
    </rPh>
    <rPh sb="178" eb="180">
      <t>コヨウ</t>
    </rPh>
    <rPh sb="180" eb="182">
      <t>カンキョウ</t>
    </rPh>
    <rPh sb="183" eb="185">
      <t>カイゼン</t>
    </rPh>
    <rPh sb="186" eb="188">
      <t>ショクギョウ</t>
    </rPh>
    <rPh sb="188" eb="190">
      <t>ノウリョク</t>
    </rPh>
    <rPh sb="191" eb="193">
      <t>コウジョウ</t>
    </rPh>
    <rPh sb="194" eb="196">
      <t>コヨウ</t>
    </rPh>
    <rPh sb="196" eb="198">
      <t>キカイ</t>
    </rPh>
    <rPh sb="199" eb="201">
      <t>カクホ</t>
    </rPh>
    <rPh sb="202" eb="204">
      <t>イジ</t>
    </rPh>
    <rPh sb="204" eb="205">
      <t>トウ</t>
    </rPh>
    <rPh sb="206" eb="207">
      <t>ハカ</t>
    </rPh>
    <rPh sb="211" eb="213">
      <t>ソチ</t>
    </rPh>
    <rPh sb="213" eb="214">
      <t>トウ</t>
    </rPh>
    <rPh sb="215" eb="216">
      <t>カン</t>
    </rPh>
    <rPh sb="218" eb="220">
      <t>コヨウ</t>
    </rPh>
    <rPh sb="220" eb="222">
      <t>カンリ</t>
    </rPh>
    <rPh sb="222" eb="224">
      <t>ケンシュウ</t>
    </rPh>
    <rPh sb="225" eb="228">
      <t>コウシュウカイ</t>
    </rPh>
    <rPh sb="228" eb="229">
      <t>オヨ</t>
    </rPh>
    <rPh sb="230" eb="232">
      <t>チョウサ</t>
    </rPh>
    <rPh sb="233" eb="235">
      <t>ジッシ</t>
    </rPh>
    <rPh sb="263" eb="265">
      <t>チュウショウ</t>
    </rPh>
    <rPh sb="265" eb="267">
      <t>ケンセツ</t>
    </rPh>
    <rPh sb="267" eb="270">
      <t>ジギョウヌシ</t>
    </rPh>
    <rPh sb="271" eb="273">
      <t>チュウショウ</t>
    </rPh>
    <rPh sb="273" eb="275">
      <t>ケンセツ</t>
    </rPh>
    <rPh sb="275" eb="278">
      <t>ジギョウヌシ</t>
    </rPh>
    <rPh sb="278" eb="280">
      <t>ダンタイ</t>
    </rPh>
    <rPh sb="280" eb="281">
      <t>トウ</t>
    </rPh>
    <rPh sb="283" eb="285">
      <t>ケンセツ</t>
    </rPh>
    <rPh sb="285" eb="288">
      <t>ロウドウシャ</t>
    </rPh>
    <rPh sb="289" eb="291">
      <t>コヨウ</t>
    </rPh>
    <rPh sb="292" eb="294">
      <t>カイゼン</t>
    </rPh>
    <rPh sb="295" eb="297">
      <t>ケンセツ</t>
    </rPh>
    <rPh sb="297" eb="300">
      <t>ロウドウシャ</t>
    </rPh>
    <rPh sb="301" eb="303">
      <t>ギノウ</t>
    </rPh>
    <rPh sb="304" eb="306">
      <t>コウジョウ</t>
    </rPh>
    <rPh sb="306" eb="307">
      <t>トウ</t>
    </rPh>
    <rPh sb="314" eb="316">
      <t>トリクミ</t>
    </rPh>
    <rPh sb="318" eb="319">
      <t>オコナ</t>
    </rPh>
    <rPh sb="321" eb="323">
      <t>バアイ</t>
    </rPh>
    <rPh sb="324" eb="326">
      <t>ジョセイ</t>
    </rPh>
    <phoneticPr fontId="5"/>
  </si>
  <si>
    <t>△</t>
  </si>
  <si>
    <t>-</t>
  </si>
  <si>
    <t>-</t>
    <phoneticPr fontId="5"/>
  </si>
  <si>
    <t>-</t>
    <phoneticPr fontId="5"/>
  </si>
  <si>
    <t>-</t>
    <phoneticPr fontId="5"/>
  </si>
  <si>
    <t>当初見込みを僅かに下回ったものの、概ね見込みに見合った実績である。</t>
    <rPh sb="0" eb="2">
      <t>トウショ</t>
    </rPh>
    <rPh sb="2" eb="4">
      <t>ミコ</t>
    </rPh>
    <rPh sb="6" eb="7">
      <t>ワズ</t>
    </rPh>
    <rPh sb="9" eb="11">
      <t>シタマワ</t>
    </rPh>
    <rPh sb="17" eb="18">
      <t>オオム</t>
    </rPh>
    <rPh sb="19" eb="21">
      <t>ミコミ</t>
    </rPh>
    <rPh sb="23" eb="25">
      <t>ミア</t>
    </rPh>
    <rPh sb="27" eb="29">
      <t>ジッセキ</t>
    </rPh>
    <phoneticPr fontId="5"/>
  </si>
  <si>
    <t>A.一般財団法人建設業振興基金</t>
    <rPh sb="2" eb="4">
      <t>イッパン</t>
    </rPh>
    <rPh sb="4" eb="8">
      <t>ザイダンホウジン</t>
    </rPh>
    <rPh sb="8" eb="11">
      <t>ケンセツギョウ</t>
    </rPh>
    <rPh sb="11" eb="13">
      <t>シンコウ</t>
    </rPh>
    <rPh sb="13" eb="15">
      <t>キキン</t>
    </rPh>
    <phoneticPr fontId="5"/>
  </si>
  <si>
    <t>（目）生涯職業能力開発事業等委託費</t>
    <rPh sb="1" eb="2">
      <t>モク</t>
    </rPh>
    <rPh sb="3" eb="5">
      <t>ショウガイ</t>
    </rPh>
    <rPh sb="5" eb="7">
      <t>ショクギョウ</t>
    </rPh>
    <rPh sb="7" eb="9">
      <t>ノウリョク</t>
    </rPh>
    <rPh sb="9" eb="11">
      <t>カイハツ</t>
    </rPh>
    <rPh sb="11" eb="13">
      <t>ジギョウ</t>
    </rPh>
    <rPh sb="13" eb="14">
      <t>トウ</t>
    </rPh>
    <rPh sb="14" eb="17">
      <t>イタクヒ</t>
    </rPh>
    <phoneticPr fontId="5"/>
  </si>
  <si>
    <t>人</t>
    <rPh sb="0" eb="1">
      <t>ヒト</t>
    </rPh>
    <phoneticPr fontId="5"/>
  </si>
  <si>
    <t>924,467千円
/988人</t>
    <rPh sb="7" eb="9">
      <t>センエン</t>
    </rPh>
    <rPh sb="14" eb="15">
      <t>ニン</t>
    </rPh>
    <phoneticPr fontId="5"/>
  </si>
  <si>
    <t>889,380千円
/1,024人</t>
    <rPh sb="7" eb="9">
      <t>センエン</t>
    </rPh>
    <rPh sb="16" eb="17">
      <t>ニン</t>
    </rPh>
    <phoneticPr fontId="5"/>
  </si>
  <si>
    <t>918,000千円
/854人</t>
    <rPh sb="7" eb="9">
      <t>センエン</t>
    </rPh>
    <rPh sb="14" eb="15">
      <t>ニン</t>
    </rPh>
    <phoneticPr fontId="5"/>
  </si>
  <si>
    <t>918,000千円
/900人</t>
    <rPh sb="7" eb="9">
      <t>センエン</t>
    </rPh>
    <rPh sb="14" eb="15">
      <t>ニン</t>
    </rPh>
    <phoneticPr fontId="5"/>
  </si>
  <si>
    <t>一般競争入札（総合評価落札）により選定していることから妥当である。一者応札の改善のため、今回も一般競争入札にて調達することとし、また、これまでよりもより長い公告期間を確保したものの一者のみの応札となった。</t>
    <rPh sb="0" eb="2">
      <t>イッパン</t>
    </rPh>
    <rPh sb="2" eb="4">
      <t>キョウソウ</t>
    </rPh>
    <rPh sb="4" eb="6">
      <t>ニュウサツ</t>
    </rPh>
    <rPh sb="7" eb="11">
      <t>ソウゴウヒョウカ</t>
    </rPh>
    <rPh sb="11" eb="13">
      <t>ラクサツ</t>
    </rPh>
    <rPh sb="17" eb="19">
      <t>センテイ</t>
    </rPh>
    <rPh sb="27" eb="29">
      <t>ダトウ</t>
    </rPh>
    <rPh sb="33" eb="35">
      <t>イッシャ</t>
    </rPh>
    <rPh sb="35" eb="37">
      <t>オウサツ</t>
    </rPh>
    <rPh sb="38" eb="40">
      <t>カイゼン</t>
    </rPh>
    <rPh sb="44" eb="46">
      <t>コンカイ</t>
    </rPh>
    <rPh sb="47" eb="49">
      <t>イッパン</t>
    </rPh>
    <rPh sb="49" eb="51">
      <t>キョウソウ</t>
    </rPh>
    <rPh sb="51" eb="53">
      <t>ニュウサツ</t>
    </rPh>
    <rPh sb="55" eb="57">
      <t>チョウタツ</t>
    </rPh>
    <rPh sb="76" eb="77">
      <t>ナガ</t>
    </rPh>
    <rPh sb="78" eb="80">
      <t>コウコク</t>
    </rPh>
    <rPh sb="80" eb="82">
      <t>キカン</t>
    </rPh>
    <rPh sb="83" eb="85">
      <t>カクホ</t>
    </rPh>
    <rPh sb="90" eb="92">
      <t>イッシャ</t>
    </rPh>
    <rPh sb="95" eb="97">
      <t>オウサツ</t>
    </rPh>
    <phoneticPr fontId="5"/>
  </si>
  <si>
    <t>活動実績は当初見込みを僅かに下回ったものの、概ね見込みに見合った実績であり、成果目標についても達成見込みであるところ、引き続き効果的・効率的な事業運営がなされるよう努める。</t>
    <rPh sb="0" eb="2">
      <t>カツドウ</t>
    </rPh>
    <rPh sb="2" eb="4">
      <t>ジッセキ</t>
    </rPh>
    <rPh sb="5" eb="7">
      <t>トウショ</t>
    </rPh>
    <rPh sb="7" eb="9">
      <t>ミコ</t>
    </rPh>
    <rPh sb="11" eb="12">
      <t>ワズ</t>
    </rPh>
    <rPh sb="14" eb="16">
      <t>シタマワ</t>
    </rPh>
    <rPh sb="22" eb="23">
      <t>オオム</t>
    </rPh>
    <rPh sb="24" eb="26">
      <t>ミコ</t>
    </rPh>
    <rPh sb="28" eb="30">
      <t>ミア</t>
    </rPh>
    <rPh sb="32" eb="34">
      <t>ジッセキ</t>
    </rPh>
    <rPh sb="38" eb="40">
      <t>セイカ</t>
    </rPh>
    <rPh sb="40" eb="42">
      <t>モクヒョウ</t>
    </rPh>
    <rPh sb="47" eb="49">
      <t>タッセイ</t>
    </rPh>
    <rPh sb="49" eb="51">
      <t>ミコ</t>
    </rPh>
    <rPh sb="59" eb="60">
      <t>ヒ</t>
    </rPh>
    <rPh sb="61" eb="62">
      <t>ツヅ</t>
    </rPh>
    <rPh sb="63" eb="66">
      <t>コウカテキ</t>
    </rPh>
    <rPh sb="67" eb="70">
      <t>コウリツテキ</t>
    </rPh>
    <rPh sb="71" eb="73">
      <t>ジギョウ</t>
    </rPh>
    <rPh sb="73" eb="75">
      <t>ウンエイ</t>
    </rPh>
    <rPh sb="82" eb="83">
      <t>ツト</t>
    </rPh>
    <phoneticPr fontId="5"/>
  </si>
  <si>
    <t>関係機関との調整や協力を求めることにより、限られた予算の中で少しでも多くの成果が得られるよう努める。</t>
    <rPh sb="0" eb="2">
      <t>カンケイ</t>
    </rPh>
    <rPh sb="2" eb="4">
      <t>キカン</t>
    </rPh>
    <rPh sb="6" eb="8">
      <t>チョウセイ</t>
    </rPh>
    <rPh sb="9" eb="11">
      <t>キョウリョク</t>
    </rPh>
    <rPh sb="12" eb="13">
      <t>モト</t>
    </rPh>
    <rPh sb="21" eb="22">
      <t>カギ</t>
    </rPh>
    <rPh sb="25" eb="27">
      <t>ヨサン</t>
    </rPh>
    <rPh sb="28" eb="29">
      <t>ナカ</t>
    </rPh>
    <rPh sb="30" eb="31">
      <t>スコ</t>
    </rPh>
    <rPh sb="34" eb="35">
      <t>オオ</t>
    </rPh>
    <rPh sb="37" eb="39">
      <t>セイカ</t>
    </rPh>
    <rPh sb="40" eb="41">
      <t>エ</t>
    </rPh>
    <rPh sb="46" eb="47">
      <t>ツト</t>
    </rPh>
    <phoneticPr fontId="5"/>
  </si>
  <si>
    <t>-</t>
    <phoneticPr fontId="5"/>
  </si>
  <si>
    <t>-</t>
    <phoneticPr fontId="5"/>
  </si>
  <si>
    <t>-</t>
    <phoneticPr fontId="5"/>
  </si>
  <si>
    <t>-</t>
    <phoneticPr fontId="5"/>
  </si>
  <si>
    <t>-</t>
    <phoneticPr fontId="5"/>
  </si>
  <si>
    <t>成果実績は成果目標を達成した。</t>
    <rPh sb="0" eb="2">
      <t>セイカ</t>
    </rPh>
    <rPh sb="2" eb="4">
      <t>ジッセキ</t>
    </rPh>
    <rPh sb="5" eb="7">
      <t>セイカ</t>
    </rPh>
    <rPh sb="7" eb="9">
      <t>モクヒョウ</t>
    </rPh>
    <rPh sb="10" eb="12">
      <t>タッセイ</t>
    </rPh>
    <phoneticPr fontId="5"/>
  </si>
  <si>
    <t>-</t>
    <phoneticPr fontId="5"/>
  </si>
  <si>
    <t>-</t>
    <phoneticPr fontId="5"/>
  </si>
  <si>
    <t>引き続き、複数応札となるように努めてほしい。なお、現業者との関係性は疑念の持たれぬようお願いしたい。（井出　健二郎）</t>
    <phoneticPr fontId="5"/>
  </si>
  <si>
    <t>終了予定</t>
  </si>
  <si>
    <t>縮減</t>
  </si>
  <si>
    <t>引き続き、当初の予定通りの成果を達成できるよう、適正な執行に努め、令和元年度をもって終了すること。</t>
    <phoneticPr fontId="5"/>
  </si>
  <si>
    <t>対象範囲の変更による減。</t>
    <rPh sb="0" eb="2">
      <t>タイショウ</t>
    </rPh>
    <rPh sb="2" eb="4">
      <t>ハンイ</t>
    </rPh>
    <rPh sb="5" eb="7">
      <t>ヘンコウ</t>
    </rPh>
    <rPh sb="10" eb="11">
      <t>ゲン</t>
    </rPh>
    <phoneticPr fontId="5"/>
  </si>
  <si>
    <t>令和元年度をもって終了する予定であったが令和２年度においても、建設業界が今もなお人手不足が厳しい状況を踏まえ、予算を縮減し引き続き事業を行う（なお、建設業以外も対象として新たに実施する短期資格等就職コースが対象とする年齢層以外を対象）。
また、令和２年度の調達に際しては、公告期間、落札後の準備期間等を長くするなどの見直しを検討し、複数応札となるよう努めてまいりたい。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</si>
</sst>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742</xdr:row>
      <xdr:rowOff>33617</xdr:rowOff>
    </xdr:from>
    <xdr:to>
      <xdr:col>34</xdr:col>
      <xdr:colOff>112059</xdr:colOff>
      <xdr:row>744</xdr:row>
      <xdr:rowOff>235324</xdr:rowOff>
    </xdr:to>
    <xdr:sp macro="" textlink="">
      <xdr:nvSpPr>
        <xdr:cNvPr id="18" name="テキスト ボックス 17"/>
        <xdr:cNvSpPr txBox="1"/>
      </xdr:nvSpPr>
      <xdr:spPr>
        <a:xfrm>
          <a:off x="4000500" y="41181617"/>
          <a:ext cx="2912409" cy="9065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en-US" altLang="ja-JP" sz="1400"/>
            <a:t>918</a:t>
          </a:r>
          <a:r>
            <a:rPr kumimoji="1" lang="ja-JP" altLang="en-US" sz="1400"/>
            <a:t>百万円</a:t>
          </a:r>
        </a:p>
      </xdr:txBody>
    </xdr:sp>
    <xdr:clientData/>
  </xdr:twoCellAnchor>
  <xdr:twoCellAnchor>
    <xdr:from>
      <xdr:col>27</xdr:col>
      <xdr:colOff>91516</xdr:colOff>
      <xdr:row>745</xdr:row>
      <xdr:rowOff>235883</xdr:rowOff>
    </xdr:from>
    <xdr:to>
      <xdr:col>44</xdr:col>
      <xdr:colOff>114300</xdr:colOff>
      <xdr:row>747</xdr:row>
      <xdr:rowOff>0</xdr:rowOff>
    </xdr:to>
    <xdr:sp macro="" textlink="">
      <xdr:nvSpPr>
        <xdr:cNvPr id="19" name="テキスト ボックス 18"/>
        <xdr:cNvSpPr txBox="1"/>
      </xdr:nvSpPr>
      <xdr:spPr>
        <a:xfrm>
          <a:off x="5492191" y="42441158"/>
          <a:ext cx="3423209" cy="468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委託</a:t>
          </a:r>
          <a:r>
            <a:rPr kumimoji="1" lang="en-US" altLang="ja-JP" sz="1200"/>
            <a:t>【</a:t>
          </a:r>
          <a:r>
            <a:rPr kumimoji="1" lang="ja-JP" altLang="en-US" sz="1200"/>
            <a:t>一般競争入札（総合評価落札方式）</a:t>
          </a:r>
          <a:r>
            <a:rPr kumimoji="1" lang="en-US" altLang="ja-JP" sz="1200"/>
            <a:t>】</a:t>
          </a:r>
        </a:p>
      </xdr:txBody>
    </xdr:sp>
    <xdr:clientData/>
  </xdr:twoCellAnchor>
  <xdr:twoCellAnchor>
    <xdr:from>
      <xdr:col>27</xdr:col>
      <xdr:colOff>28575</xdr:colOff>
      <xdr:row>744</xdr:row>
      <xdr:rowOff>346262</xdr:rowOff>
    </xdr:from>
    <xdr:to>
      <xdr:col>27</xdr:col>
      <xdr:colOff>30816</xdr:colOff>
      <xdr:row>746</xdr:row>
      <xdr:rowOff>295275</xdr:rowOff>
    </xdr:to>
    <xdr:cxnSp macro="">
      <xdr:nvCxnSpPr>
        <xdr:cNvPr id="20" name="直線矢印コネクタ 19"/>
        <xdr:cNvCxnSpPr/>
      </xdr:nvCxnSpPr>
      <xdr:spPr>
        <a:xfrm flipH="1">
          <a:off x="5429250" y="42199112"/>
          <a:ext cx="2241" cy="6538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146237</xdr:colOff>
      <xdr:row>747</xdr:row>
      <xdr:rowOff>12325</xdr:rowOff>
    </xdr:from>
    <xdr:to>
      <xdr:col>34</xdr:col>
      <xdr:colOff>58271</xdr:colOff>
      <xdr:row>749</xdr:row>
      <xdr:rowOff>214032</xdr:rowOff>
    </xdr:to>
    <xdr:sp macro="" textlink="">
      <xdr:nvSpPr>
        <xdr:cNvPr id="21" name="テキスト ボックス 20"/>
        <xdr:cNvSpPr txBox="1"/>
      </xdr:nvSpPr>
      <xdr:spPr>
        <a:xfrm>
          <a:off x="3946712" y="42922450"/>
          <a:ext cx="2912409" cy="9065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一般財団法人</a:t>
          </a:r>
          <a:endParaRPr kumimoji="1" lang="en-US" altLang="ja-JP" sz="1400"/>
        </a:p>
        <a:p>
          <a:pPr algn="ctr"/>
          <a:r>
            <a:rPr kumimoji="1" lang="ja-JP" altLang="en-US" sz="1400"/>
            <a:t>        建設業振興基金</a:t>
          </a:r>
          <a:endParaRPr kumimoji="1" lang="en-US" altLang="ja-JP" sz="1400"/>
        </a:p>
        <a:p>
          <a:pPr algn="ctr"/>
          <a:r>
            <a:rPr kumimoji="1" lang="en-US" altLang="ja-JP" sz="1400"/>
            <a:t>918</a:t>
          </a:r>
          <a:r>
            <a:rPr kumimoji="1" lang="ja-JP" altLang="en-US" sz="1400"/>
            <a:t>百万円</a:t>
          </a:r>
        </a:p>
      </xdr:txBody>
    </xdr:sp>
    <xdr:clientData/>
  </xdr:twoCellAnchor>
  <xdr:twoCellAnchor>
    <xdr:from>
      <xdr:col>17</xdr:col>
      <xdr:colOff>26335</xdr:colOff>
      <xdr:row>749</xdr:row>
      <xdr:rowOff>330573</xdr:rowOff>
    </xdr:from>
    <xdr:to>
      <xdr:col>39</xdr:col>
      <xdr:colOff>139700</xdr:colOff>
      <xdr:row>751</xdr:row>
      <xdr:rowOff>342900</xdr:rowOff>
    </xdr:to>
    <xdr:sp macro="" textlink="">
      <xdr:nvSpPr>
        <xdr:cNvPr id="22" name="テキスト ボックス 21"/>
        <xdr:cNvSpPr txBox="1"/>
      </xdr:nvSpPr>
      <xdr:spPr>
        <a:xfrm>
          <a:off x="3426760" y="43945548"/>
          <a:ext cx="4513915" cy="71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訓練職種及びコース選定、カリキュラム開発、</a:t>
          </a:r>
          <a:endParaRPr kumimoji="1" lang="en-US" altLang="ja-JP" sz="1200"/>
        </a:p>
        <a:p>
          <a:pPr algn="ctr"/>
          <a:r>
            <a:rPr kumimoji="1" lang="ja-JP" altLang="en-US" sz="1200"/>
            <a:t>訓練生募集、職業訓練の実施、就職支援　等</a:t>
          </a:r>
        </a:p>
      </xdr:txBody>
    </xdr:sp>
    <xdr:clientData/>
  </xdr:twoCellAnchor>
  <xdr:twoCellAnchor>
    <xdr:from>
      <xdr:col>20</xdr:col>
      <xdr:colOff>44825</xdr:colOff>
      <xdr:row>749</xdr:row>
      <xdr:rowOff>349062</xdr:rowOff>
    </xdr:from>
    <xdr:to>
      <xdr:col>37</xdr:col>
      <xdr:colOff>66676</xdr:colOff>
      <xdr:row>751</xdr:row>
      <xdr:rowOff>349063</xdr:rowOff>
    </xdr:to>
    <xdr:sp macro="" textlink="">
      <xdr:nvSpPr>
        <xdr:cNvPr id="23" name="大かっこ 22"/>
        <xdr:cNvSpPr/>
      </xdr:nvSpPr>
      <xdr:spPr>
        <a:xfrm>
          <a:off x="4045325" y="43964037"/>
          <a:ext cx="3422276" cy="70485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244"/>
  <sheetViews>
    <sheetView tabSelected="1" view="pageBreakPreview" topLeftCell="A731"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630</v>
      </c>
      <c r="AT2" s="220"/>
      <c r="AU2" s="220"/>
      <c r="AV2" s="52" t="str">
        <f>IF(AW2="", "", "-")</f>
        <v/>
      </c>
      <c r="AW2" s="397"/>
      <c r="AX2" s="397"/>
    </row>
    <row r="3" spans="1:50" ht="21" customHeight="1" thickBot="1" x14ac:dyDescent="0.2">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589</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590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73</v>
      </c>
      <c r="H5" s="560"/>
      <c r="I5" s="560"/>
      <c r="J5" s="560"/>
      <c r="K5" s="560"/>
      <c r="L5" s="560"/>
      <c r="M5" s="561" t="s">
        <v>66</v>
      </c>
      <c r="N5" s="562"/>
      <c r="O5" s="562"/>
      <c r="P5" s="562"/>
      <c r="Q5" s="562"/>
      <c r="R5" s="563"/>
      <c r="S5" s="564" t="s">
        <v>81</v>
      </c>
      <c r="T5" s="560"/>
      <c r="U5" s="560"/>
      <c r="V5" s="560"/>
      <c r="W5" s="560"/>
      <c r="X5" s="565"/>
      <c r="Y5" s="715" t="s">
        <v>3</v>
      </c>
      <c r="Z5" s="716"/>
      <c r="AA5" s="716"/>
      <c r="AB5" s="716"/>
      <c r="AC5" s="716"/>
      <c r="AD5" s="717"/>
      <c r="AE5" s="718" t="s">
        <v>571</v>
      </c>
      <c r="AF5" s="718"/>
      <c r="AG5" s="718"/>
      <c r="AH5" s="718"/>
      <c r="AI5" s="718"/>
      <c r="AJ5" s="718"/>
      <c r="AK5" s="718"/>
      <c r="AL5" s="718"/>
      <c r="AM5" s="718"/>
      <c r="AN5" s="718"/>
      <c r="AO5" s="718"/>
      <c r="AP5" s="719"/>
      <c r="AQ5" s="720" t="s">
        <v>572</v>
      </c>
      <c r="AR5" s="721"/>
      <c r="AS5" s="721"/>
      <c r="AT5" s="721"/>
      <c r="AU5" s="721"/>
      <c r="AV5" s="721"/>
      <c r="AW5" s="721"/>
      <c r="AX5" s="722"/>
    </row>
    <row r="6" spans="1:50" ht="39" customHeight="1" x14ac:dyDescent="0.15">
      <c r="A6" s="725" t="s">
        <v>4</v>
      </c>
      <c r="B6" s="726"/>
      <c r="C6" s="726"/>
      <c r="D6" s="726"/>
      <c r="E6" s="726"/>
      <c r="F6" s="726"/>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591</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592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5" t="s">
        <v>23</v>
      </c>
      <c r="B9" s="146"/>
      <c r="C9" s="146"/>
      <c r="D9" s="146"/>
      <c r="E9" s="146"/>
      <c r="F9" s="146"/>
      <c r="G9" s="573" t="s">
        <v>593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594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924</v>
      </c>
      <c r="Q13" s="109"/>
      <c r="R13" s="109"/>
      <c r="S13" s="109"/>
      <c r="T13" s="109"/>
      <c r="U13" s="109"/>
      <c r="V13" s="110"/>
      <c r="W13" s="108">
        <v>925</v>
      </c>
      <c r="X13" s="109"/>
      <c r="Y13" s="109"/>
      <c r="Z13" s="109"/>
      <c r="AA13" s="109"/>
      <c r="AB13" s="109"/>
      <c r="AC13" s="110"/>
      <c r="AD13" s="108">
        <v>925</v>
      </c>
      <c r="AE13" s="109"/>
      <c r="AF13" s="109"/>
      <c r="AG13" s="109"/>
      <c r="AH13" s="109"/>
      <c r="AI13" s="109"/>
      <c r="AJ13" s="110"/>
      <c r="AK13" s="108">
        <v>942</v>
      </c>
      <c r="AL13" s="109"/>
      <c r="AM13" s="109"/>
      <c r="AN13" s="109"/>
      <c r="AO13" s="109"/>
      <c r="AP13" s="109"/>
      <c r="AQ13" s="110"/>
      <c r="AR13" s="105">
        <v>634</v>
      </c>
      <c r="AS13" s="106"/>
      <c r="AT13" s="106"/>
      <c r="AU13" s="106"/>
      <c r="AV13" s="106"/>
      <c r="AW13" s="106"/>
      <c r="AX13" s="394"/>
    </row>
    <row r="14" spans="1:50" ht="21" customHeight="1" x14ac:dyDescent="0.15">
      <c r="A14" s="142"/>
      <c r="B14" s="143"/>
      <c r="C14" s="143"/>
      <c r="D14" s="143"/>
      <c r="E14" s="143"/>
      <c r="F14" s="144"/>
      <c r="G14" s="745"/>
      <c r="H14" s="746"/>
      <c r="I14" s="576" t="s">
        <v>8</v>
      </c>
      <c r="J14" s="630"/>
      <c r="K14" s="630"/>
      <c r="L14" s="630"/>
      <c r="M14" s="630"/>
      <c r="N14" s="630"/>
      <c r="O14" s="631"/>
      <c r="P14" s="108" t="s">
        <v>573</v>
      </c>
      <c r="Q14" s="109"/>
      <c r="R14" s="109"/>
      <c r="S14" s="109"/>
      <c r="T14" s="109"/>
      <c r="U14" s="109"/>
      <c r="V14" s="110"/>
      <c r="W14" s="108" t="s">
        <v>576</v>
      </c>
      <c r="X14" s="109"/>
      <c r="Y14" s="109"/>
      <c r="Z14" s="109"/>
      <c r="AA14" s="109"/>
      <c r="AB14" s="109"/>
      <c r="AC14" s="110"/>
      <c r="AD14" s="108" t="s">
        <v>577</v>
      </c>
      <c r="AE14" s="109"/>
      <c r="AF14" s="109"/>
      <c r="AG14" s="109"/>
      <c r="AH14" s="109"/>
      <c r="AI14" s="109"/>
      <c r="AJ14" s="110"/>
      <c r="AK14" s="108" t="s">
        <v>574</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574</v>
      </c>
      <c r="Q15" s="109"/>
      <c r="R15" s="109"/>
      <c r="S15" s="109"/>
      <c r="T15" s="109"/>
      <c r="U15" s="109"/>
      <c r="V15" s="110"/>
      <c r="W15" s="108" t="s">
        <v>575</v>
      </c>
      <c r="X15" s="109"/>
      <c r="Y15" s="109"/>
      <c r="Z15" s="109"/>
      <c r="AA15" s="109"/>
      <c r="AB15" s="109"/>
      <c r="AC15" s="110"/>
      <c r="AD15" s="108" t="s">
        <v>574</v>
      </c>
      <c r="AE15" s="109"/>
      <c r="AF15" s="109"/>
      <c r="AG15" s="109"/>
      <c r="AH15" s="109"/>
      <c r="AI15" s="109"/>
      <c r="AJ15" s="110"/>
      <c r="AK15" s="108" t="s">
        <v>574</v>
      </c>
      <c r="AL15" s="109"/>
      <c r="AM15" s="109"/>
      <c r="AN15" s="109"/>
      <c r="AO15" s="109"/>
      <c r="AP15" s="109"/>
      <c r="AQ15" s="110"/>
      <c r="AR15" s="108" t="s">
        <v>661</v>
      </c>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574</v>
      </c>
      <c r="Q16" s="109"/>
      <c r="R16" s="109"/>
      <c r="S16" s="109"/>
      <c r="T16" s="109"/>
      <c r="U16" s="109"/>
      <c r="V16" s="110"/>
      <c r="W16" s="108" t="s">
        <v>576</v>
      </c>
      <c r="X16" s="109"/>
      <c r="Y16" s="109"/>
      <c r="Z16" s="109"/>
      <c r="AA16" s="109"/>
      <c r="AB16" s="109"/>
      <c r="AC16" s="110"/>
      <c r="AD16" s="108" t="s">
        <v>578</v>
      </c>
      <c r="AE16" s="109"/>
      <c r="AF16" s="109"/>
      <c r="AG16" s="109"/>
      <c r="AH16" s="109"/>
      <c r="AI16" s="109"/>
      <c r="AJ16" s="110"/>
      <c r="AK16" s="108" t="s">
        <v>576</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575</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579</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7"/>
      <c r="H18" s="748"/>
      <c r="I18" s="735" t="s">
        <v>20</v>
      </c>
      <c r="J18" s="736"/>
      <c r="K18" s="736"/>
      <c r="L18" s="736"/>
      <c r="M18" s="736"/>
      <c r="N18" s="736"/>
      <c r="O18" s="737"/>
      <c r="P18" s="114">
        <f>SUM(P13:V17)</f>
        <v>924</v>
      </c>
      <c r="Q18" s="115"/>
      <c r="R18" s="115"/>
      <c r="S18" s="115"/>
      <c r="T18" s="115"/>
      <c r="U18" s="115"/>
      <c r="V18" s="116"/>
      <c r="W18" s="114">
        <f>SUM(W13:AC17)</f>
        <v>925</v>
      </c>
      <c r="X18" s="115"/>
      <c r="Y18" s="115"/>
      <c r="Z18" s="115"/>
      <c r="AA18" s="115"/>
      <c r="AB18" s="115"/>
      <c r="AC18" s="116"/>
      <c r="AD18" s="114">
        <f>SUM(AD13:AJ17)</f>
        <v>925</v>
      </c>
      <c r="AE18" s="115"/>
      <c r="AF18" s="115"/>
      <c r="AG18" s="115"/>
      <c r="AH18" s="115"/>
      <c r="AI18" s="115"/>
      <c r="AJ18" s="116"/>
      <c r="AK18" s="114">
        <f>SUM(AK13:AQ17)</f>
        <v>942</v>
      </c>
      <c r="AL18" s="115"/>
      <c r="AM18" s="115"/>
      <c r="AN18" s="115"/>
      <c r="AO18" s="115"/>
      <c r="AP18" s="115"/>
      <c r="AQ18" s="116"/>
      <c r="AR18" s="114">
        <f>SUM(AR13:AX17)</f>
        <v>634</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924</v>
      </c>
      <c r="Q19" s="109"/>
      <c r="R19" s="109"/>
      <c r="S19" s="109"/>
      <c r="T19" s="109"/>
      <c r="U19" s="109"/>
      <c r="V19" s="110"/>
      <c r="W19" s="108">
        <v>889</v>
      </c>
      <c r="X19" s="109"/>
      <c r="Y19" s="109"/>
      <c r="Z19" s="109"/>
      <c r="AA19" s="109"/>
      <c r="AB19" s="109"/>
      <c r="AC19" s="110"/>
      <c r="AD19" s="108">
        <v>918</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0.96108108108108103</v>
      </c>
      <c r="X20" s="540"/>
      <c r="Y20" s="540"/>
      <c r="Z20" s="540"/>
      <c r="AA20" s="540"/>
      <c r="AB20" s="540"/>
      <c r="AC20" s="540"/>
      <c r="AD20" s="540">
        <f t="shared" ref="AD20" si="1">IF(AD18=0, "-", SUM(AD19)/AD18)</f>
        <v>0.9924324324324324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7" t="s">
        <v>478</v>
      </c>
      <c r="H21" s="928"/>
      <c r="I21" s="928"/>
      <c r="J21" s="928"/>
      <c r="K21" s="928"/>
      <c r="L21" s="928"/>
      <c r="M21" s="928"/>
      <c r="N21" s="928"/>
      <c r="O21" s="928"/>
      <c r="P21" s="540">
        <f>IF(P19=0, "-", SUM(P19)/SUM(P13,P14))</f>
        <v>1</v>
      </c>
      <c r="Q21" s="540"/>
      <c r="R21" s="540"/>
      <c r="S21" s="540"/>
      <c r="T21" s="540"/>
      <c r="U21" s="540"/>
      <c r="V21" s="540"/>
      <c r="W21" s="540">
        <f t="shared" ref="W21" si="2">IF(W19=0, "-", SUM(W19)/SUM(W13,W14))</f>
        <v>0.96108108108108103</v>
      </c>
      <c r="X21" s="540"/>
      <c r="Y21" s="540"/>
      <c r="Z21" s="540"/>
      <c r="AA21" s="540"/>
      <c r="AB21" s="540"/>
      <c r="AC21" s="540"/>
      <c r="AD21" s="540">
        <f t="shared" ref="AD21" si="3">IF(AD19=0, "-", SUM(AD19)/SUM(AD13,AD14))</f>
        <v>0.9924324324324324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648</v>
      </c>
      <c r="H23" s="187"/>
      <c r="I23" s="187"/>
      <c r="J23" s="187"/>
      <c r="K23" s="187"/>
      <c r="L23" s="187"/>
      <c r="M23" s="187"/>
      <c r="N23" s="187"/>
      <c r="O23" s="188"/>
      <c r="P23" s="105">
        <v>942</v>
      </c>
      <c r="Q23" s="106"/>
      <c r="R23" s="106"/>
      <c r="S23" s="106"/>
      <c r="T23" s="106"/>
      <c r="U23" s="106"/>
      <c r="V23" s="107"/>
      <c r="W23" s="105">
        <v>634</v>
      </c>
      <c r="X23" s="106"/>
      <c r="Y23" s="106"/>
      <c r="Z23" s="106"/>
      <c r="AA23" s="106"/>
      <c r="AB23" s="106"/>
      <c r="AC23" s="107"/>
      <c r="AD23" s="209" t="s">
        <v>669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v>942</v>
      </c>
      <c r="Q29" s="109"/>
      <c r="R29" s="109"/>
      <c r="S29" s="109"/>
      <c r="T29" s="109"/>
      <c r="U29" s="109"/>
      <c r="V29" s="110"/>
      <c r="W29" s="227">
        <f>AR13</f>
        <v>634</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574</v>
      </c>
      <c r="AR31" s="136"/>
      <c r="AS31" s="137" t="s">
        <v>355</v>
      </c>
      <c r="AT31" s="172"/>
      <c r="AU31" s="271">
        <v>31</v>
      </c>
      <c r="AV31" s="271"/>
      <c r="AW31" s="379" t="s">
        <v>300</v>
      </c>
      <c r="AX31" s="380"/>
    </row>
    <row r="32" spans="1:50" ht="23.25" customHeight="1" x14ac:dyDescent="0.15">
      <c r="A32" s="516"/>
      <c r="B32" s="514"/>
      <c r="C32" s="514"/>
      <c r="D32" s="514"/>
      <c r="E32" s="514"/>
      <c r="F32" s="515"/>
      <c r="G32" s="541" t="s">
        <v>595</v>
      </c>
      <c r="H32" s="542"/>
      <c r="I32" s="542"/>
      <c r="J32" s="542"/>
      <c r="K32" s="542"/>
      <c r="L32" s="542"/>
      <c r="M32" s="542"/>
      <c r="N32" s="542"/>
      <c r="O32" s="543"/>
      <c r="P32" s="161" t="s">
        <v>596</v>
      </c>
      <c r="Q32" s="161"/>
      <c r="R32" s="161"/>
      <c r="S32" s="161"/>
      <c r="T32" s="161"/>
      <c r="U32" s="161"/>
      <c r="V32" s="161"/>
      <c r="W32" s="161"/>
      <c r="X32" s="231"/>
      <c r="Y32" s="338" t="s">
        <v>12</v>
      </c>
      <c r="Z32" s="550"/>
      <c r="AA32" s="551"/>
      <c r="AB32" s="552" t="s">
        <v>580</v>
      </c>
      <c r="AC32" s="552"/>
      <c r="AD32" s="552"/>
      <c r="AE32" s="364">
        <v>76.3</v>
      </c>
      <c r="AF32" s="365"/>
      <c r="AG32" s="365"/>
      <c r="AH32" s="365"/>
      <c r="AI32" s="364">
        <v>74.599999999999994</v>
      </c>
      <c r="AJ32" s="365"/>
      <c r="AK32" s="365"/>
      <c r="AL32" s="365"/>
      <c r="AM32" s="364">
        <v>73.5</v>
      </c>
      <c r="AN32" s="365"/>
      <c r="AO32" s="365"/>
      <c r="AP32" s="365"/>
      <c r="AQ32" s="111" t="s">
        <v>574</v>
      </c>
      <c r="AR32" s="112"/>
      <c r="AS32" s="112"/>
      <c r="AT32" s="113"/>
      <c r="AU32" s="365" t="s">
        <v>574</v>
      </c>
      <c r="AV32" s="365"/>
      <c r="AW32" s="365"/>
      <c r="AX32" s="367"/>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580</v>
      </c>
      <c r="AC33" s="523"/>
      <c r="AD33" s="523"/>
      <c r="AE33" s="364">
        <v>70</v>
      </c>
      <c r="AF33" s="365"/>
      <c r="AG33" s="365"/>
      <c r="AH33" s="365"/>
      <c r="AI33" s="364">
        <v>70</v>
      </c>
      <c r="AJ33" s="365"/>
      <c r="AK33" s="365"/>
      <c r="AL33" s="365"/>
      <c r="AM33" s="364">
        <v>70</v>
      </c>
      <c r="AN33" s="365"/>
      <c r="AO33" s="365"/>
      <c r="AP33" s="365"/>
      <c r="AQ33" s="111" t="s">
        <v>573</v>
      </c>
      <c r="AR33" s="112"/>
      <c r="AS33" s="112"/>
      <c r="AT33" s="113"/>
      <c r="AU33" s="365">
        <v>70</v>
      </c>
      <c r="AV33" s="365"/>
      <c r="AW33" s="365"/>
      <c r="AX33" s="367"/>
    </row>
    <row r="34" spans="1:50" ht="23.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v>109</v>
      </c>
      <c r="AF34" s="365"/>
      <c r="AG34" s="365"/>
      <c r="AH34" s="365"/>
      <c r="AI34" s="364">
        <v>106.6</v>
      </c>
      <c r="AJ34" s="365"/>
      <c r="AK34" s="365"/>
      <c r="AL34" s="365"/>
      <c r="AM34" s="364">
        <v>105</v>
      </c>
      <c r="AN34" s="365"/>
      <c r="AO34" s="365"/>
      <c r="AP34" s="365"/>
      <c r="AQ34" s="111" t="s">
        <v>586</v>
      </c>
      <c r="AR34" s="112"/>
      <c r="AS34" s="112"/>
      <c r="AT34" s="113"/>
      <c r="AU34" s="365" t="s">
        <v>586</v>
      </c>
      <c r="AV34" s="365"/>
      <c r="AW34" s="365"/>
      <c r="AX34" s="367"/>
    </row>
    <row r="35" spans="1:50" ht="23.25" customHeight="1" x14ac:dyDescent="0.15">
      <c r="A35" s="898" t="s">
        <v>506</v>
      </c>
      <c r="B35" s="899"/>
      <c r="C35" s="899"/>
      <c r="D35" s="899"/>
      <c r="E35" s="899"/>
      <c r="F35" s="900"/>
      <c r="G35" s="904" t="s">
        <v>597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hidden="1"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hidden="1" customHeight="1" x14ac:dyDescent="0.15">
      <c r="A101" s="492"/>
      <c r="B101" s="493"/>
      <c r="C101" s="493"/>
      <c r="D101" s="493"/>
      <c r="E101" s="493"/>
      <c r="F101" s="494"/>
      <c r="G101" s="161"/>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c r="AC101" s="552"/>
      <c r="AD101" s="552"/>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c r="AC102" s="552"/>
      <c r="AD102" s="552"/>
      <c r="AE102" s="358"/>
      <c r="AF102" s="358"/>
      <c r="AG102" s="358"/>
      <c r="AH102" s="358"/>
      <c r="AI102" s="358"/>
      <c r="AJ102" s="358"/>
      <c r="AK102" s="358"/>
      <c r="AL102" s="358"/>
      <c r="AM102" s="358"/>
      <c r="AN102" s="358"/>
      <c r="AO102" s="358"/>
      <c r="AP102" s="358"/>
      <c r="AQ102" s="815"/>
      <c r="AR102" s="816"/>
      <c r="AS102" s="816"/>
      <c r="AT102" s="817"/>
      <c r="AU102" s="815"/>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customHeight="1" x14ac:dyDescent="0.15">
      <c r="A113" s="492"/>
      <c r="B113" s="493"/>
      <c r="C113" s="493"/>
      <c r="D113" s="493"/>
      <c r="E113" s="493"/>
      <c r="F113" s="494"/>
      <c r="G113" s="161" t="s">
        <v>598</v>
      </c>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t="s">
        <v>649</v>
      </c>
      <c r="AC113" s="473"/>
      <c r="AD113" s="474"/>
      <c r="AE113" s="358">
        <v>988</v>
      </c>
      <c r="AF113" s="358"/>
      <c r="AG113" s="358"/>
      <c r="AH113" s="358"/>
      <c r="AI113" s="358">
        <v>1024</v>
      </c>
      <c r="AJ113" s="358"/>
      <c r="AK113" s="358"/>
      <c r="AL113" s="358"/>
      <c r="AM113" s="358">
        <v>854</v>
      </c>
      <c r="AN113" s="358"/>
      <c r="AO113" s="358"/>
      <c r="AP113" s="358"/>
      <c r="AQ113" s="364" t="s">
        <v>659</v>
      </c>
      <c r="AR113" s="365"/>
      <c r="AS113" s="365"/>
      <c r="AT113" s="366"/>
      <c r="AU113" s="364" t="s">
        <v>663</v>
      </c>
      <c r="AV113" s="365"/>
      <c r="AW113" s="365"/>
      <c r="AX113" s="366"/>
    </row>
    <row r="114" spans="1:50" ht="23.25"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t="s">
        <v>649</v>
      </c>
      <c r="AC114" s="407"/>
      <c r="AD114" s="408"/>
      <c r="AE114" s="358">
        <v>600</v>
      </c>
      <c r="AF114" s="358"/>
      <c r="AG114" s="358"/>
      <c r="AH114" s="358"/>
      <c r="AI114" s="358">
        <v>900</v>
      </c>
      <c r="AJ114" s="358"/>
      <c r="AK114" s="358"/>
      <c r="AL114" s="358"/>
      <c r="AM114" s="358">
        <v>900</v>
      </c>
      <c r="AN114" s="358"/>
      <c r="AO114" s="358"/>
      <c r="AP114" s="358"/>
      <c r="AQ114" s="364">
        <v>900</v>
      </c>
      <c r="AR114" s="365"/>
      <c r="AS114" s="365"/>
      <c r="AT114" s="366"/>
      <c r="AU114" s="364" t="s">
        <v>664</v>
      </c>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600</v>
      </c>
      <c r="AC116" s="301"/>
      <c r="AD116" s="302"/>
      <c r="AE116" s="358">
        <v>936</v>
      </c>
      <c r="AF116" s="358"/>
      <c r="AG116" s="358"/>
      <c r="AH116" s="358"/>
      <c r="AI116" s="358">
        <v>869</v>
      </c>
      <c r="AJ116" s="358"/>
      <c r="AK116" s="358"/>
      <c r="AL116" s="358"/>
      <c r="AM116" s="358">
        <v>1075</v>
      </c>
      <c r="AN116" s="358"/>
      <c r="AO116" s="358"/>
      <c r="AP116" s="358"/>
      <c r="AQ116" s="364">
        <v>1020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601</v>
      </c>
      <c r="AC117" s="342"/>
      <c r="AD117" s="343"/>
      <c r="AE117" s="458" t="s">
        <v>650</v>
      </c>
      <c r="AF117" s="306"/>
      <c r="AG117" s="306"/>
      <c r="AH117" s="306"/>
      <c r="AI117" s="458" t="s">
        <v>651</v>
      </c>
      <c r="AJ117" s="306"/>
      <c r="AK117" s="306"/>
      <c r="AL117" s="306"/>
      <c r="AM117" s="458" t="s">
        <v>652</v>
      </c>
      <c r="AN117" s="306"/>
      <c r="AO117" s="306"/>
      <c r="AP117" s="306"/>
      <c r="AQ117" s="458" t="s">
        <v>653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4" t="s">
        <v>566</v>
      </c>
      <c r="B130" s="992"/>
      <c r="C130" s="991" t="s">
        <v>358</v>
      </c>
      <c r="D130" s="992"/>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5"/>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t="s">
        <v>574</v>
      </c>
      <c r="AV133" s="136"/>
      <c r="AW133" s="137" t="s">
        <v>300</v>
      </c>
      <c r="AX133" s="138"/>
    </row>
    <row r="134" spans="1:50" ht="39.75" customHeight="1" x14ac:dyDescent="0.15">
      <c r="A134" s="995"/>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587</v>
      </c>
      <c r="AF134" s="112"/>
      <c r="AG134" s="112"/>
      <c r="AH134" s="112"/>
      <c r="AI134" s="266" t="s">
        <v>587</v>
      </c>
      <c r="AJ134" s="112"/>
      <c r="AK134" s="112"/>
      <c r="AL134" s="112"/>
      <c r="AM134" s="266" t="s">
        <v>587</v>
      </c>
      <c r="AN134" s="112"/>
      <c r="AO134" s="112"/>
      <c r="AP134" s="112"/>
      <c r="AQ134" s="266" t="s">
        <v>587</v>
      </c>
      <c r="AR134" s="112"/>
      <c r="AS134" s="112"/>
      <c r="AT134" s="112"/>
      <c r="AU134" s="266" t="s">
        <v>567</v>
      </c>
      <c r="AV134" s="112"/>
      <c r="AW134" s="112"/>
      <c r="AX134" s="112"/>
    </row>
    <row r="135" spans="1:50" ht="39.75" customHeight="1" x14ac:dyDescent="0.15">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t="s">
        <v>588</v>
      </c>
      <c r="AF135" s="112"/>
      <c r="AG135" s="112"/>
      <c r="AH135" s="112"/>
      <c r="AI135" s="266" t="s">
        <v>588</v>
      </c>
      <c r="AJ135" s="112"/>
      <c r="AK135" s="112"/>
      <c r="AL135" s="112"/>
      <c r="AM135" s="266" t="s">
        <v>588</v>
      </c>
      <c r="AN135" s="112"/>
      <c r="AO135" s="112"/>
      <c r="AP135" s="112"/>
      <c r="AQ135" s="266" t="s">
        <v>588</v>
      </c>
      <c r="AR135" s="112"/>
      <c r="AS135" s="112"/>
      <c r="AT135" s="112"/>
      <c r="AU135" s="266" t="s">
        <v>567</v>
      </c>
      <c r="AV135" s="112"/>
      <c r="AW135" s="112"/>
      <c r="AX135" s="112"/>
    </row>
    <row r="136" spans="1:50" ht="18.75" hidden="1" customHeight="1" x14ac:dyDescent="0.15">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5"/>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4"/>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5"/>
      <c r="B188" s="252"/>
      <c r="C188" s="251"/>
      <c r="D188" s="252"/>
      <c r="E188" s="160" t="s">
        <v>630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5"/>
      <c r="B430" s="252"/>
      <c r="C430" s="249" t="s">
        <v>562</v>
      </c>
      <c r="D430" s="250"/>
      <c r="E430" s="238" t="s">
        <v>546</v>
      </c>
      <c r="F430" s="448"/>
      <c r="G430" s="240" t="s">
        <v>374</v>
      </c>
      <c r="H430" s="158"/>
      <c r="I430" s="158"/>
      <c r="J430" s="241" t="s">
        <v>642</v>
      </c>
      <c r="K430" s="242"/>
      <c r="L430" s="242"/>
      <c r="M430" s="242"/>
      <c r="N430" s="242"/>
      <c r="O430" s="242"/>
      <c r="P430" s="242"/>
      <c r="Q430" s="242"/>
      <c r="R430" s="242"/>
      <c r="S430" s="242"/>
      <c r="T430" s="243"/>
      <c r="U430" s="244" t="s">
        <v>643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608</v>
      </c>
      <c r="AF432" s="136"/>
      <c r="AG432" s="137" t="s">
        <v>355</v>
      </c>
      <c r="AH432" s="172"/>
      <c r="AI432" s="182"/>
      <c r="AJ432" s="182"/>
      <c r="AK432" s="182"/>
      <c r="AL432" s="177"/>
      <c r="AM432" s="182"/>
      <c r="AN432" s="182"/>
      <c r="AO432" s="182"/>
      <c r="AP432" s="177"/>
      <c r="AQ432" s="217" t="s">
        <v>610</v>
      </c>
      <c r="AR432" s="136"/>
      <c r="AS432" s="137" t="s">
        <v>355</v>
      </c>
      <c r="AT432" s="172"/>
      <c r="AU432" s="136" t="s">
        <v>602</v>
      </c>
      <c r="AV432" s="136"/>
      <c r="AW432" s="137" t="s">
        <v>300</v>
      </c>
      <c r="AX432" s="138"/>
    </row>
    <row r="433" spans="1:50" ht="23.25" customHeight="1" x14ac:dyDescent="0.15">
      <c r="A433" s="995"/>
      <c r="B433" s="252"/>
      <c r="C433" s="251"/>
      <c r="D433" s="252"/>
      <c r="E433" s="166"/>
      <c r="F433" s="167"/>
      <c r="G433" s="230" t="s">
        <v>602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602</v>
      </c>
      <c r="AC433" s="133"/>
      <c r="AD433" s="133"/>
      <c r="AE433" s="111" t="s">
        <v>603</v>
      </c>
      <c r="AF433" s="112"/>
      <c r="AG433" s="112"/>
      <c r="AH433" s="112"/>
      <c r="AI433" s="111" t="s">
        <v>604</v>
      </c>
      <c r="AJ433" s="112"/>
      <c r="AK433" s="112"/>
      <c r="AL433" s="112"/>
      <c r="AM433" s="111" t="s">
        <v>602</v>
      </c>
      <c r="AN433" s="112"/>
      <c r="AO433" s="112"/>
      <c r="AP433" s="113"/>
      <c r="AQ433" s="111" t="s">
        <v>602</v>
      </c>
      <c r="AR433" s="112"/>
      <c r="AS433" s="112"/>
      <c r="AT433" s="113"/>
      <c r="AU433" s="112" t="s">
        <v>602</v>
      </c>
      <c r="AV433" s="112"/>
      <c r="AW433" s="112"/>
      <c r="AX433" s="222"/>
    </row>
    <row r="434" spans="1:50" ht="23.25" customHeight="1" x14ac:dyDescent="0.15">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605</v>
      </c>
      <c r="AC434" s="221"/>
      <c r="AD434" s="221"/>
      <c r="AE434" s="111" t="s">
        <v>602</v>
      </c>
      <c r="AF434" s="112"/>
      <c r="AG434" s="112"/>
      <c r="AH434" s="113"/>
      <c r="AI434" s="111" t="s">
        <v>606</v>
      </c>
      <c r="AJ434" s="112"/>
      <c r="AK434" s="112"/>
      <c r="AL434" s="112"/>
      <c r="AM434" s="111" t="s">
        <v>607</v>
      </c>
      <c r="AN434" s="112"/>
      <c r="AO434" s="112"/>
      <c r="AP434" s="113"/>
      <c r="AQ434" s="111" t="s">
        <v>606</v>
      </c>
      <c r="AR434" s="112"/>
      <c r="AS434" s="112"/>
      <c r="AT434" s="113"/>
      <c r="AU434" s="112" t="s">
        <v>608</v>
      </c>
      <c r="AV434" s="112"/>
      <c r="AW434" s="112"/>
      <c r="AX434" s="222"/>
    </row>
    <row r="435" spans="1:50" ht="23.25" customHeight="1" x14ac:dyDescent="0.15">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602</v>
      </c>
      <c r="AF435" s="112"/>
      <c r="AG435" s="112"/>
      <c r="AH435" s="113"/>
      <c r="AI435" s="111" t="s">
        <v>609</v>
      </c>
      <c r="AJ435" s="112"/>
      <c r="AK435" s="112"/>
      <c r="AL435" s="112"/>
      <c r="AM435" s="111" t="s">
        <v>602</v>
      </c>
      <c r="AN435" s="112"/>
      <c r="AO435" s="112"/>
      <c r="AP435" s="113"/>
      <c r="AQ435" s="111" t="s">
        <v>609</v>
      </c>
      <c r="AR435" s="112"/>
      <c r="AS435" s="112"/>
      <c r="AT435" s="113"/>
      <c r="AU435" s="112" t="s">
        <v>602</v>
      </c>
      <c r="AV435" s="112"/>
      <c r="AW435" s="112"/>
      <c r="AX435" s="222"/>
    </row>
    <row r="436" spans="1:50" ht="18" hidden="1" customHeight="1" x14ac:dyDescent="0.15">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613</v>
      </c>
      <c r="AF457" s="136"/>
      <c r="AG457" s="137" t="s">
        <v>355</v>
      </c>
      <c r="AH457" s="172"/>
      <c r="AI457" s="182"/>
      <c r="AJ457" s="182"/>
      <c r="AK457" s="182"/>
      <c r="AL457" s="177"/>
      <c r="AM457" s="182"/>
      <c r="AN457" s="182"/>
      <c r="AO457" s="182"/>
      <c r="AP457" s="177"/>
      <c r="AQ457" s="217" t="s">
        <v>602</v>
      </c>
      <c r="AR457" s="136"/>
      <c r="AS457" s="137" t="s">
        <v>355</v>
      </c>
      <c r="AT457" s="172"/>
      <c r="AU457" s="136" t="s">
        <v>612</v>
      </c>
      <c r="AV457" s="136"/>
      <c r="AW457" s="137" t="s">
        <v>300</v>
      </c>
      <c r="AX457" s="138"/>
    </row>
    <row r="458" spans="1:50" ht="23.25" customHeight="1" x14ac:dyDescent="0.15">
      <c r="A458" s="995"/>
      <c r="B458" s="252"/>
      <c r="C458" s="251"/>
      <c r="D458" s="252"/>
      <c r="E458" s="166"/>
      <c r="F458" s="167"/>
      <c r="G458" s="230" t="s">
        <v>602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611</v>
      </c>
      <c r="AC458" s="133"/>
      <c r="AD458" s="133"/>
      <c r="AE458" s="111" t="s">
        <v>604</v>
      </c>
      <c r="AF458" s="112"/>
      <c r="AG458" s="112"/>
      <c r="AH458" s="112"/>
      <c r="AI458" s="111" t="s">
        <v>604</v>
      </c>
      <c r="AJ458" s="112"/>
      <c r="AK458" s="112"/>
      <c r="AL458" s="112"/>
      <c r="AM458" s="111" t="s">
        <v>602</v>
      </c>
      <c r="AN458" s="112"/>
      <c r="AO458" s="112"/>
      <c r="AP458" s="113"/>
      <c r="AQ458" s="111" t="s">
        <v>602</v>
      </c>
      <c r="AR458" s="112"/>
      <c r="AS458" s="112"/>
      <c r="AT458" s="113"/>
      <c r="AU458" s="112" t="s">
        <v>602</v>
      </c>
      <c r="AV458" s="112"/>
      <c r="AW458" s="112"/>
      <c r="AX458" s="222"/>
    </row>
    <row r="459" spans="1:50" ht="23.25" customHeight="1" x14ac:dyDescent="0.15">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614</v>
      </c>
      <c r="AC459" s="221"/>
      <c r="AD459" s="221"/>
      <c r="AE459" s="111" t="s">
        <v>602</v>
      </c>
      <c r="AF459" s="112"/>
      <c r="AG459" s="112"/>
      <c r="AH459" s="113"/>
      <c r="AI459" s="111" t="s">
        <v>615</v>
      </c>
      <c r="AJ459" s="112"/>
      <c r="AK459" s="112"/>
      <c r="AL459" s="112"/>
      <c r="AM459" s="111" t="s">
        <v>605</v>
      </c>
      <c r="AN459" s="112"/>
      <c r="AO459" s="112"/>
      <c r="AP459" s="113"/>
      <c r="AQ459" s="111" t="s">
        <v>615</v>
      </c>
      <c r="AR459" s="112"/>
      <c r="AS459" s="112"/>
      <c r="AT459" s="113"/>
      <c r="AU459" s="112" t="s">
        <v>602</v>
      </c>
      <c r="AV459" s="112"/>
      <c r="AW459" s="112"/>
      <c r="AX459" s="222"/>
    </row>
    <row r="460" spans="1:50" ht="23.25" customHeight="1" x14ac:dyDescent="0.15">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602</v>
      </c>
      <c r="AF460" s="112"/>
      <c r="AG460" s="112"/>
      <c r="AH460" s="113"/>
      <c r="AI460" s="111" t="s">
        <v>609</v>
      </c>
      <c r="AJ460" s="112"/>
      <c r="AK460" s="112"/>
      <c r="AL460" s="112"/>
      <c r="AM460" s="111" t="s">
        <v>615</v>
      </c>
      <c r="AN460" s="112"/>
      <c r="AO460" s="112"/>
      <c r="AP460" s="113"/>
      <c r="AQ460" s="111" t="s">
        <v>616</v>
      </c>
      <c r="AR460" s="112"/>
      <c r="AS460" s="112"/>
      <c r="AT460" s="113"/>
      <c r="AU460" s="112" t="s">
        <v>602</v>
      </c>
      <c r="AV460" s="112"/>
      <c r="AW460" s="112"/>
      <c r="AX460" s="222"/>
    </row>
    <row r="461" spans="1:50" ht="18.75" hidden="1" customHeight="1" x14ac:dyDescent="0.15">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5"/>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5"/>
      <c r="B698" s="252"/>
      <c r="C698" s="251"/>
      <c r="D698" s="252"/>
      <c r="E698" s="160" t="s">
        <v>602</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0.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583</v>
      </c>
      <c r="AE702" s="897"/>
      <c r="AF702" s="897"/>
      <c r="AG702" s="886" t="s">
        <v>617</v>
      </c>
      <c r="AH702" s="887"/>
      <c r="AI702" s="887"/>
      <c r="AJ702" s="887"/>
      <c r="AK702" s="887"/>
      <c r="AL702" s="887"/>
      <c r="AM702" s="887"/>
      <c r="AN702" s="887"/>
      <c r="AO702" s="887"/>
      <c r="AP702" s="887"/>
      <c r="AQ702" s="887"/>
      <c r="AR702" s="887"/>
      <c r="AS702" s="887"/>
      <c r="AT702" s="887"/>
      <c r="AU702" s="887"/>
      <c r="AV702" s="887"/>
      <c r="AW702" s="887"/>
      <c r="AX702" s="888"/>
    </row>
    <row r="703" spans="1:50" ht="66"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583</v>
      </c>
      <c r="AE703" s="155"/>
      <c r="AF703" s="155"/>
      <c r="AG703" s="665" t="s">
        <v>618</v>
      </c>
      <c r="AH703" s="666"/>
      <c r="AI703" s="666"/>
      <c r="AJ703" s="666"/>
      <c r="AK703" s="666"/>
      <c r="AL703" s="666"/>
      <c r="AM703" s="666"/>
      <c r="AN703" s="666"/>
      <c r="AO703" s="666"/>
      <c r="AP703" s="666"/>
      <c r="AQ703" s="666"/>
      <c r="AR703" s="666"/>
      <c r="AS703" s="666"/>
      <c r="AT703" s="666"/>
      <c r="AU703" s="666"/>
      <c r="AV703" s="666"/>
      <c r="AW703" s="666"/>
      <c r="AX703" s="667"/>
    </row>
    <row r="704" spans="1:50" ht="66.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583</v>
      </c>
      <c r="AE704" s="587"/>
      <c r="AF704" s="587"/>
      <c r="AG704" s="428" t="s">
        <v>631</v>
      </c>
      <c r="AH704" s="233"/>
      <c r="AI704" s="233"/>
      <c r="AJ704" s="233"/>
      <c r="AK704" s="233"/>
      <c r="AL704" s="233"/>
      <c r="AM704" s="233"/>
      <c r="AN704" s="233"/>
      <c r="AO704" s="233"/>
      <c r="AP704" s="233"/>
      <c r="AQ704" s="233"/>
      <c r="AR704" s="233"/>
      <c r="AS704" s="233"/>
      <c r="AT704" s="233"/>
      <c r="AU704" s="233"/>
      <c r="AV704" s="233"/>
      <c r="AW704" s="233"/>
      <c r="AX704" s="429"/>
    </row>
    <row r="705" spans="1:50" ht="24.75"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641</v>
      </c>
      <c r="AE705" s="734"/>
      <c r="AF705" s="734"/>
      <c r="AG705" s="160" t="s">
        <v>654</v>
      </c>
      <c r="AH705" s="161"/>
      <c r="AI705" s="161"/>
      <c r="AJ705" s="161"/>
      <c r="AK705" s="161"/>
      <c r="AL705" s="161"/>
      <c r="AM705" s="161"/>
      <c r="AN705" s="161"/>
      <c r="AO705" s="161"/>
      <c r="AP705" s="161"/>
      <c r="AQ705" s="161"/>
      <c r="AR705" s="161"/>
      <c r="AS705" s="161"/>
      <c r="AT705" s="161"/>
      <c r="AU705" s="161"/>
      <c r="AV705" s="161"/>
      <c r="AW705" s="161"/>
      <c r="AX705" s="162"/>
    </row>
    <row r="706" spans="1:50" ht="24.75" customHeight="1" x14ac:dyDescent="0.15">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632</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4.7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3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583</v>
      </c>
      <c r="AE708" s="669"/>
      <c r="AF708" s="669"/>
      <c r="AG708" s="527" t="s">
        <v>619</v>
      </c>
      <c r="AH708" s="528"/>
      <c r="AI708" s="528"/>
      <c r="AJ708" s="528"/>
      <c r="AK708" s="528"/>
      <c r="AL708" s="528"/>
      <c r="AM708" s="528"/>
      <c r="AN708" s="528"/>
      <c r="AO708" s="528"/>
      <c r="AP708" s="528"/>
      <c r="AQ708" s="528"/>
      <c r="AR708" s="528"/>
      <c r="AS708" s="528"/>
      <c r="AT708" s="528"/>
      <c r="AU708" s="528"/>
      <c r="AV708" s="528"/>
      <c r="AW708" s="528"/>
      <c r="AX708" s="529"/>
    </row>
    <row r="709" spans="1:50" ht="55.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583</v>
      </c>
      <c r="AE709" s="155"/>
      <c r="AF709" s="155"/>
      <c r="AG709" s="665" t="s">
        <v>620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583</v>
      </c>
      <c r="AE710" s="155"/>
      <c r="AF710" s="155"/>
      <c r="AG710" s="665" t="s">
        <v>621</v>
      </c>
      <c r="AH710" s="666"/>
      <c r="AI710" s="666"/>
      <c r="AJ710" s="666"/>
      <c r="AK710" s="666"/>
      <c r="AL710" s="666"/>
      <c r="AM710" s="666"/>
      <c r="AN710" s="666"/>
      <c r="AO710" s="666"/>
      <c r="AP710" s="666"/>
      <c r="AQ710" s="666"/>
      <c r="AR710" s="666"/>
      <c r="AS710" s="666"/>
      <c r="AT710" s="666"/>
      <c r="AU710" s="666"/>
      <c r="AV710" s="666"/>
      <c r="AW710" s="666"/>
      <c r="AX710" s="667"/>
    </row>
    <row r="711" spans="1:50" ht="36.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583</v>
      </c>
      <c r="AE711" s="155"/>
      <c r="AF711" s="155"/>
      <c r="AG711" s="665" t="s">
        <v>622</v>
      </c>
      <c r="AH711" s="666"/>
      <c r="AI711" s="666"/>
      <c r="AJ711" s="666"/>
      <c r="AK711" s="666"/>
      <c r="AL711" s="666"/>
      <c r="AM711" s="666"/>
      <c r="AN711" s="666"/>
      <c r="AO711" s="666"/>
      <c r="AP711" s="666"/>
      <c r="AQ711" s="666"/>
      <c r="AR711" s="666"/>
      <c r="AS711" s="666"/>
      <c r="AT711" s="666"/>
      <c r="AU711" s="666"/>
      <c r="AV711" s="666"/>
      <c r="AW711" s="666"/>
      <c r="AX711" s="667"/>
    </row>
    <row r="712" spans="1:50" ht="21.7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584</v>
      </c>
      <c r="AE712" s="587"/>
      <c r="AF712" s="587"/>
      <c r="AG712" s="595" t="s">
        <v>657</v>
      </c>
      <c r="AH712" s="596"/>
      <c r="AI712" s="596"/>
      <c r="AJ712" s="596"/>
      <c r="AK712" s="596"/>
      <c r="AL712" s="596"/>
      <c r="AM712" s="596"/>
      <c r="AN712" s="596"/>
      <c r="AO712" s="596"/>
      <c r="AP712" s="596"/>
      <c r="AQ712" s="596"/>
      <c r="AR712" s="596"/>
      <c r="AS712" s="596"/>
      <c r="AT712" s="596"/>
      <c r="AU712" s="596"/>
      <c r="AV712" s="596"/>
      <c r="AW712" s="596"/>
      <c r="AX712" s="597"/>
    </row>
    <row r="713" spans="1:50" ht="21.75" customHeight="1" x14ac:dyDescent="0.15">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584</v>
      </c>
      <c r="AE713" s="155"/>
      <c r="AF713" s="156"/>
      <c r="AG713" s="665" t="s">
        <v>644</v>
      </c>
      <c r="AH713" s="666"/>
      <c r="AI713" s="666"/>
      <c r="AJ713" s="666"/>
      <c r="AK713" s="666"/>
      <c r="AL713" s="666"/>
      <c r="AM713" s="666"/>
      <c r="AN713" s="666"/>
      <c r="AO713" s="666"/>
      <c r="AP713" s="666"/>
      <c r="AQ713" s="666"/>
      <c r="AR713" s="666"/>
      <c r="AS713" s="666"/>
      <c r="AT713" s="666"/>
      <c r="AU713" s="666"/>
      <c r="AV713" s="666"/>
      <c r="AW713" s="666"/>
      <c r="AX713" s="667"/>
    </row>
    <row r="714" spans="1:50" ht="21.75"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584</v>
      </c>
      <c r="AE714" s="593"/>
      <c r="AF714" s="594"/>
      <c r="AG714" s="690" t="s">
        <v>645</v>
      </c>
      <c r="AH714" s="691"/>
      <c r="AI714" s="691"/>
      <c r="AJ714" s="691"/>
      <c r="AK714" s="691"/>
      <c r="AL714" s="691"/>
      <c r="AM714" s="691"/>
      <c r="AN714" s="691"/>
      <c r="AO714" s="691"/>
      <c r="AP714" s="691"/>
      <c r="AQ714" s="691"/>
      <c r="AR714" s="691"/>
      <c r="AS714" s="691"/>
      <c r="AT714" s="691"/>
      <c r="AU714" s="691"/>
      <c r="AV714" s="691"/>
      <c r="AW714" s="691"/>
      <c r="AX714" s="692"/>
    </row>
    <row r="715" spans="1:50" ht="30"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583</v>
      </c>
      <c r="AE715" s="669"/>
      <c r="AF715" s="778"/>
      <c r="AG715" s="527" t="s">
        <v>662</v>
      </c>
      <c r="AH715" s="528"/>
      <c r="AI715" s="528"/>
      <c r="AJ715" s="528"/>
      <c r="AK715" s="528"/>
      <c r="AL715" s="528"/>
      <c r="AM715" s="528"/>
      <c r="AN715" s="528"/>
      <c r="AO715" s="528"/>
      <c r="AP715" s="528"/>
      <c r="AQ715" s="528"/>
      <c r="AR715" s="528"/>
      <c r="AS715" s="528"/>
      <c r="AT715" s="528"/>
      <c r="AU715" s="528"/>
      <c r="AV715" s="528"/>
      <c r="AW715" s="528"/>
      <c r="AX715" s="529"/>
    </row>
    <row r="716" spans="1:50" ht="30"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584</v>
      </c>
      <c r="AE716" s="760"/>
      <c r="AF716" s="760"/>
      <c r="AG716" s="665" t="s">
        <v>657</v>
      </c>
      <c r="AH716" s="666"/>
      <c r="AI716" s="666"/>
      <c r="AJ716" s="666"/>
      <c r="AK716" s="666"/>
      <c r="AL716" s="666"/>
      <c r="AM716" s="666"/>
      <c r="AN716" s="666"/>
      <c r="AO716" s="666"/>
      <c r="AP716" s="666"/>
      <c r="AQ716" s="666"/>
      <c r="AR716" s="666"/>
      <c r="AS716" s="666"/>
      <c r="AT716" s="666"/>
      <c r="AU716" s="666"/>
      <c r="AV716" s="666"/>
      <c r="AW716" s="666"/>
      <c r="AX716" s="667"/>
    </row>
    <row r="717" spans="1:50" ht="31.5"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641</v>
      </c>
      <c r="AE717" s="155"/>
      <c r="AF717" s="155"/>
      <c r="AG717" s="665" t="s">
        <v>646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584</v>
      </c>
      <c r="AE718" s="155"/>
      <c r="AF718" s="155"/>
      <c r="AG718" s="163" t="s">
        <v>658</v>
      </c>
      <c r="AH718" s="164"/>
      <c r="AI718" s="164"/>
      <c r="AJ718" s="164"/>
      <c r="AK718" s="164"/>
      <c r="AL718" s="164"/>
      <c r="AM718" s="164"/>
      <c r="AN718" s="164"/>
      <c r="AO718" s="164"/>
      <c r="AP718" s="164"/>
      <c r="AQ718" s="164"/>
      <c r="AR718" s="164"/>
      <c r="AS718" s="164"/>
      <c r="AT718" s="164"/>
      <c r="AU718" s="164"/>
      <c r="AV718" s="164"/>
      <c r="AW718" s="164"/>
      <c r="AX718" s="165"/>
    </row>
    <row r="719" spans="1:50" ht="69.7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584</v>
      </c>
      <c r="AE719" s="669"/>
      <c r="AF719" s="669"/>
      <c r="AG719" s="160" t="s">
        <v>640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69.75" customHeight="1" x14ac:dyDescent="0.15">
      <c r="A721" s="651"/>
      <c r="B721" s="652"/>
      <c r="C721" s="918" t="s">
        <v>589</v>
      </c>
      <c r="D721" s="919"/>
      <c r="E721" s="919"/>
      <c r="F721" s="920"/>
      <c r="G721" s="938"/>
      <c r="H721" s="939"/>
      <c r="I721" s="83" t="str">
        <f>IF(OR(G721="　", G721=""), "", "-")</f>
        <v/>
      </c>
      <c r="J721" s="917">
        <v>540</v>
      </c>
      <c r="K721" s="917"/>
      <c r="L721" s="83" t="str">
        <f>IF(M721="","","-")</f>
        <v/>
      </c>
      <c r="M721" s="84"/>
      <c r="N721" s="914" t="s">
        <v>623</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69.75" customHeight="1" x14ac:dyDescent="0.15">
      <c r="A722" s="651"/>
      <c r="B722" s="652"/>
      <c r="C722" s="918" t="s">
        <v>589</v>
      </c>
      <c r="D722" s="919"/>
      <c r="E722" s="919"/>
      <c r="F722" s="920"/>
      <c r="G722" s="938"/>
      <c r="H722" s="939"/>
      <c r="I722" s="83" t="str">
        <f t="shared" ref="I722:I725" si="4">IF(OR(G722="　", G722=""), "", "-")</f>
        <v/>
      </c>
      <c r="J722" s="917">
        <v>548</v>
      </c>
      <c r="K722" s="917"/>
      <c r="L722" s="83" t="str">
        <f t="shared" ref="L722:L725" si="5">IF(M722="","","-")</f>
        <v/>
      </c>
      <c r="M722" s="84"/>
      <c r="N722" s="914" t="s">
        <v>639</v>
      </c>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3" t="s">
        <v>53</v>
      </c>
      <c r="D726" s="582"/>
      <c r="E726" s="582"/>
      <c r="F726" s="583"/>
      <c r="G726" s="798" t="s">
        <v>655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656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2" customHeight="1" thickBot="1" x14ac:dyDescent="0.2">
      <c r="A729" s="766" t="s">
        <v>665</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2" customHeight="1" thickBot="1" x14ac:dyDescent="0.2">
      <c r="A731" s="619" t="s">
        <v>666</v>
      </c>
      <c r="B731" s="620"/>
      <c r="C731" s="620"/>
      <c r="D731" s="620"/>
      <c r="E731" s="621"/>
      <c r="F731" s="681" t="s">
        <v>668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2" customHeight="1" thickBot="1" x14ac:dyDescent="0.2">
      <c r="A733" s="750" t="s">
        <v>667</v>
      </c>
      <c r="B733" s="751"/>
      <c r="C733" s="751"/>
      <c r="D733" s="751"/>
      <c r="E733" s="752"/>
      <c r="F733" s="767" t="s">
        <v>670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550</v>
      </c>
      <c r="B737" s="124"/>
      <c r="C737" s="124"/>
      <c r="D737" s="125"/>
      <c r="E737" s="122" t="s">
        <v>637</v>
      </c>
      <c r="F737" s="122"/>
      <c r="G737" s="122"/>
      <c r="H737" s="122"/>
      <c r="I737" s="122"/>
      <c r="J737" s="122"/>
      <c r="K737" s="122"/>
      <c r="L737" s="122"/>
      <c r="M737" s="122"/>
      <c r="N737" s="101" t="s">
        <v>543</v>
      </c>
      <c r="O737" s="101"/>
      <c r="P737" s="101"/>
      <c r="Q737" s="101"/>
      <c r="R737" s="122" t="s">
        <v>633</v>
      </c>
      <c r="S737" s="122"/>
      <c r="T737" s="122"/>
      <c r="U737" s="122"/>
      <c r="V737" s="122"/>
      <c r="W737" s="122"/>
      <c r="X737" s="122"/>
      <c r="Y737" s="122"/>
      <c r="Z737" s="122"/>
      <c r="AA737" s="101" t="s">
        <v>542</v>
      </c>
      <c r="AB737" s="101"/>
      <c r="AC737" s="101"/>
      <c r="AD737" s="101"/>
      <c r="AE737" s="122" t="s">
        <v>602</v>
      </c>
      <c r="AF737" s="122"/>
      <c r="AG737" s="122"/>
      <c r="AH737" s="122"/>
      <c r="AI737" s="122"/>
      <c r="AJ737" s="122"/>
      <c r="AK737" s="122"/>
      <c r="AL737" s="122"/>
      <c r="AM737" s="122"/>
      <c r="AN737" s="101" t="s">
        <v>541</v>
      </c>
      <c r="AO737" s="101"/>
      <c r="AP737" s="101"/>
      <c r="AQ737" s="101"/>
      <c r="AR737" s="102" t="s">
        <v>638</v>
      </c>
      <c r="AS737" s="103"/>
      <c r="AT737" s="103"/>
      <c r="AU737" s="103"/>
      <c r="AV737" s="103"/>
      <c r="AW737" s="103"/>
      <c r="AX737" s="104"/>
      <c r="AY737" s="89"/>
      <c r="AZ737" s="89"/>
    </row>
    <row r="738" spans="1:52" ht="24.75" customHeight="1" x14ac:dyDescent="0.15">
      <c r="A738" s="123" t="s">
        <v>540</v>
      </c>
      <c r="B738" s="124"/>
      <c r="C738" s="124"/>
      <c r="D738" s="125"/>
      <c r="E738" s="122" t="s">
        <v>602</v>
      </c>
      <c r="F738" s="122"/>
      <c r="G738" s="122"/>
      <c r="H738" s="122"/>
      <c r="I738" s="122"/>
      <c r="J738" s="122"/>
      <c r="K738" s="122"/>
      <c r="L738" s="122"/>
      <c r="M738" s="122"/>
      <c r="N738" s="101" t="s">
        <v>539</v>
      </c>
      <c r="O738" s="101"/>
      <c r="P738" s="101"/>
      <c r="Q738" s="101"/>
      <c r="R738" s="122" t="s">
        <v>634</v>
      </c>
      <c r="S738" s="122"/>
      <c r="T738" s="122"/>
      <c r="U738" s="122"/>
      <c r="V738" s="122"/>
      <c r="W738" s="122"/>
      <c r="X738" s="122"/>
      <c r="Y738" s="122"/>
      <c r="Z738" s="122"/>
      <c r="AA738" s="101" t="s">
        <v>538</v>
      </c>
      <c r="AB738" s="101"/>
      <c r="AC738" s="101"/>
      <c r="AD738" s="101"/>
      <c r="AE738" s="122" t="s">
        <v>635</v>
      </c>
      <c r="AF738" s="122"/>
      <c r="AG738" s="122"/>
      <c r="AH738" s="122"/>
      <c r="AI738" s="122"/>
      <c r="AJ738" s="122"/>
      <c r="AK738" s="122"/>
      <c r="AL738" s="122"/>
      <c r="AM738" s="122"/>
      <c r="AN738" s="101" t="s">
        <v>534</v>
      </c>
      <c r="AO738" s="101"/>
      <c r="AP738" s="101"/>
      <c r="AQ738" s="101"/>
      <c r="AR738" s="102" t="s">
        <v>636</v>
      </c>
      <c r="AS738" s="103"/>
      <c r="AT738" s="103"/>
      <c r="AU738" s="103"/>
      <c r="AV738" s="103"/>
      <c r="AW738" s="103"/>
      <c r="AX738" s="104"/>
    </row>
    <row r="739" spans="1:52" ht="24.75" customHeight="1" thickBot="1" x14ac:dyDescent="0.2">
      <c r="A739" s="126" t="s">
        <v>530</v>
      </c>
      <c r="B739" s="127"/>
      <c r="C739" s="127"/>
      <c r="D739" s="128"/>
      <c r="E739" s="129" t="s">
        <v>589</v>
      </c>
      <c r="F739" s="117"/>
      <c r="G739" s="117"/>
      <c r="H739" s="93" t="str">
        <f>IF(E739="", "", "(")</f>
        <v>(</v>
      </c>
      <c r="I739" s="117"/>
      <c r="J739" s="117"/>
      <c r="K739" s="93" t="str">
        <f>IF(OR(I739="　", I739=""), "", "-")</f>
        <v/>
      </c>
      <c r="L739" s="118">
        <v>622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512</v>
      </c>
      <c r="B779" s="762"/>
      <c r="C779" s="762"/>
      <c r="D779" s="762"/>
      <c r="E779" s="762"/>
      <c r="F779" s="763"/>
      <c r="G779" s="439" t="s">
        <v>647</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4"/>
      <c r="C781" s="764"/>
      <c r="D781" s="764"/>
      <c r="E781" s="764"/>
      <c r="F781" s="765"/>
      <c r="G781" s="449" t="s">
        <v>624</v>
      </c>
      <c r="H781" s="450"/>
      <c r="I781" s="450"/>
      <c r="J781" s="450"/>
      <c r="K781" s="451"/>
      <c r="L781" s="452" t="s">
        <v>625</v>
      </c>
      <c r="M781" s="453"/>
      <c r="N781" s="453"/>
      <c r="O781" s="453"/>
      <c r="P781" s="453"/>
      <c r="Q781" s="453"/>
      <c r="R781" s="453"/>
      <c r="S781" s="453"/>
      <c r="T781" s="453"/>
      <c r="U781" s="453"/>
      <c r="V781" s="453"/>
      <c r="W781" s="453"/>
      <c r="X781" s="454"/>
      <c r="Y781" s="455">
        <v>918</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918</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24" t="s">
        <v>626</v>
      </c>
      <c r="D837" s="418"/>
      <c r="E837" s="418"/>
      <c r="F837" s="418"/>
      <c r="G837" s="418"/>
      <c r="H837" s="418"/>
      <c r="I837" s="418"/>
      <c r="J837" s="419">
        <v>2010405010376</v>
      </c>
      <c r="K837" s="420"/>
      <c r="L837" s="420"/>
      <c r="M837" s="420"/>
      <c r="N837" s="420"/>
      <c r="O837" s="420"/>
      <c r="P837" s="425" t="s">
        <v>625</v>
      </c>
      <c r="Q837" s="317"/>
      <c r="R837" s="317"/>
      <c r="S837" s="317"/>
      <c r="T837" s="317"/>
      <c r="U837" s="317"/>
      <c r="V837" s="317"/>
      <c r="W837" s="317"/>
      <c r="X837" s="317"/>
      <c r="Y837" s="318">
        <v>918</v>
      </c>
      <c r="Z837" s="319"/>
      <c r="AA837" s="319"/>
      <c r="AB837" s="320"/>
      <c r="AC837" s="328" t="s">
        <v>499</v>
      </c>
      <c r="AD837" s="423"/>
      <c r="AE837" s="423"/>
      <c r="AF837" s="423"/>
      <c r="AG837" s="423"/>
      <c r="AH837" s="421">
        <v>1</v>
      </c>
      <c r="AI837" s="422"/>
      <c r="AJ837" s="422"/>
      <c r="AK837" s="422"/>
      <c r="AL837" s="325">
        <v>99</v>
      </c>
      <c r="AM837" s="326"/>
      <c r="AN837" s="326"/>
      <c r="AO837" s="327"/>
      <c r="AP837" s="321" t="s">
        <v>660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15">
      <c r="A1102" s="404">
        <v>1</v>
      </c>
      <c r="B1102" s="404">
        <v>1</v>
      </c>
      <c r="C1102" s="894"/>
      <c r="D1102" s="894"/>
      <c r="E1102" s="261" t="s">
        <v>602</v>
      </c>
      <c r="F1102" s="893"/>
      <c r="G1102" s="893"/>
      <c r="H1102" s="893"/>
      <c r="I1102" s="893"/>
      <c r="J1102" s="419" t="s">
        <v>602</v>
      </c>
      <c r="K1102" s="420"/>
      <c r="L1102" s="420"/>
      <c r="M1102" s="420"/>
      <c r="N1102" s="420"/>
      <c r="O1102" s="420"/>
      <c r="P1102" s="425" t="s">
        <v>627</v>
      </c>
      <c r="Q1102" s="317"/>
      <c r="R1102" s="317"/>
      <c r="S1102" s="317"/>
      <c r="T1102" s="317"/>
      <c r="U1102" s="317"/>
      <c r="V1102" s="317"/>
      <c r="W1102" s="317"/>
      <c r="X1102" s="317"/>
      <c r="Y1102" s="318" t="s">
        <v>602</v>
      </c>
      <c r="Z1102" s="319"/>
      <c r="AA1102" s="319"/>
      <c r="AB1102" s="320"/>
      <c r="AC1102" s="322"/>
      <c r="AD1102" s="322"/>
      <c r="AE1102" s="322"/>
      <c r="AF1102" s="322"/>
      <c r="AG1102" s="322"/>
      <c r="AH1102" s="323" t="s">
        <v>628</v>
      </c>
      <c r="AI1102" s="324"/>
      <c r="AJ1102" s="324"/>
      <c r="AK1102" s="324"/>
      <c r="AL1102" s="325" t="s">
        <v>602</v>
      </c>
      <c r="AM1102" s="326"/>
      <c r="AN1102" s="326"/>
      <c r="AO1102" s="327"/>
      <c r="AP1102" s="321" t="s">
        <v>629</v>
      </c>
      <c r="AQ1102" s="321"/>
      <c r="AR1102" s="321"/>
      <c r="AS1102" s="321"/>
      <c r="AT1102" s="321"/>
      <c r="AU1102" s="321"/>
      <c r="AV1102" s="321"/>
      <c r="AW1102" s="321"/>
      <c r="AX1102" s="321"/>
    </row>
    <row r="1103" spans="1:50" ht="30" hidden="1" customHeight="1" x14ac:dyDescent="0.15">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29" max="16383" man="1"/>
    <brk id="718" max="51" man="1"/>
    <brk id="831"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1" zoomScale="115" zoomScaleNormal="115" workbookViewId="0">
      <selection activeCell="I37" sqref="I3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583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583</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t="s">
        <v>583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557</v>
      </c>
      <c r="AF2" s="997"/>
      <c r="AG2" s="997"/>
      <c r="AH2" s="997"/>
      <c r="AI2" s="997" t="s">
        <v>554</v>
      </c>
      <c r="AJ2" s="997"/>
      <c r="AK2" s="997"/>
      <c r="AL2" s="997"/>
      <c r="AM2" s="997" t="s">
        <v>528</v>
      </c>
      <c r="AN2" s="997"/>
      <c r="AO2" s="997"/>
      <c r="AP2" s="459"/>
      <c r="AQ2" s="176" t="s">
        <v>354</v>
      </c>
      <c r="AR2" s="169"/>
      <c r="AS2" s="169"/>
      <c r="AT2" s="170"/>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558</v>
      </c>
      <c r="AF9" s="997"/>
      <c r="AG9" s="997"/>
      <c r="AH9" s="997"/>
      <c r="AI9" s="997" t="s">
        <v>554</v>
      </c>
      <c r="AJ9" s="997"/>
      <c r="AK9" s="997"/>
      <c r="AL9" s="997"/>
      <c r="AM9" s="997" t="s">
        <v>528</v>
      </c>
      <c r="AN9" s="997"/>
      <c r="AO9" s="997"/>
      <c r="AP9" s="459"/>
      <c r="AQ9" s="176" t="s">
        <v>354</v>
      </c>
      <c r="AR9" s="169"/>
      <c r="AS9" s="169"/>
      <c r="AT9" s="170"/>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557</v>
      </c>
      <c r="AF16" s="997"/>
      <c r="AG16" s="997"/>
      <c r="AH16" s="997"/>
      <c r="AI16" s="997" t="s">
        <v>555</v>
      </c>
      <c r="AJ16" s="997"/>
      <c r="AK16" s="997"/>
      <c r="AL16" s="997"/>
      <c r="AM16" s="997" t="s">
        <v>528</v>
      </c>
      <c r="AN16" s="997"/>
      <c r="AO16" s="997"/>
      <c r="AP16" s="459"/>
      <c r="AQ16" s="176" t="s">
        <v>354</v>
      </c>
      <c r="AR16" s="169"/>
      <c r="AS16" s="169"/>
      <c r="AT16" s="170"/>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559</v>
      </c>
      <c r="AF23" s="997"/>
      <c r="AG23" s="997"/>
      <c r="AH23" s="997"/>
      <c r="AI23" s="997" t="s">
        <v>554</v>
      </c>
      <c r="AJ23" s="997"/>
      <c r="AK23" s="997"/>
      <c r="AL23" s="997"/>
      <c r="AM23" s="997" t="s">
        <v>528</v>
      </c>
      <c r="AN23" s="997"/>
      <c r="AO23" s="997"/>
      <c r="AP23" s="459"/>
      <c r="AQ23" s="176" t="s">
        <v>354</v>
      </c>
      <c r="AR23" s="169"/>
      <c r="AS23" s="169"/>
      <c r="AT23" s="170"/>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557</v>
      </c>
      <c r="AF30" s="997"/>
      <c r="AG30" s="997"/>
      <c r="AH30" s="997"/>
      <c r="AI30" s="997" t="s">
        <v>554</v>
      </c>
      <c r="AJ30" s="997"/>
      <c r="AK30" s="997"/>
      <c r="AL30" s="997"/>
      <c r="AM30" s="997" t="s">
        <v>552</v>
      </c>
      <c r="AN30" s="997"/>
      <c r="AO30" s="997"/>
      <c r="AP30" s="459"/>
      <c r="AQ30" s="176" t="s">
        <v>354</v>
      </c>
      <c r="AR30" s="169"/>
      <c r="AS30" s="169"/>
      <c r="AT30" s="170"/>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559</v>
      </c>
      <c r="AF37" s="997"/>
      <c r="AG37" s="997"/>
      <c r="AH37" s="997"/>
      <c r="AI37" s="997" t="s">
        <v>556</v>
      </c>
      <c r="AJ37" s="997"/>
      <c r="AK37" s="997"/>
      <c r="AL37" s="997"/>
      <c r="AM37" s="997" t="s">
        <v>553</v>
      </c>
      <c r="AN37" s="997"/>
      <c r="AO37" s="997"/>
      <c r="AP37" s="459"/>
      <c r="AQ37" s="176" t="s">
        <v>354</v>
      </c>
      <c r="AR37" s="169"/>
      <c r="AS37" s="169"/>
      <c r="AT37" s="170"/>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557</v>
      </c>
      <c r="AF44" s="997"/>
      <c r="AG44" s="997"/>
      <c r="AH44" s="997"/>
      <c r="AI44" s="997" t="s">
        <v>554</v>
      </c>
      <c r="AJ44" s="997"/>
      <c r="AK44" s="997"/>
      <c r="AL44" s="997"/>
      <c r="AM44" s="997" t="s">
        <v>528</v>
      </c>
      <c r="AN44" s="997"/>
      <c r="AO44" s="997"/>
      <c r="AP44" s="459"/>
      <c r="AQ44" s="176" t="s">
        <v>354</v>
      </c>
      <c r="AR44" s="169"/>
      <c r="AS44" s="169"/>
      <c r="AT44" s="170"/>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557</v>
      </c>
      <c r="AF51" s="997"/>
      <c r="AG51" s="997"/>
      <c r="AH51" s="997"/>
      <c r="AI51" s="997" t="s">
        <v>554</v>
      </c>
      <c r="AJ51" s="997"/>
      <c r="AK51" s="997"/>
      <c r="AL51" s="997"/>
      <c r="AM51" s="997" t="s">
        <v>528</v>
      </c>
      <c r="AN51" s="997"/>
      <c r="AO51" s="997"/>
      <c r="AP51" s="459"/>
      <c r="AQ51" s="176" t="s">
        <v>354</v>
      </c>
      <c r="AR51" s="169"/>
      <c r="AS51" s="169"/>
      <c r="AT51" s="170"/>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557</v>
      </c>
      <c r="AF58" s="997"/>
      <c r="AG58" s="997"/>
      <c r="AH58" s="997"/>
      <c r="AI58" s="997" t="s">
        <v>554</v>
      </c>
      <c r="AJ58" s="997"/>
      <c r="AK58" s="997"/>
      <c r="AL58" s="997"/>
      <c r="AM58" s="997" t="s">
        <v>528</v>
      </c>
      <c r="AN58" s="997"/>
      <c r="AO58" s="997"/>
      <c r="AP58" s="459"/>
      <c r="AQ58" s="176" t="s">
        <v>354</v>
      </c>
      <c r="AR58" s="169"/>
      <c r="AS58" s="169"/>
      <c r="AT58" s="170"/>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557</v>
      </c>
      <c r="AF65" s="997"/>
      <c r="AG65" s="997"/>
      <c r="AH65" s="997"/>
      <c r="AI65" s="997" t="s">
        <v>554</v>
      </c>
      <c r="AJ65" s="997"/>
      <c r="AK65" s="997"/>
      <c r="AL65" s="997"/>
      <c r="AM65" s="997" t="s">
        <v>528</v>
      </c>
      <c r="AN65" s="997"/>
      <c r="AO65" s="997"/>
      <c r="AP65" s="459"/>
      <c r="AQ65" s="176" t="s">
        <v>354</v>
      </c>
      <c r="AR65" s="169"/>
      <c r="AS65" s="169"/>
      <c r="AT65" s="170"/>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2019-08-14T02:11:11Z</cp:lastPrinted>
  <dcterms:created xsi:type="dcterms:W3CDTF">2012-03-13T00:50:25Z</dcterms:created>
  <dcterms:modified xsi:type="dcterms:W3CDTF">2019-08-16T08:24:28Z</dcterms:modified>
</cp:coreProperties>
</file>