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4000_人材開発統括官　特別支援室\介護労働係\R02年度\作業依頼\行政事業レビュー\●021110 過去分レビューの修正\R1年度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<sst xmlns="http://schemas.openxmlformats.org/spreadsheetml/2006/main" count="2903" uniqueCount="677">
  <si>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</si>
  <si>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</si>
  <si>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</si>
  <si>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</si>
  <si>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</si>
  <si>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</si>
  <si>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</si>
  <si>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</si>
  <si>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</si>
  <si>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</si>
  <si>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</si>
  <si>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</si>
  <si>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</si>
  <si>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</si>
  <si>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</si>
  <si>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</si>
  <si>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</si>
  <si>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</si>
  <si>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</si>
  <si>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</si>
  <si>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</si>
  <si>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</si>
  <si>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</si>
  <si>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</si>
  <si>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</si>
  <si>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</si>
  <si>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</si>
  <si>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</si>
  <si>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</si>
  <si>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</si>
  <si>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</si>
  <si>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</si>
  <si>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</si>
  <si>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</si>
  <si>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</si>
  <si>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</si>
  <si>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</si>
  <si>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</si>
  <si>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</si>
  <si>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</si>
  <si>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</si>
  <si>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</si>
  <si>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</si>
  <si>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</si>
  <si>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</si>
  <si>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</si>
  <si>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</si>
  <si>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</si>
  <si>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</si>
  <si>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</si>
  <si>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</si>
  <si>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</si>
  <si>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</si>
  <si>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</si>
  <si>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</si>
  <si>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</si>
  <si>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</si>
  <si>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</si>
  <si>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</si>
  <si>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</si>
  <si>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</si>
  <si>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</si>
  <si>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</si>
  <si>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</si>
  <si>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</si>
  <si>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</si>
  <si>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</si>
  <si>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</si>
  <si>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</si>
  <si>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</si>
  <si>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</si>
  <si>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</si>
  <si>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</si>
  <si>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</si>
  <si>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</si>
  <si>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</si>
  <si>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</si>
  <si>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</si>
  <si>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</si>
  <si>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</si>
  <si>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</si>
  <si>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</si>
  <si>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</si>
  <si>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</si>
  <si>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</si>
  <si>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</si>
  <si>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</si>
  <si>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</si>
  <si>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</si>
  <si>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</si>
  <si>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</si>
  <si>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</si>
  <si>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</si>
  <si>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</si>
  <si>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</si>
  <si>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</si>
  <si>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</si>
  <si>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</si>
  <si>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</si>
  <si>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</si>
  <si>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</si>
  <si>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</si>
  <si>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</si>
  <si>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</si>
  <si>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</si>
  <si>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</si>
  <si>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</si>
  <si>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</si>
  <si>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</si>
  <si>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</si>
  <si>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</si>
  <si>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</si>
  <si>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</si>
  <si>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</si>
  <si>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</si>
  <si>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</si>
  <si>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</si>
  <si>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</si>
  <si>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</si>
  <si>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</si>
  <si>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</si>
  <si>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</si>
  <si>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</si>
  <si>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</si>
  <si>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</si>
  <si>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</si>
  <si>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</si>
  <si>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</si>
  <si>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</si>
  <si>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</si>
  <si>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</si>
  <si>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</si>
  <si>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</si>
  <si>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</si>
  <si>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</si>
  <si>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</si>
  <si>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</si>
  <si>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</si>
  <si>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</si>
  <si>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</si>
  <si>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</si>
  <si>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</si>
  <si>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</si>
  <si>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</si>
  <si>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</si>
  <si>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</si>
  <si>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</si>
  <si>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</si>
  <si>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</si>
  <si>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</si>
  <si>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</si>
  <si>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</si>
  <si>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</si>
  <si>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</si>
  <si>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</si>
  <si>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</si>
  <si>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</si>
  <si>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</si>
  <si>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</si>
  <si>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</si>
  <si>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</si>
  <si>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</si>
  <si>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</si>
  <si>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</si>
  <si>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</si>
  <si>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</si>
  <si>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</si>
  <si>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</si>
  <si>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</si>
  <si>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</si>
  <si>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</si>
  <si>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</si>
  <si>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</si>
  <si>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</si>
  <si>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</si>
  <si>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</si>
  <si>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</si>
  <si>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</si>
  <si>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</si>
  <si>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</si>
  <si>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</si>
  <si>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</si>
  <si>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</si>
  <si>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</si>
  <si>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</si>
  <si>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</si>
  <si>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</si>
  <si>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</si>
  <si>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</si>
  <si>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</si>
  <si>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</si>
  <si>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</si>
  <si>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</si>
  <si>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</si>
  <si>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</si>
  <si>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</si>
  <si>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</si>
  <si>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</si>
  <si>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</si>
  <si>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</si>
  <si>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</si>
  <si>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</si>
  <si>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</si>
  <si>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</si>
  <si>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</si>
  <si>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</si>
  <si>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</si>
  <si>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</si>
  <si>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</si>
  <si>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</si>
  <si>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</si>
  <si>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</si>
  <si>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</si>
  <si>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</si>
  <si>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</si>
  <si>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</si>
  <si>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</si>
  <si>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</si>
  <si>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</si>
  <si>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</si>
  <si>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</si>
  <si>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</si>
  <si>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</si>
  <si>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</si>
  <si>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</si>
  <si>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</si>
  <si>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</si>
  <si>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</si>
  <si>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</si>
  <si>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</si>
  <si>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</si>
  <si>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</si>
  <si>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</si>
  <si>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</si>
  <si>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</si>
  <si>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</si>
  <si>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</si>
  <si>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</si>
  <si>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</si>
  <si>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</si>
  <si>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</si>
  <si>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</si>
  <si>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</si>
  <si>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</si>
  <si>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</si>
  <si>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</si>
  <si>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</si>
  <si>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</si>
  <si>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</si>
  <si>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</si>
  <si>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</si>
  <si>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</si>
  <si>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</si>
  <si>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</si>
  <si>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</si>
  <si>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</si>
  <si>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</si>
  <si>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</si>
  <si>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</si>
  <si>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</si>
  <si>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</si>
  <si>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</si>
  <si>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</si>
  <si>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</si>
  <si>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</si>
  <si>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</si>
  <si>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</si>
  <si>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</si>
  <si>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</si>
  <si>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</si>
  <si>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</si>
  <si>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</si>
  <si>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</si>
  <si>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</si>
  <si>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</si>
  <si>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</si>
  <si>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</si>
  <si>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</si>
  <si>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</si>
  <si>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</si>
  <si>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</si>
  <si>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</si>
  <si>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</si>
  <si>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</si>
  <si>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</si>
  <si>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</si>
  <si>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</si>
  <si>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</si>
  <si>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</si>
  <si>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</si>
  <si>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</si>
  <si>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</si>
  <si>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</si>
  <si>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</si>
  <si>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</si>
  <si>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</si>
  <si>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</si>
  <si>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</si>
  <si>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</si>
  <si>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</si>
  <si>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</si>
  <si>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</si>
  <si>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</si>
  <si>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</si>
  <si>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</si>
  <si>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</si>
  <si>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</si>
  <si>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</si>
  <si>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</si>
  <si>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</si>
  <si>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</si>
  <si>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</si>
  <si>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</si>
  <si>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</si>
  <si>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</si>
  <si>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</si>
  <si>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</si>
  <si>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</si>
  <si>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</si>
  <si>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</si>
  <si>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</si>
  <si>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</si>
  <si>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</si>
  <si>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</si>
  <si>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</si>
  <si>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</si>
  <si>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</si>
  <si>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</si>
  <si>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</si>
  <si>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</si>
  <si>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</si>
  <si>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</si>
  <si>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</si>
  <si>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</si>
  <si>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</si>
  <si>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</si>
  <si>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</si>
  <si>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</si>
  <si>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</si>
  <si>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</si>
  <si>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</si>
  <si>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</si>
  <si>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</si>
  <si>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</si>
  <si>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</si>
  <si>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</si>
  <si>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</si>
  <si>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</si>
  <si>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</si>
  <si>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</si>
  <si>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</si>
  <si>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</si>
  <si>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</si>
  <si>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</si>
  <si>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</si>
  <si>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</si>
  <si>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</si>
  <si>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</si>
  <si>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</si>
  <si>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</si>
  <si>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</si>
  <si>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</si>
  <si>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</si>
  <si>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</si>
  <si>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</si>
  <si>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</si>
  <si>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</si>
  <si>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</si>
  <si>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</si>
  <si>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</si>
  <si>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</si>
  <si>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</si>
  <si>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</si>
  <si>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</si>
  <si>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</si>
  <si>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</si>
  <si>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</si>
  <si>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</si>
  <si>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</si>
  <si>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</si>
  <si>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</si>
  <si>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</si>
  <si>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</si>
  <si>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</si>
  <si>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</si>
  <si>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</si>
  <si>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</si>
  <si>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</si>
  <si>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</si>
  <si>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</si>
  <si>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</si>
  <si>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</si>
  <si>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</si>
  <si>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</si>
  <si>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</si>
  <si>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</si>
  <si>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</si>
  <si>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</si>
  <si>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</si>
  <si>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</si>
  <si>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</si>
  <si>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</si>
  <si>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</si>
  <si>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</si>
  <si>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</si>
  <si>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</si>
  <si>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</si>
  <si>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</si>
  <si>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</si>
  <si>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</si>
  <si>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</si>
  <si>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</si>
  <si>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</si>
  <si>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</si>
  <si>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</si>
  <si>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</si>
  <si>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</si>
  <si>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</si>
  <si>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</si>
  <si>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</si>
  <si>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</si>
  <si>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</si>
  <si>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</si>
  <si>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</si>
  <si>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</si>
  <si>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</si>
  <si>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</si>
  <si>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</si>
  <si>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</si>
  <si>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</si>
  <si>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</si>
  <si>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</si>
  <si>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</si>
  <si>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</si>
  <si>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</si>
  <si>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</si>
  <si>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</si>
  <si>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</si>
  <si>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</si>
  <si>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</si>
  <si>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</si>
  <si>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</si>
  <si>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</si>
  <si>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</si>
  <si>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</si>
  <si>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</si>
  <si>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</si>
  <si>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</si>
  <si>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</si>
  <si>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</si>
  <si>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</si>
  <si>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</si>
  <si>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</si>
  <si>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</si>
  <si>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</si>
  <si>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</si>
  <si>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</si>
  <si>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</si>
  <si>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</si>
  <si>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</si>
  <si>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</si>
  <si>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</si>
  <si>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</si>
  <si>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</si>
  <si>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</si>
  <si>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</si>
  <si>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</si>
  <si>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</si>
  <si>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</si>
  <si>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</si>
  <si>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</si>
  <si>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</si>
  <si>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</si>
  <si>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</si>
  <si>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</si>
  <si>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</si>
  <si>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</si>
  <si>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</si>
  <si>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</si>
  <si>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</si>
  <si>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</si>
  <si>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</si>
  <si>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</si>
  <si>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</si>
  <si>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</si>
  <si>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</si>
  <si>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</si>
  <si>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</si>
  <si>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</si>
  <si>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</si>
  <si>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</si>
  <si>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</si>
  <si>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</si>
  <si>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</si>
  <si>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</si>
  <si>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</si>
  <si>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</si>
  <si>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</si>
  <si>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</si>
  <si>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</si>
  <si>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</si>
  <si>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</si>
  <si>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</si>
  <si>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</si>
  <si>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</si>
  <si>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</si>
  <si>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</si>
  <si>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</si>
  <si>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</si>
  <si>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</si>
  <si>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</si>
  <si>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</si>
  <si>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</si>
  <si>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</si>
  <si>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</si>
  <si>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</si>
  <si>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</si>
  <si>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</si>
  <si>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</si>
  <si>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</si>
  <si>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</si>
  <si>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</si>
  <si>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</si>
  <si>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</si>
  <si>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</si>
  <si>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</si>
  <si>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</si>
  <si>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</si>
  <si>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</si>
  <si>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</si>
  <si>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</si>
  <si>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</si>
  <si>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</si>
  <si>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</si>
  <si>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</si>
  <si>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</si>
  <si>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</si>
  <si>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</si>
  <si>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</si>
  <si>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</si>
  <si>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</si>
  <si>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</si>
  <si>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</si>
  <si>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</si>
  <si>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</si>
  <si>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</si>
  <si>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</si>
  <si>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</si>
  <si>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</si>
  <si>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</si>
  <si>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</si>
  <si>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</si>
  <si>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</si>
  <si>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</si>
  <si>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</si>
  <si>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</si>
  <si>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</si>
  <si>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</si>
  <si>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</si>
  <si>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</si>
  <si>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</si>
  <si>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</si>
  <si>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</si>
  <si>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</si>
  <si>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</si>
  <si>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</si>
  <si>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</si>
  <si>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</si>
  <si>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</si>
  <si>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5"/>
  </si>
  <si>
    <t>人材開発統括官</t>
    <rPh sb="0" eb="2">
      <t>ジンザイ</t>
    </rPh>
    <rPh sb="2" eb="4">
      <t>カイハツ</t>
    </rPh>
    <rPh sb="4" eb="7">
      <t>トウカツカン</t>
    </rPh>
    <phoneticPr fontId="5"/>
  </si>
  <si>
    <t>特別支援室</t>
    <rPh sb="0" eb="2">
      <t>トクベツ</t>
    </rPh>
    <rPh sb="2" eb="4">
      <t>シエン</t>
    </rPh>
    <rPh sb="4" eb="5">
      <t>シツ</t>
    </rPh>
    <phoneticPr fontId="5"/>
  </si>
  <si>
    <t>特別支援室長　吉岡 勝利</t>
    <rPh sb="0" eb="2">
      <t>トクベツ</t>
    </rPh>
    <rPh sb="2" eb="4">
      <t>シエン</t>
    </rPh>
    <rPh sb="4" eb="6">
      <t>シツチョウ</t>
    </rPh>
    <rPh sb="7" eb="9">
      <t>ヨシオカ</t>
    </rPh>
    <rPh sb="10" eb="12">
      <t>カツトシ</t>
    </rPh>
    <phoneticPr fontId="5"/>
  </si>
  <si>
    <t>介護雇用管理改善等計画（平成27年労働省告示第267号）</t>
    <rPh sb="0" eb="2">
      <t>カイゴ</t>
    </rPh>
    <rPh sb="2" eb="4">
      <t>コヨウ</t>
    </rPh>
    <rPh sb="4" eb="6">
      <t>カンリ</t>
    </rPh>
    <rPh sb="6" eb="8">
      <t>カイゼン</t>
    </rPh>
    <rPh sb="8" eb="9">
      <t>トウ</t>
    </rPh>
    <rPh sb="9" eb="11">
      <t>ケイカク</t>
    </rPh>
    <rPh sb="12" eb="14">
      <t>ヘイセイ</t>
    </rPh>
    <rPh sb="16" eb="17">
      <t>ネン</t>
    </rPh>
    <rPh sb="17" eb="20">
      <t>ロウドウショウ</t>
    </rPh>
    <rPh sb="20" eb="22">
      <t>コクジ</t>
    </rPh>
    <rPh sb="22" eb="23">
      <t>ダイ</t>
    </rPh>
    <rPh sb="26" eb="27">
      <t>ゴウ</t>
    </rPh>
    <phoneticPr fontId="5"/>
  </si>
  <si>
    <t>○</t>
  </si>
  <si>
    <t>介護労働者及び介護労働者になろうとする者について、雇用管理の改善、能力開発及び向上等に関し必要な事業を実施することにより、介護労働者等の職業の安定その他の福祉の増進に資する。</t>
    <phoneticPr fontId="5"/>
  </si>
  <si>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
④地域における介護労働に関する情報交換、参加機関と連携した介護分野における雇用環境改善等の取組、民間教育訓練機関の実務者研修等への参入する際の問題点の把握と改善策の検討、実務者研修の実施に当たっての情報提供及び相談等について検討する介護労働懇談会の開催。</t>
    <phoneticPr fontId="5"/>
  </si>
  <si>
    <t>-</t>
    <phoneticPr fontId="5"/>
  </si>
  <si>
    <t>-</t>
    <phoneticPr fontId="5"/>
  </si>
  <si>
    <t>-</t>
    <phoneticPr fontId="5"/>
  </si>
  <si>
    <t>-</t>
    <phoneticPr fontId="5"/>
  </si>
  <si>
    <t>-</t>
    <phoneticPr fontId="5"/>
  </si>
  <si>
    <t>-</t>
    <phoneticPr fontId="5"/>
  </si>
  <si>
    <t>（目）介護労働者雇用管理改善援助事業等交付金</t>
    <rPh sb="1" eb="2">
      <t>モク</t>
    </rPh>
    <rPh sb="3" eb="5">
      <t>カイゴ</t>
    </rPh>
    <rPh sb="5" eb="8">
      <t>ロウドウシャ</t>
    </rPh>
    <rPh sb="8" eb="10">
      <t>コヨウ</t>
    </rPh>
    <rPh sb="10" eb="12">
      <t>カンリ</t>
    </rPh>
    <rPh sb="12" eb="14">
      <t>カイゼン</t>
    </rPh>
    <rPh sb="14" eb="16">
      <t>エンジョ</t>
    </rPh>
    <rPh sb="16" eb="18">
      <t>ジギョウ</t>
    </rPh>
    <rPh sb="18" eb="19">
      <t>トウ</t>
    </rPh>
    <rPh sb="19" eb="22">
      <t>コウフキン</t>
    </rPh>
    <phoneticPr fontId="5"/>
  </si>
  <si>
    <t>（目）職員旅費</t>
    <rPh sb="1" eb="2">
      <t>モク</t>
    </rPh>
    <rPh sb="3" eb="5">
      <t>ショクイン</t>
    </rPh>
    <rPh sb="5" eb="7">
      <t>リョヒ</t>
    </rPh>
    <phoneticPr fontId="5"/>
  </si>
  <si>
    <t>％</t>
    <phoneticPr fontId="5"/>
  </si>
  <si>
    <t>-</t>
    <phoneticPr fontId="5"/>
  </si>
  <si>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</si>
  <si>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介護労働講習修了者数</t>
    <rPh sb="0" eb="2">
      <t>カイゴ</t>
    </rPh>
    <rPh sb="2" eb="4">
      <t>ロウドウ</t>
    </rPh>
    <rPh sb="4" eb="6">
      <t>コウシュウ</t>
    </rPh>
    <rPh sb="6" eb="9">
      <t>シュウリョウシャ</t>
    </rPh>
    <rPh sb="9" eb="10">
      <t>スウ</t>
    </rPh>
    <phoneticPr fontId="5"/>
  </si>
  <si>
    <t>人</t>
    <rPh sb="0" eb="1">
      <t>ニン</t>
    </rPh>
    <phoneticPr fontId="5"/>
  </si>
  <si>
    <t>件</t>
    <rPh sb="0" eb="1">
      <t>ケン</t>
    </rPh>
    <phoneticPr fontId="5"/>
  </si>
  <si>
    <t>介護労働講習の単位当たりのコスト＝Ｘ／Ｙ
Ｘ=執行額（円）
Ｙ=講習修了者数（人）</t>
    <rPh sb="0" eb="2">
      <t>カイゴ</t>
    </rPh>
    <rPh sb="2" eb="4">
      <t>ロウドウ</t>
    </rPh>
    <rPh sb="4" eb="6">
      <t>コウシュウ</t>
    </rPh>
    <rPh sb="7" eb="9">
      <t>タンイ</t>
    </rPh>
    <rPh sb="9" eb="10">
      <t>ア</t>
    </rPh>
    <rPh sb="23" eb="25">
      <t>シッコウ</t>
    </rPh>
    <rPh sb="25" eb="26">
      <t>ガク</t>
    </rPh>
    <rPh sb="27" eb="28">
      <t>エン</t>
    </rPh>
    <rPh sb="32" eb="34">
      <t>コウシュウ</t>
    </rPh>
    <rPh sb="34" eb="37">
      <t>シュウリョウシャ</t>
    </rPh>
    <rPh sb="37" eb="38">
      <t>スウ</t>
    </rPh>
    <rPh sb="39" eb="40">
      <t>ニン</t>
    </rPh>
    <phoneticPr fontId="5"/>
  </si>
  <si>
    <t>円</t>
    <rPh sb="0" eb="1">
      <t>エン</t>
    </rPh>
    <phoneticPr fontId="5"/>
  </si>
  <si>
    <t>Ｘ／Ｙ</t>
    <phoneticPr fontId="5"/>
  </si>
  <si>
    <t>-</t>
    <phoneticPr fontId="5"/>
  </si>
  <si>
    <t>-</t>
    <phoneticPr fontId="5"/>
  </si>
  <si>
    <t>円</t>
    <rPh sb="0" eb="1">
      <t>エン</t>
    </rPh>
    <phoneticPr fontId="5"/>
  </si>
  <si>
    <t>456,504,699/1,627</t>
    <phoneticPr fontId="5"/>
  </si>
  <si>
    <t>437,267,121/1,582</t>
    <phoneticPr fontId="5"/>
  </si>
  <si>
    <t>393,339,000/1,880</t>
    <phoneticPr fontId="5"/>
  </si>
  <si>
    <t>15,631,192/2,408</t>
    <phoneticPr fontId="5"/>
  </si>
  <si>
    <t>17,428,469/2,478</t>
    <phoneticPr fontId="5"/>
  </si>
  <si>
    <t>17,872,380/2,200</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</si>
  <si>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</si>
  <si>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</si>
  <si>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</si>
  <si>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</si>
  <si>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</si>
  <si>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</si>
  <si>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</si>
  <si>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</si>
  <si>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</si>
  <si>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</si>
  <si>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</si>
  <si>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</si>
  <si>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</si>
  <si>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</si>
  <si>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</si>
  <si>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</si>
  <si>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rPh sb="0" eb="2">
      <t>ショクギョウ</t>
    </rPh>
    <rPh sb="2" eb="4">
      <t>ノウリョク</t>
    </rPh>
    <rPh sb="5" eb="7">
      <t>カイハツ</t>
    </rPh>
    <rPh sb="8" eb="10">
      <t>コウジョウ</t>
    </rPh>
    <rPh sb="11" eb="13">
      <t>カイゴ</t>
    </rPh>
    <rPh sb="13" eb="15">
      <t>ギョウム</t>
    </rPh>
    <rPh sb="16" eb="18">
      <t>チョクセツ</t>
    </rPh>
    <rPh sb="18" eb="19">
      <t>ヒト</t>
    </rPh>
    <rPh sb="20" eb="22">
      <t>セイメイ</t>
    </rPh>
    <rPh sb="23" eb="25">
      <t>シンタイ</t>
    </rPh>
    <rPh sb="26" eb="27">
      <t>アツカ</t>
    </rPh>
    <rPh sb="31" eb="34">
      <t>センモンテキ</t>
    </rPh>
    <rPh sb="35" eb="37">
      <t>チシキ</t>
    </rPh>
    <rPh sb="41" eb="42">
      <t>シャ</t>
    </rPh>
    <rPh sb="43" eb="44">
      <t>オコナ</t>
    </rPh>
    <rPh sb="45" eb="47">
      <t>ヒツヨウ</t>
    </rPh>
    <rPh sb="54" eb="56">
      <t>チホウ</t>
    </rPh>
    <rPh sb="56" eb="59">
      <t>ジチタイ</t>
    </rPh>
    <rPh sb="60" eb="62">
      <t>カンケイ</t>
    </rPh>
    <rPh sb="62" eb="64">
      <t>ダンタイ</t>
    </rPh>
    <rPh sb="66" eb="68">
      <t>レンケイ</t>
    </rPh>
    <rPh sb="69" eb="70">
      <t>ハカ</t>
    </rPh>
    <rPh sb="74" eb="76">
      <t>ゼンコク</t>
    </rPh>
    <rPh sb="80" eb="82">
      <t>ギョウム</t>
    </rPh>
    <rPh sb="83" eb="85">
      <t>ジッシ</t>
    </rPh>
    <rPh sb="93" eb="95">
      <t>タイセイ</t>
    </rPh>
    <rPh sb="96" eb="98">
      <t>カクホ</t>
    </rPh>
    <rPh sb="103" eb="105">
      <t>ヒツヨウ</t>
    </rPh>
    <rPh sb="113" eb="115">
      <t>ジッシ</t>
    </rPh>
    <rPh sb="118" eb="119">
      <t>ア</t>
    </rPh>
    <rPh sb="124" eb="127">
      <t>センモンテキ</t>
    </rPh>
    <rPh sb="127" eb="129">
      <t>チシキ</t>
    </rPh>
    <rPh sb="130" eb="132">
      <t>ケイケン</t>
    </rPh>
    <rPh sb="133" eb="134">
      <t>モ</t>
    </rPh>
    <rPh sb="139" eb="142">
      <t>カクジツセイ</t>
    </rPh>
    <rPh sb="143" eb="146">
      <t>コウエキセイ</t>
    </rPh>
    <rPh sb="146" eb="147">
      <t>オヨ</t>
    </rPh>
    <rPh sb="148" eb="151">
      <t>ヒエイリ</t>
    </rPh>
    <rPh sb="151" eb="152">
      <t>セイ</t>
    </rPh>
    <rPh sb="153" eb="155">
      <t>カクホ</t>
    </rPh>
    <rPh sb="158" eb="160">
      <t>ダンタイ</t>
    </rPh>
    <rPh sb="164" eb="167">
      <t>ソウゴウテキ</t>
    </rPh>
    <rPh sb="168" eb="170">
      <t>タイサク</t>
    </rPh>
    <rPh sb="171" eb="173">
      <t>ジッシ</t>
    </rPh>
    <rPh sb="180" eb="182">
      <t>ヒツヨウ</t>
    </rPh>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</si>
  <si>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センター等による介護労働者の能力開発」及び「能力開発に関する相談援助」のなか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rPh sb="0" eb="1">
      <t>ワ</t>
    </rPh>
    <rPh sb="2" eb="3">
      <t>クニ</t>
    </rPh>
    <rPh sb="6" eb="8">
      <t>ショウシ</t>
    </rPh>
    <rPh sb="8" eb="11">
      <t>コウレイカ</t>
    </rPh>
    <rPh sb="12" eb="14">
      <t>シンコウ</t>
    </rPh>
    <rPh sb="15" eb="17">
      <t>カイゴ</t>
    </rPh>
    <rPh sb="17" eb="20">
      <t>ロウドウリョク</t>
    </rPh>
    <rPh sb="21" eb="22">
      <t>タイ</t>
    </rPh>
    <rPh sb="24" eb="26">
      <t>ジュヨウ</t>
    </rPh>
    <rPh sb="27" eb="29">
      <t>ゾウダイ</t>
    </rPh>
    <rPh sb="31" eb="33">
      <t>イッポウ</t>
    </rPh>
    <rPh sb="35" eb="38">
      <t>タサンギョウ</t>
    </rPh>
    <rPh sb="39" eb="40">
      <t>クラ</t>
    </rPh>
    <rPh sb="41" eb="44">
      <t>リショクリツ</t>
    </rPh>
    <rPh sb="45" eb="46">
      <t>タカ</t>
    </rPh>
    <rPh sb="48" eb="50">
      <t>ジンザイ</t>
    </rPh>
    <rPh sb="51" eb="53">
      <t>カクホ</t>
    </rPh>
    <rPh sb="53" eb="54">
      <t>オヨ</t>
    </rPh>
    <rPh sb="55" eb="57">
      <t>ショクバ</t>
    </rPh>
    <rPh sb="57" eb="59">
      <t>テイチャク</t>
    </rPh>
    <rPh sb="60" eb="62">
      <t>コンナン</t>
    </rPh>
    <rPh sb="69" eb="71">
      <t>カイゴ</t>
    </rPh>
    <rPh sb="71" eb="73">
      <t>ジンザイ</t>
    </rPh>
    <rPh sb="74" eb="76">
      <t>カクホ</t>
    </rPh>
    <rPh sb="77" eb="79">
      <t>キッキン</t>
    </rPh>
    <rPh sb="80" eb="82">
      <t>カダイ</t>
    </rPh>
    <rPh sb="87" eb="89">
      <t>ニホン</t>
    </rPh>
    <rPh sb="89" eb="91">
      <t>サイコウ</t>
    </rPh>
    <rPh sb="91" eb="93">
      <t>センリャク</t>
    </rPh>
    <rPh sb="99" eb="101">
      <t>イリョウ</t>
    </rPh>
    <rPh sb="102" eb="104">
      <t>フクシ</t>
    </rPh>
    <rPh sb="104" eb="106">
      <t>ブンヤ</t>
    </rPh>
    <rPh sb="106" eb="107">
      <t>トウ</t>
    </rPh>
    <rPh sb="111" eb="113">
      <t>コヨウ</t>
    </rPh>
    <rPh sb="113" eb="115">
      <t>カンリ</t>
    </rPh>
    <rPh sb="115" eb="117">
      <t>カイゼン</t>
    </rPh>
    <rPh sb="120" eb="122">
      <t>ジンザイ</t>
    </rPh>
    <rPh sb="123" eb="125">
      <t>カクホ</t>
    </rPh>
    <rPh sb="126" eb="128">
      <t>イクセイ</t>
    </rPh>
    <rPh sb="128" eb="130">
      <t>タイサク</t>
    </rPh>
    <rPh sb="131" eb="134">
      <t>ソウゴウテキ</t>
    </rPh>
    <rPh sb="135" eb="137">
      <t>スイシン</t>
    </rPh>
    <rPh sb="150" eb="152">
      <t>カイゴ</t>
    </rPh>
    <rPh sb="152" eb="154">
      <t>コヨウ</t>
    </rPh>
    <rPh sb="154" eb="156">
      <t>カンリ</t>
    </rPh>
    <rPh sb="156" eb="158">
      <t>カイゼン</t>
    </rPh>
    <rPh sb="158" eb="159">
      <t>トウ</t>
    </rPh>
    <rPh sb="159" eb="161">
      <t>ケイカク</t>
    </rPh>
    <rPh sb="168" eb="170">
      <t>カイゴ</t>
    </rPh>
    <rPh sb="174" eb="175">
      <t>トウ</t>
    </rPh>
    <rPh sb="178" eb="180">
      <t>カイゴ</t>
    </rPh>
    <rPh sb="180" eb="183">
      <t>ロウドウシャ</t>
    </rPh>
    <rPh sb="184" eb="186">
      <t>ノウリョク</t>
    </rPh>
    <rPh sb="186" eb="188">
      <t>カイハツ</t>
    </rPh>
    <rPh sb="189" eb="190">
      <t>オヨ</t>
    </rPh>
    <rPh sb="192" eb="194">
      <t>ノウリョク</t>
    </rPh>
    <rPh sb="194" eb="196">
      <t>カイハツ</t>
    </rPh>
    <rPh sb="197" eb="198">
      <t>カン</t>
    </rPh>
    <rPh sb="200" eb="202">
      <t>ソウダン</t>
    </rPh>
    <rPh sb="202" eb="204">
      <t>エンジョ</t>
    </rPh>
    <rPh sb="210" eb="212">
      <t>カイゴ</t>
    </rPh>
    <rPh sb="212" eb="214">
      <t>ロウドウ</t>
    </rPh>
    <rPh sb="214" eb="216">
      <t>コウシュウ</t>
    </rPh>
    <rPh sb="217" eb="219">
      <t>ジッシ</t>
    </rPh>
    <rPh sb="224" eb="226">
      <t>ケイセイ</t>
    </rPh>
    <rPh sb="227" eb="228">
      <t>カン</t>
    </rPh>
    <rPh sb="230" eb="232">
      <t>ソウダン</t>
    </rPh>
    <rPh sb="232" eb="234">
      <t>エンジョ</t>
    </rPh>
    <rPh sb="234" eb="235">
      <t>トウ</t>
    </rPh>
    <rPh sb="236" eb="238">
      <t>ジッシ</t>
    </rPh>
    <rPh sb="239" eb="242">
      <t>ジュウテンテキ</t>
    </rPh>
    <rPh sb="243" eb="244">
      <t>ト</t>
    </rPh>
    <rPh sb="245" eb="246">
      <t>ク</t>
    </rPh>
    <rPh sb="249" eb="251">
      <t>セサク</t>
    </rPh>
    <rPh sb="262" eb="264">
      <t>タッセイ</t>
    </rPh>
    <rPh sb="264" eb="266">
      <t>シュダン</t>
    </rPh>
    <rPh sb="269" eb="271">
      <t>ヒツヨウ</t>
    </rPh>
    <rPh sb="273" eb="275">
      <t>テキセツ</t>
    </rPh>
    <rPh sb="276" eb="278">
      <t>ジギョウ</t>
    </rPh>
    <rPh sb="282" eb="285">
      <t>ユウセンド</t>
    </rPh>
    <rPh sb="286" eb="287">
      <t>タカ</t>
    </rPh>
    <rPh sb="288" eb="290">
      <t>ジギョウ</t>
    </rPh>
    <rPh sb="298" eb="300">
      <t>イチオク</t>
    </rPh>
    <phoneticPr fontId="5"/>
  </si>
  <si>
    <t>‐</t>
  </si>
  <si>
    <t>無</t>
  </si>
  <si>
    <t>-</t>
    <phoneticPr fontId="5"/>
  </si>
  <si>
    <t>費用・使途は、介護労働者の雇用の改善等に関する法律に定められている業務に必要な業務経費と、これに関する管理経費に限定されている。なお、介護センターは、介護労働者の雇用管理の改善等に関する法律第21条に基づき、毎年度事業計画書及び収支予算書を作成し、厚生労働大臣の認可を受けた業務を実施している。</t>
    <rPh sb="0" eb="2">
      <t>ヒヨウ</t>
    </rPh>
    <rPh sb="3" eb="5">
      <t>シト</t>
    </rPh>
    <rPh sb="7" eb="9">
      <t>カイゴ</t>
    </rPh>
    <rPh sb="9" eb="12">
      <t>ロウドウシャ</t>
    </rPh>
    <rPh sb="13" eb="15">
      <t>コヨウ</t>
    </rPh>
    <rPh sb="16" eb="18">
      <t>カイゼン</t>
    </rPh>
    <rPh sb="18" eb="19">
      <t>トウ</t>
    </rPh>
    <rPh sb="20" eb="21">
      <t>カン</t>
    </rPh>
    <rPh sb="23" eb="25">
      <t>ホウリツ</t>
    </rPh>
    <rPh sb="26" eb="27">
      <t>サダ</t>
    </rPh>
    <rPh sb="33" eb="35">
      <t>ギョウム</t>
    </rPh>
    <rPh sb="36" eb="38">
      <t>ヒツヨウ</t>
    </rPh>
    <rPh sb="39" eb="41">
      <t>ギョウム</t>
    </rPh>
    <rPh sb="41" eb="43">
      <t>ケイヒ</t>
    </rPh>
    <rPh sb="48" eb="49">
      <t>カン</t>
    </rPh>
    <rPh sb="51" eb="53">
      <t>カンリ</t>
    </rPh>
    <rPh sb="53" eb="55">
      <t>ケイヒ</t>
    </rPh>
    <rPh sb="56" eb="58">
      <t>ゲンテイ</t>
    </rPh>
    <rPh sb="67" eb="69">
      <t>カイゴ</t>
    </rPh>
    <rPh sb="75" eb="77">
      <t>カイゴ</t>
    </rPh>
    <rPh sb="77" eb="80">
      <t>ロウドウシャ</t>
    </rPh>
    <rPh sb="81" eb="83">
      <t>コヨウ</t>
    </rPh>
    <rPh sb="83" eb="85">
      <t>カンリ</t>
    </rPh>
    <rPh sb="86" eb="88">
      <t>カイゼン</t>
    </rPh>
    <rPh sb="88" eb="89">
      <t>トウ</t>
    </rPh>
    <rPh sb="90" eb="91">
      <t>カン</t>
    </rPh>
    <rPh sb="93" eb="95">
      <t>ホウリツ</t>
    </rPh>
    <rPh sb="95" eb="96">
      <t>ダイ</t>
    </rPh>
    <rPh sb="98" eb="99">
      <t>ジョウ</t>
    </rPh>
    <rPh sb="100" eb="101">
      <t>モト</t>
    </rPh>
    <rPh sb="104" eb="107">
      <t>マイネンド</t>
    </rPh>
    <rPh sb="107" eb="109">
      <t>ジギョウ</t>
    </rPh>
    <rPh sb="109" eb="112">
      <t>ケイカクショ</t>
    </rPh>
    <rPh sb="112" eb="113">
      <t>オヨ</t>
    </rPh>
    <rPh sb="114" eb="116">
      <t>シュウシ</t>
    </rPh>
    <rPh sb="116" eb="119">
      <t>ヨサンショ</t>
    </rPh>
    <rPh sb="120" eb="122">
      <t>サクセイ</t>
    </rPh>
    <rPh sb="124" eb="126">
      <t>コウセイ</t>
    </rPh>
    <rPh sb="126" eb="128">
      <t>ロウドウ</t>
    </rPh>
    <rPh sb="128" eb="130">
      <t>ダイジン</t>
    </rPh>
    <rPh sb="131" eb="133">
      <t>ニンカ</t>
    </rPh>
    <rPh sb="134" eb="135">
      <t>ウ</t>
    </rPh>
    <rPh sb="137" eb="139">
      <t>ギョウム</t>
    </rPh>
    <rPh sb="140" eb="142">
      <t>ジッシ</t>
    </rPh>
    <phoneticPr fontId="5"/>
  </si>
  <si>
    <t>介護センターでは、以下に挙げるコスト削減等を実施している。
・平成21年度に417人であった職員数を、平成29年４月には126人減の291人にスリム化
・本部及び支部の移転を実施し、賃借料を2.5億円削減
・交付金予算は、平成21年度に30.5億円であったところ、平成30年度は12.7億円減の17.8億円に削減</t>
    <rPh sb="0" eb="2">
      <t>カイゴ</t>
    </rPh>
    <rPh sb="9" eb="11">
      <t>イカ</t>
    </rPh>
    <rPh sb="12" eb="13">
      <t>ア</t>
    </rPh>
    <rPh sb="18" eb="20">
      <t>サクゲン</t>
    </rPh>
    <rPh sb="20" eb="21">
      <t>トウ</t>
    </rPh>
    <rPh sb="22" eb="24">
      <t>ジッシ</t>
    </rPh>
    <rPh sb="31" eb="33">
      <t>ヘイセイ</t>
    </rPh>
    <rPh sb="35" eb="37">
      <t>ネンド</t>
    </rPh>
    <rPh sb="41" eb="42">
      <t>ニン</t>
    </rPh>
    <rPh sb="46" eb="49">
      <t>ショクインスウ</t>
    </rPh>
    <rPh sb="51" eb="53">
      <t>ヘイセイ</t>
    </rPh>
    <rPh sb="55" eb="56">
      <t>ネン</t>
    </rPh>
    <rPh sb="57" eb="58">
      <t>ガツ</t>
    </rPh>
    <rPh sb="63" eb="64">
      <t>ニン</t>
    </rPh>
    <rPh sb="64" eb="65">
      <t>ゲン</t>
    </rPh>
    <rPh sb="69" eb="70">
      <t>ニン</t>
    </rPh>
    <rPh sb="74" eb="75">
      <t>カ</t>
    </rPh>
    <rPh sb="77" eb="79">
      <t>ホンブ</t>
    </rPh>
    <rPh sb="79" eb="80">
      <t>オヨ</t>
    </rPh>
    <rPh sb="81" eb="83">
      <t>シブ</t>
    </rPh>
    <rPh sb="84" eb="86">
      <t>イテン</t>
    </rPh>
    <rPh sb="87" eb="89">
      <t>ジッシ</t>
    </rPh>
    <rPh sb="91" eb="94">
      <t>チンシャクリョウ</t>
    </rPh>
    <rPh sb="98" eb="100">
      <t>オクエン</t>
    </rPh>
    <rPh sb="100" eb="102">
      <t>サクゲン</t>
    </rPh>
    <rPh sb="104" eb="107">
      <t>コウフキン</t>
    </rPh>
    <rPh sb="107" eb="109">
      <t>ヨサン</t>
    </rPh>
    <rPh sb="111" eb="113">
      <t>ヘイセイ</t>
    </rPh>
    <rPh sb="115" eb="117">
      <t>ネンド</t>
    </rPh>
    <rPh sb="122" eb="124">
      <t>オクエン</t>
    </rPh>
    <rPh sb="132" eb="134">
      <t>ヘイセイ</t>
    </rPh>
    <rPh sb="136" eb="138">
      <t>ネンド</t>
    </rPh>
    <rPh sb="143" eb="145">
      <t>オクエン</t>
    </rPh>
    <rPh sb="145" eb="146">
      <t>ゲン</t>
    </rPh>
    <rPh sb="151" eb="153">
      <t>オクエン</t>
    </rPh>
    <rPh sb="154" eb="156">
      <t>サクゲン</t>
    </rPh>
    <phoneticPr fontId="5"/>
  </si>
  <si>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rPh sb="0" eb="2">
      <t>カイゴ</t>
    </rPh>
    <rPh sb="2" eb="4">
      <t>ロウドウ</t>
    </rPh>
    <rPh sb="4" eb="6">
      <t>コウシュウ</t>
    </rPh>
    <rPh sb="6" eb="9">
      <t>シュウリョウゴ</t>
    </rPh>
    <rPh sb="11" eb="12">
      <t>ゲツ</t>
    </rPh>
    <rPh sb="12" eb="14">
      <t>ジテン</t>
    </rPh>
    <rPh sb="15" eb="18">
      <t>シュウショクリツ</t>
    </rPh>
    <rPh sb="19" eb="20">
      <t>カカ</t>
    </rPh>
    <rPh sb="21" eb="24">
      <t>モクヒョウチ</t>
    </rPh>
    <rPh sb="26" eb="28">
      <t>コウキョウ</t>
    </rPh>
    <rPh sb="28" eb="30">
      <t>ショクギョウ</t>
    </rPh>
    <rPh sb="30" eb="32">
      <t>クンレン</t>
    </rPh>
    <rPh sb="33" eb="36">
      <t>シュウショクリツ</t>
    </rPh>
    <rPh sb="37" eb="39">
      <t>ヒカク</t>
    </rPh>
    <rPh sb="42" eb="43">
      <t>タカ</t>
    </rPh>
    <rPh sb="44" eb="46">
      <t>スウチ</t>
    </rPh>
    <rPh sb="46" eb="48">
      <t>セッテイ</t>
    </rPh>
    <rPh sb="55" eb="57">
      <t>セイカ</t>
    </rPh>
    <rPh sb="57" eb="59">
      <t>ジッセキ</t>
    </rPh>
    <rPh sb="60" eb="62">
      <t>セイカ</t>
    </rPh>
    <rPh sb="62" eb="64">
      <t>モクヒョウ</t>
    </rPh>
    <rPh sb="65" eb="67">
      <t>ミア</t>
    </rPh>
    <rPh sb="81" eb="83">
      <t>トウガイ</t>
    </rPh>
    <rPh sb="83" eb="86">
      <t>シュウショクリツ</t>
    </rPh>
    <rPh sb="88" eb="90">
      <t>カイゴ</t>
    </rPh>
    <rPh sb="90" eb="92">
      <t>コヨウ</t>
    </rPh>
    <rPh sb="92" eb="94">
      <t>カンリ</t>
    </rPh>
    <rPh sb="94" eb="96">
      <t>カイゼン</t>
    </rPh>
    <rPh sb="96" eb="97">
      <t>トウ</t>
    </rPh>
    <rPh sb="97" eb="99">
      <t>ケイカク</t>
    </rPh>
    <rPh sb="100" eb="101">
      <t>サダ</t>
    </rPh>
    <phoneticPr fontId="5"/>
  </si>
  <si>
    <t>厚生労働省</t>
    <rPh sb="0" eb="2">
      <t>コウセイ</t>
    </rPh>
    <rPh sb="2" eb="5">
      <t>ロウドウショウ</t>
    </rPh>
    <phoneticPr fontId="5"/>
  </si>
  <si>
    <t>介護労働者雇用改善援助事業等交付金事業</t>
    <rPh sb="0" eb="2">
      <t>カイゴ</t>
    </rPh>
    <rPh sb="2" eb="5">
      <t>ロウドウシャ</t>
    </rPh>
    <rPh sb="5" eb="7">
      <t>コヨウ</t>
    </rPh>
    <rPh sb="7" eb="9">
      <t>カイゼン</t>
    </rPh>
    <rPh sb="9" eb="11">
      <t>エンジョ</t>
    </rPh>
    <rPh sb="11" eb="13">
      <t>ジギョウ</t>
    </rPh>
    <rPh sb="13" eb="14">
      <t>トウ</t>
    </rPh>
    <rPh sb="14" eb="17">
      <t>コウフキン</t>
    </rPh>
    <rPh sb="17" eb="19">
      <t>ジギョウ</t>
    </rPh>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</si>
  <si>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rPh sb="0" eb="1">
      <t>ホン</t>
    </rPh>
    <rPh sb="1" eb="3">
      <t>ジギョウ</t>
    </rPh>
    <rPh sb="7" eb="9">
      <t>カイゴ</t>
    </rPh>
    <rPh sb="9" eb="12">
      <t>ロウドウシャ</t>
    </rPh>
    <rPh sb="13" eb="15">
      <t>ノウリョク</t>
    </rPh>
    <rPh sb="15" eb="17">
      <t>カイハツ</t>
    </rPh>
    <rPh sb="17" eb="18">
      <t>オヨ</t>
    </rPh>
    <rPh sb="19" eb="21">
      <t>コウジョウ</t>
    </rPh>
    <rPh sb="25" eb="27">
      <t>ジッシ</t>
    </rPh>
    <rPh sb="32" eb="34">
      <t>サキ</t>
    </rPh>
    <rPh sb="34" eb="36">
      <t>ジギョウ</t>
    </rPh>
    <rPh sb="40" eb="42">
      <t>カイゴ</t>
    </rPh>
    <rPh sb="42" eb="45">
      <t>ロウドウシャ</t>
    </rPh>
    <rPh sb="46" eb="48">
      <t>コヨウ</t>
    </rPh>
    <rPh sb="48" eb="50">
      <t>カンリ</t>
    </rPh>
    <rPh sb="50" eb="52">
      <t>カイゼン</t>
    </rPh>
    <rPh sb="52" eb="54">
      <t>ジギョウ</t>
    </rPh>
    <rPh sb="55" eb="56">
      <t>ニナ</t>
    </rPh>
    <rPh sb="71" eb="73">
      <t>ブキョク</t>
    </rPh>
    <rPh sb="77" eb="79">
      <t>ヨサン</t>
    </rPh>
    <rPh sb="79" eb="81">
      <t>ヨウキュウ</t>
    </rPh>
    <rPh sb="82" eb="83">
      <t>オコナ</t>
    </rPh>
    <rPh sb="90" eb="92">
      <t>テキセツ</t>
    </rPh>
    <rPh sb="93" eb="95">
      <t>ヤクワリ</t>
    </rPh>
    <rPh sb="95" eb="97">
      <t>ブンタン</t>
    </rPh>
    <rPh sb="98" eb="99">
      <t>オコナ</t>
    </rPh>
    <rPh sb="104" eb="106">
      <t>ショカン</t>
    </rPh>
    <rPh sb="107" eb="109">
      <t>ショクギョウ</t>
    </rPh>
    <rPh sb="109" eb="111">
      <t>アンテイ</t>
    </rPh>
    <rPh sb="111" eb="112">
      <t>キョク</t>
    </rPh>
    <rPh sb="112" eb="114">
      <t>カイゴ</t>
    </rPh>
    <rPh sb="114" eb="116">
      <t>ロウドウ</t>
    </rPh>
    <rPh sb="116" eb="119">
      <t>タイサクシツ</t>
    </rPh>
    <phoneticPr fontId="5"/>
  </si>
  <si>
    <t>770</t>
    <phoneticPr fontId="5"/>
  </si>
  <si>
    <t>696</t>
    <phoneticPr fontId="5"/>
  </si>
  <si>
    <t>614</t>
    <phoneticPr fontId="5"/>
  </si>
  <si>
    <t>581</t>
    <phoneticPr fontId="5"/>
  </si>
  <si>
    <t>587</t>
    <phoneticPr fontId="5"/>
  </si>
  <si>
    <t>592</t>
    <phoneticPr fontId="5"/>
  </si>
  <si>
    <t>587</t>
    <phoneticPr fontId="5"/>
  </si>
  <si>
    <t>厚生労働省</t>
  </si>
  <si>
    <t>管理費
（雇用安定事業・能力開発事業）</t>
    <rPh sb="0" eb="2">
      <t>カンリ</t>
    </rPh>
    <rPh sb="2" eb="3">
      <t>ヒ</t>
    </rPh>
    <rPh sb="5" eb="7">
      <t>コヨウ</t>
    </rPh>
    <rPh sb="7" eb="9">
      <t>アンテイ</t>
    </rPh>
    <rPh sb="9" eb="11">
      <t>ジギョウ</t>
    </rPh>
    <rPh sb="12" eb="14">
      <t>ノウリョク</t>
    </rPh>
    <rPh sb="14" eb="16">
      <t>カイハツ</t>
    </rPh>
    <rPh sb="16" eb="18">
      <t>ジギョウ</t>
    </rPh>
    <phoneticPr fontId="5"/>
  </si>
  <si>
    <t>　・人件費</t>
    <rPh sb="2" eb="5">
      <t>ジンケンヒ</t>
    </rPh>
    <phoneticPr fontId="5"/>
  </si>
  <si>
    <t>　・一般管理費</t>
    <rPh sb="2" eb="4">
      <t>イッパン</t>
    </rPh>
    <rPh sb="4" eb="7">
      <t>カンリヒ</t>
    </rPh>
    <phoneticPr fontId="5"/>
  </si>
  <si>
    <t>本部・支部職員給与　等</t>
    <rPh sb="0" eb="2">
      <t>ホンブ</t>
    </rPh>
    <rPh sb="3" eb="5">
      <t>シブ</t>
    </rPh>
    <rPh sb="5" eb="7">
      <t>ショクイン</t>
    </rPh>
    <rPh sb="7" eb="9">
      <t>キュウヨ</t>
    </rPh>
    <rPh sb="10" eb="11">
      <t>トウ</t>
    </rPh>
    <phoneticPr fontId="5"/>
  </si>
  <si>
    <t>旅費、通信運搬費、光熱費、事務所借料　等</t>
    <rPh sb="0" eb="2">
      <t>リョヒ</t>
    </rPh>
    <rPh sb="3" eb="5">
      <t>ツウシン</t>
    </rPh>
    <rPh sb="5" eb="8">
      <t>ウンパンヒ</t>
    </rPh>
    <rPh sb="9" eb="12">
      <t>コウネツヒ</t>
    </rPh>
    <rPh sb="13" eb="16">
      <t>ジムショ</t>
    </rPh>
    <rPh sb="16" eb="18">
      <t>シャクリョウ</t>
    </rPh>
    <rPh sb="19" eb="20">
      <t>トウ</t>
    </rPh>
    <phoneticPr fontId="5"/>
  </si>
  <si>
    <t>事業費
（能力開発事業）</t>
    <rPh sb="0" eb="3">
      <t>ジギョウヒ</t>
    </rPh>
    <rPh sb="5" eb="7">
      <t>ノウリョク</t>
    </rPh>
    <rPh sb="7" eb="9">
      <t>カイハツ</t>
    </rPh>
    <rPh sb="9" eb="11">
      <t>ジギョウ</t>
    </rPh>
    <phoneticPr fontId="5"/>
  </si>
  <si>
    <t>介護労働者能力開発事業</t>
    <rPh sb="0" eb="2">
      <t>カイゴ</t>
    </rPh>
    <rPh sb="2" eb="5">
      <t>ロウドウシャ</t>
    </rPh>
    <rPh sb="5" eb="7">
      <t>ノウリョク</t>
    </rPh>
    <rPh sb="7" eb="9">
      <t>カイハツ</t>
    </rPh>
    <rPh sb="9" eb="11">
      <t>ジギョウ</t>
    </rPh>
    <phoneticPr fontId="5"/>
  </si>
  <si>
    <t>謝金、旅費、通信運搬費、講習会場借料　等</t>
    <rPh sb="0" eb="2">
      <t>シャキン</t>
    </rPh>
    <rPh sb="3" eb="5">
      <t>リョヒ</t>
    </rPh>
    <rPh sb="6" eb="8">
      <t>ツウシン</t>
    </rPh>
    <rPh sb="8" eb="11">
      <t>ウンパンヒ</t>
    </rPh>
    <rPh sb="12" eb="14">
      <t>コウシュウ</t>
    </rPh>
    <rPh sb="14" eb="16">
      <t>カイジョウ</t>
    </rPh>
    <rPh sb="16" eb="18">
      <t>シャクリョウ</t>
    </rPh>
    <rPh sb="19" eb="20">
      <t>トウ</t>
    </rPh>
    <phoneticPr fontId="5"/>
  </si>
  <si>
    <t>（公財）介護労働安定センター</t>
    <rPh sb="1" eb="3">
      <t>コウザイ</t>
    </rPh>
    <rPh sb="4" eb="6">
      <t>カイゴ</t>
    </rPh>
    <rPh sb="6" eb="8">
      <t>ロウドウ</t>
    </rPh>
    <rPh sb="8" eb="10">
      <t>アンテイ</t>
    </rPh>
    <phoneticPr fontId="5"/>
  </si>
  <si>
    <t>介護労働者の雇用管理改善、能力開発及び向上等への支援</t>
    <rPh sb="0" eb="2">
      <t>カイゴ</t>
    </rPh>
    <rPh sb="2" eb="5">
      <t>ロウドウシャ</t>
    </rPh>
    <rPh sb="6" eb="8">
      <t>コヨウ</t>
    </rPh>
    <rPh sb="8" eb="10">
      <t>カンリ</t>
    </rPh>
    <rPh sb="10" eb="12">
      <t>カイゼン</t>
    </rPh>
    <rPh sb="13" eb="15">
      <t>ノウリョク</t>
    </rPh>
    <rPh sb="15" eb="17">
      <t>カイハツ</t>
    </rPh>
    <rPh sb="17" eb="18">
      <t>オヨ</t>
    </rPh>
    <rPh sb="19" eb="21">
      <t>コウジョウ</t>
    </rPh>
    <rPh sb="21" eb="22">
      <t>トウ</t>
    </rPh>
    <rPh sb="24" eb="26">
      <t>シエン</t>
    </rPh>
    <phoneticPr fontId="5"/>
  </si>
  <si>
    <t>補助金等交付</t>
  </si>
  <si>
    <t>-</t>
    <phoneticPr fontId="5"/>
  </si>
  <si>
    <t>-</t>
    <phoneticPr fontId="5"/>
  </si>
  <si>
    <t>-</t>
    <phoneticPr fontId="5"/>
  </si>
  <si>
    <t>-</t>
    <phoneticPr fontId="5"/>
  </si>
  <si>
    <t>-</t>
    <phoneticPr fontId="5"/>
  </si>
  <si>
    <t>A.（公財）介護労働安定センター</t>
    <rPh sb="3" eb="5">
      <t>コウザイ</t>
    </rPh>
    <rPh sb="6" eb="8">
      <t>カイゴ</t>
    </rPh>
    <rPh sb="8" eb="10">
      <t>ロウドウ</t>
    </rPh>
    <rPh sb="10" eb="12">
      <t>アンテイ</t>
    </rPh>
    <phoneticPr fontId="5"/>
  </si>
  <si>
    <t>事業主等を対象とした相談の単位当たりのコスト
＝Ｘ／Ｙ
Ｘ＝執行額（円）
Ｙ＝相談件数（件）</t>
    <rPh sb="0" eb="3">
      <t>ジギョウヌシ</t>
    </rPh>
    <rPh sb="3" eb="4">
      <t>トウ</t>
    </rPh>
    <rPh sb="5" eb="7">
      <t>タイショウ</t>
    </rPh>
    <rPh sb="10" eb="12">
      <t>ソウダン</t>
    </rPh>
    <rPh sb="13" eb="15">
      <t>タンイ</t>
    </rPh>
    <rPh sb="15" eb="16">
      <t>ア</t>
    </rPh>
    <rPh sb="30" eb="32">
      <t>シッコウ</t>
    </rPh>
    <rPh sb="32" eb="33">
      <t>ガク</t>
    </rPh>
    <rPh sb="34" eb="35">
      <t>エン</t>
    </rPh>
    <rPh sb="39" eb="41">
      <t>ソウダン</t>
    </rPh>
    <rPh sb="41" eb="43">
      <t>ケンスウ</t>
    </rPh>
    <rPh sb="44" eb="45">
      <t>ケン</t>
    </rPh>
    <phoneticPr fontId="5"/>
  </si>
  <si>
    <t>介護労働講習修了後3か月時点の就職率が85％以上</t>
    <rPh sb="11" eb="12">
      <t>ゲツ</t>
    </rPh>
    <rPh sb="12" eb="14">
      <t>ジテン</t>
    </rPh>
    <phoneticPr fontId="5"/>
  </si>
  <si>
    <t>事業主及び介護労働者を対象とした相談件数</t>
    <rPh sb="0" eb="3">
      <t>ジギョウヌシ</t>
    </rPh>
    <rPh sb="3" eb="4">
      <t>オヨ</t>
    </rPh>
    <rPh sb="5" eb="7">
      <t>カイゴ</t>
    </rPh>
    <rPh sb="7" eb="10">
      <t>ロウドウシャ</t>
    </rPh>
    <rPh sb="11" eb="13">
      <t>タイショウ</t>
    </rPh>
    <rPh sb="16" eb="18">
      <t>ソウダン</t>
    </rPh>
    <rPh sb="18" eb="20">
      <t>ケンスウ</t>
    </rPh>
    <phoneticPr fontId="5"/>
  </si>
  <si>
    <t>介護労働安定センターに必要な経費を交付し、当該センターにおいて介護労働講習及び研修コーディネート事業のほか、介護労働懇談会の開催を行う。
介護事業者、介護労働者及び介護労働者になろうとする者について、雇用管理の改善、能力開発及び向上等に関し必要な事業を実施することにより、介護労働者等の職業の安定その他の福祉の増進に資する。</t>
    <rPh sb="0" eb="2">
      <t>カイゴ</t>
    </rPh>
    <rPh sb="2" eb="4">
      <t>ロウドウ</t>
    </rPh>
    <rPh sb="4" eb="6">
      <t>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8" eb="50">
      <t>ジギョウ</t>
    </rPh>
    <rPh sb="54" eb="56">
      <t>カイゴ</t>
    </rPh>
    <rPh sb="56" eb="58">
      <t>ロウドウ</t>
    </rPh>
    <rPh sb="58" eb="61">
      <t>コンダンカイ</t>
    </rPh>
    <rPh sb="62" eb="64">
      <t>カイサイ</t>
    </rPh>
    <rPh sb="65" eb="66">
      <t>オコナ</t>
    </rPh>
    <rPh sb="69" eb="71">
      <t>カイゴ</t>
    </rPh>
    <rPh sb="71" eb="74">
      <t>ジギョウシャ</t>
    </rPh>
    <rPh sb="75" eb="77">
      <t>カイゴ</t>
    </rPh>
    <rPh sb="77" eb="80">
      <t>ロウドウシャ</t>
    </rPh>
    <rPh sb="80" eb="81">
      <t>オヨ</t>
    </rPh>
    <rPh sb="82" eb="84">
      <t>カイゴ</t>
    </rPh>
    <rPh sb="84" eb="87">
      <t>ロウドウシャ</t>
    </rPh>
    <rPh sb="94" eb="95">
      <t>シャ</t>
    </rPh>
    <rPh sb="100" eb="102">
      <t>コヨウ</t>
    </rPh>
    <rPh sb="102" eb="104">
      <t>カンリ</t>
    </rPh>
    <rPh sb="105" eb="107">
      <t>カイゼン</t>
    </rPh>
    <rPh sb="108" eb="110">
      <t>ノウリョク</t>
    </rPh>
    <rPh sb="110" eb="112">
      <t>カイハツ</t>
    </rPh>
    <rPh sb="112" eb="113">
      <t>オヨ</t>
    </rPh>
    <rPh sb="114" eb="116">
      <t>コウジョウ</t>
    </rPh>
    <rPh sb="116" eb="117">
      <t>トウ</t>
    </rPh>
    <rPh sb="118" eb="119">
      <t>カン</t>
    </rPh>
    <rPh sb="120" eb="122">
      <t>ヒツヨウ</t>
    </rPh>
    <rPh sb="123" eb="125">
      <t>ジギョウ</t>
    </rPh>
    <rPh sb="126" eb="128">
      <t>ジッシ</t>
    </rPh>
    <rPh sb="136" eb="138">
      <t>カイゴ</t>
    </rPh>
    <rPh sb="138" eb="141">
      <t>ロウドウシャ</t>
    </rPh>
    <rPh sb="141" eb="142">
      <t>トウ</t>
    </rPh>
    <rPh sb="143" eb="145">
      <t>ショクギョウ</t>
    </rPh>
    <rPh sb="146" eb="148">
      <t>アンテイ</t>
    </rPh>
    <rPh sb="150" eb="151">
      <t>タ</t>
    </rPh>
    <rPh sb="152" eb="154">
      <t>フクシ</t>
    </rPh>
    <rPh sb="155" eb="157">
      <t>ゾウシン</t>
    </rPh>
    <rPh sb="158" eb="159">
      <t>シ</t>
    </rPh>
    <phoneticPr fontId="5"/>
  </si>
  <si>
    <t>日本の高齢化の更なる拡大で、介護業務に従事する労働者は令和７年には約30万人不足することが推計されており、介護分野における労働力を確保することが喫緊の課題とされている。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rPh sb="0" eb="2">
      <t>ニホン</t>
    </rPh>
    <rPh sb="3" eb="6">
      <t>コウレイカ</t>
    </rPh>
    <rPh sb="7" eb="8">
      <t>サラ</t>
    </rPh>
    <rPh sb="10" eb="12">
      <t>カクダイ</t>
    </rPh>
    <rPh sb="14" eb="16">
      <t>カイゴ</t>
    </rPh>
    <rPh sb="16" eb="18">
      <t>ギョウム</t>
    </rPh>
    <rPh sb="19" eb="21">
      <t>ジュウジ</t>
    </rPh>
    <rPh sb="23" eb="26">
      <t>ロウドウシャ</t>
    </rPh>
    <rPh sb="27" eb="29">
      <t>レイワ</t>
    </rPh>
    <rPh sb="30" eb="31">
      <t>ネン</t>
    </rPh>
    <rPh sb="33" eb="34">
      <t>ヤク</t>
    </rPh>
    <rPh sb="36" eb="38">
      <t>マンニン</t>
    </rPh>
    <rPh sb="38" eb="40">
      <t>フソク</t>
    </rPh>
    <rPh sb="45" eb="47">
      <t>スイケイ</t>
    </rPh>
    <rPh sb="53" eb="55">
      <t>カイゴ</t>
    </rPh>
    <rPh sb="55" eb="57">
      <t>ブンヤ</t>
    </rPh>
    <rPh sb="61" eb="64">
      <t>ロウドウリョク</t>
    </rPh>
    <rPh sb="65" eb="67">
      <t>カクホ</t>
    </rPh>
    <rPh sb="72" eb="74">
      <t>キッキン</t>
    </rPh>
    <rPh sb="75" eb="77">
      <t>カダイ</t>
    </rPh>
    <rPh sb="90" eb="91">
      <t>リ</t>
    </rPh>
    <rPh sb="91" eb="94">
      <t>テンショクシャ</t>
    </rPh>
    <rPh sb="94" eb="95">
      <t>トウ</t>
    </rPh>
    <rPh sb="96" eb="98">
      <t>コヨウ</t>
    </rPh>
    <rPh sb="98" eb="100">
      <t>タイサク</t>
    </rPh>
    <rPh sb="103" eb="105">
      <t>カイゴ</t>
    </rPh>
    <rPh sb="105" eb="107">
      <t>ロウドウ</t>
    </rPh>
    <rPh sb="107" eb="109">
      <t>コウシュウ</t>
    </rPh>
    <rPh sb="110" eb="112">
      <t>ジッシ</t>
    </rPh>
    <rPh sb="114" eb="116">
      <t>カイゴ</t>
    </rPh>
    <rPh sb="116" eb="118">
      <t>ギョウム</t>
    </rPh>
    <rPh sb="119" eb="121">
      <t>ヒツヨウ</t>
    </rPh>
    <rPh sb="123" eb="126">
      <t>センモンセイ</t>
    </rPh>
    <rPh sb="127" eb="128">
      <t>タカ</t>
    </rPh>
    <rPh sb="129" eb="131">
      <t>ギノウ</t>
    </rPh>
    <rPh sb="131" eb="132">
      <t>オヨ</t>
    </rPh>
    <rPh sb="133" eb="135">
      <t>チシキ</t>
    </rPh>
    <rPh sb="136" eb="138">
      <t>フヨ</t>
    </rPh>
    <rPh sb="144" eb="147">
      <t>カイゴショク</t>
    </rPh>
    <rPh sb="148" eb="149">
      <t>ツ</t>
    </rPh>
    <rPh sb="154" eb="155">
      <t>リ</t>
    </rPh>
    <rPh sb="155" eb="158">
      <t>テンショクシャ</t>
    </rPh>
    <rPh sb="158" eb="159">
      <t>オヨ</t>
    </rPh>
    <rPh sb="160" eb="163">
      <t>ロウドウリョク</t>
    </rPh>
    <rPh sb="163" eb="165">
      <t>フソク</t>
    </rPh>
    <rPh sb="166" eb="167">
      <t>ナヤ</t>
    </rPh>
    <rPh sb="168" eb="170">
      <t>カイゴ</t>
    </rPh>
    <rPh sb="170" eb="173">
      <t>ジギョウヌシ</t>
    </rPh>
    <rPh sb="174" eb="175">
      <t>ツヨ</t>
    </rPh>
    <rPh sb="183" eb="185">
      <t>コンゴ</t>
    </rPh>
    <rPh sb="185" eb="186">
      <t>オオ</t>
    </rPh>
    <rPh sb="188" eb="190">
      <t>フソク</t>
    </rPh>
    <rPh sb="192" eb="194">
      <t>カイゴ</t>
    </rPh>
    <rPh sb="194" eb="196">
      <t>ジンザイ</t>
    </rPh>
    <rPh sb="197" eb="199">
      <t>カクホ</t>
    </rPh>
    <rPh sb="200" eb="202">
      <t>キヨ</t>
    </rPh>
    <rPh sb="213" eb="215">
      <t>ヘイセイ</t>
    </rPh>
    <rPh sb="217" eb="219">
      <t>ネンド</t>
    </rPh>
    <rPh sb="220" eb="222">
      <t>カイシ</t>
    </rPh>
    <rPh sb="224" eb="227">
      <t>ジツムシャ</t>
    </rPh>
    <rPh sb="227" eb="229">
      <t>ケンシュウ</t>
    </rPh>
    <rPh sb="235" eb="237">
      <t>カイゴ</t>
    </rPh>
    <rPh sb="237" eb="239">
      <t>ブンヤ</t>
    </rPh>
    <rPh sb="240" eb="242">
      <t>ジンザイ</t>
    </rPh>
    <rPh sb="242" eb="244">
      <t>イクセイ</t>
    </rPh>
    <rPh sb="245" eb="247">
      <t>キュウム</t>
    </rPh>
    <rPh sb="257" eb="259">
      <t>ヘイセイ</t>
    </rPh>
    <rPh sb="261" eb="263">
      <t>ネンド</t>
    </rPh>
    <rPh sb="265" eb="267">
      <t>カイゴ</t>
    </rPh>
    <rPh sb="267" eb="270">
      <t>フクシシ</t>
    </rPh>
    <rPh sb="270" eb="272">
      <t>コッカ</t>
    </rPh>
    <rPh sb="272" eb="274">
      <t>シケン</t>
    </rPh>
    <rPh sb="275" eb="277">
      <t>ジツム</t>
    </rPh>
    <rPh sb="277" eb="279">
      <t>ケイケン</t>
    </rPh>
    <rPh sb="282" eb="284">
      <t>ジュケン</t>
    </rPh>
    <rPh sb="286" eb="288">
      <t>バアイ</t>
    </rPh>
    <rPh sb="289" eb="291">
      <t>トウガイ</t>
    </rPh>
    <rPh sb="291" eb="293">
      <t>ケンシュウ</t>
    </rPh>
    <rPh sb="294" eb="296">
      <t>シュウリョウ</t>
    </rPh>
    <rPh sb="297" eb="299">
      <t>ヒッス</t>
    </rPh>
    <rPh sb="300" eb="302">
      <t>ジュケン</t>
    </rPh>
    <rPh sb="302" eb="304">
      <t>ヨウケン</t>
    </rPh>
    <rPh sb="315" eb="317">
      <t>カイゴ</t>
    </rPh>
    <rPh sb="322" eb="324">
      <t>トウガイ</t>
    </rPh>
    <rPh sb="324" eb="326">
      <t>ケンシュウ</t>
    </rPh>
    <rPh sb="327" eb="329">
      <t>ジッシ</t>
    </rPh>
    <rPh sb="331" eb="333">
      <t>カイゴ</t>
    </rPh>
    <rPh sb="333" eb="335">
      <t>ジンザイ</t>
    </rPh>
    <rPh sb="336" eb="339">
      <t>アンテイテキ</t>
    </rPh>
    <rPh sb="339" eb="341">
      <t>カクホ</t>
    </rPh>
    <rPh sb="342" eb="344">
      <t>シシツ</t>
    </rPh>
    <rPh sb="344" eb="346">
      <t>コウジョウ</t>
    </rPh>
    <rPh sb="347" eb="348">
      <t>ハカ</t>
    </rPh>
    <rPh sb="349" eb="351">
      <t>ヒツヨウ</t>
    </rPh>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</si>
  <si>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phoneticPr fontId="5"/>
  </si>
  <si>
    <t>-</t>
    <phoneticPr fontId="5"/>
  </si>
  <si>
    <t>0579</t>
    <phoneticPr fontId="5"/>
  </si>
  <si>
    <t>雇用保険法第63条第１項第３号
雇用保険法施行規則第129条、第131条
介護労働者の雇用管理の改善等に関する法律第23条</t>
    <rPh sb="45" eb="47">
      <t>カンリ</t>
    </rPh>
    <phoneticPr fontId="5"/>
  </si>
  <si>
    <t>消費増税による増</t>
    <rPh sb="0" eb="2">
      <t>ショウヒ</t>
    </rPh>
    <rPh sb="2" eb="4">
      <t>ゾウゼイ</t>
    </rPh>
    <rPh sb="7" eb="8">
      <t>ゾウ</t>
    </rPh>
    <phoneticPr fontId="5"/>
  </si>
  <si>
    <t>-</t>
    <phoneticPr fontId="5"/>
  </si>
  <si>
    <t>-</t>
    <phoneticPr fontId="5"/>
  </si>
  <si>
    <t>456,357,528/1,506</t>
    <phoneticPr fontId="5"/>
  </si>
  <si>
    <t>16,729,376/2,816</t>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</si>
  <si>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いる。</t>
    <rPh sb="0" eb="2">
      <t>カイゴ</t>
    </rPh>
    <rPh sb="2" eb="4">
      <t>ロウドウ</t>
    </rPh>
    <rPh sb="4" eb="6">
      <t>コウシュウ</t>
    </rPh>
    <rPh sb="6" eb="8">
      <t>ジッシ</t>
    </rPh>
    <rPh sb="9" eb="10">
      <t>サイ</t>
    </rPh>
    <rPh sb="12" eb="14">
      <t>ジマエ</t>
    </rPh>
    <rPh sb="15" eb="17">
      <t>カイジョウ</t>
    </rPh>
    <rPh sb="24" eb="25">
      <t>ゲツ</t>
    </rPh>
    <rPh sb="25" eb="26">
      <t>カン</t>
    </rPh>
    <rPh sb="26" eb="28">
      <t>ガイブ</t>
    </rPh>
    <rPh sb="29" eb="31">
      <t>カイジョウ</t>
    </rPh>
    <rPh sb="32" eb="33">
      <t>カ</t>
    </rPh>
    <rPh sb="39" eb="41">
      <t>シャクリョウ</t>
    </rPh>
    <rPh sb="42" eb="43">
      <t>ヒク</t>
    </rPh>
    <rPh sb="44" eb="46">
      <t>カイジョウ</t>
    </rPh>
    <rPh sb="47" eb="49">
      <t>ゲンセン</t>
    </rPh>
    <rPh sb="57" eb="59">
      <t>カイゴ</t>
    </rPh>
    <rPh sb="59" eb="62">
      <t>フクシシ</t>
    </rPh>
    <rPh sb="63" eb="65">
      <t>シャカイ</t>
    </rPh>
    <rPh sb="65" eb="68">
      <t>フクシシ</t>
    </rPh>
    <rPh sb="68" eb="69">
      <t>トウ</t>
    </rPh>
    <rPh sb="70" eb="72">
      <t>ホユウ</t>
    </rPh>
    <rPh sb="74" eb="76">
      <t>ショクイン</t>
    </rPh>
    <rPh sb="79" eb="81">
      <t>カイゴ</t>
    </rPh>
    <rPh sb="81" eb="83">
      <t>ノウリョク</t>
    </rPh>
    <rPh sb="83" eb="85">
      <t>カイハツ</t>
    </rPh>
    <rPh sb="93" eb="95">
      <t>コウシュウ</t>
    </rPh>
    <rPh sb="96" eb="98">
      <t>コウシ</t>
    </rPh>
    <rPh sb="104" eb="105">
      <t>カギ</t>
    </rPh>
    <rPh sb="106" eb="108">
      <t>カツヨウ</t>
    </rPh>
    <rPh sb="116" eb="118">
      <t>ガイブ</t>
    </rPh>
    <rPh sb="118" eb="120">
      <t>コウシ</t>
    </rPh>
    <rPh sb="124" eb="126">
      <t>シャキン</t>
    </rPh>
    <rPh sb="127" eb="129">
      <t>サクゲン</t>
    </rPh>
    <rPh sb="134" eb="135">
      <t>ツネ</t>
    </rPh>
    <rPh sb="139" eb="141">
      <t>サクゲン</t>
    </rPh>
    <rPh sb="142" eb="143">
      <t>ツト</t>
    </rPh>
    <phoneticPr fontId="5"/>
  </si>
  <si>
    <t>-</t>
    <phoneticPr fontId="5"/>
  </si>
  <si>
    <t>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また、介護労働講習修了後３か月時点の就職率も90.9％（平成30年度実績）と目標の85％を上回っており、適切に実施されている。</t>
    <rPh sb="0" eb="2">
      <t>ギョウセイ</t>
    </rPh>
    <rPh sb="2" eb="4">
      <t>サッシン</t>
    </rPh>
    <rPh sb="4" eb="6">
      <t>カイギ</t>
    </rPh>
    <rPh sb="7" eb="9">
      <t>シテキ</t>
    </rPh>
    <rPh sb="10" eb="11">
      <t>フ</t>
    </rPh>
    <rPh sb="14" eb="16">
      <t>ムダ</t>
    </rPh>
    <rPh sb="17" eb="19">
      <t>ハイジョ</t>
    </rPh>
    <rPh sb="20" eb="22">
      <t>テッテイ</t>
    </rPh>
    <rPh sb="23" eb="25">
      <t>カンテン</t>
    </rPh>
    <rPh sb="27" eb="29">
      <t>テンケン</t>
    </rPh>
    <rPh sb="30" eb="31">
      <t>オコナ</t>
    </rPh>
    <rPh sb="33" eb="35">
      <t>ヘイセイ</t>
    </rPh>
    <rPh sb="37" eb="39">
      <t>ネンド</t>
    </rPh>
    <rPh sb="39" eb="41">
      <t>ヨサン</t>
    </rPh>
    <rPh sb="45" eb="47">
      <t>イチブ</t>
    </rPh>
    <rPh sb="47" eb="49">
      <t>ジギョウ</t>
    </rPh>
    <rPh sb="50" eb="52">
      <t>ハイシ</t>
    </rPh>
    <rPh sb="53" eb="55">
      <t>シュクショウ</t>
    </rPh>
    <rPh sb="55" eb="56">
      <t>オヨ</t>
    </rPh>
    <rPh sb="57" eb="59">
      <t>ウンエイ</t>
    </rPh>
    <rPh sb="60" eb="63">
      <t>コウリツカ</t>
    </rPh>
    <rPh sb="66" eb="68">
      <t>ヨサン</t>
    </rPh>
    <rPh sb="69" eb="71">
      <t>オオハバ</t>
    </rPh>
    <rPh sb="72" eb="74">
      <t>ゲンショウ</t>
    </rPh>
    <rPh sb="79" eb="81">
      <t>ヘイセイ</t>
    </rPh>
    <rPh sb="83" eb="85">
      <t>ネンド</t>
    </rPh>
    <rPh sb="85" eb="87">
      <t>ヨサン</t>
    </rPh>
    <rPh sb="87" eb="89">
      <t>イコウ</t>
    </rPh>
    <rPh sb="97" eb="99">
      <t>ヨサン</t>
    </rPh>
    <rPh sb="99" eb="100">
      <t>ガク</t>
    </rPh>
    <rPh sb="101" eb="103">
      <t>ナイヨウ</t>
    </rPh>
    <rPh sb="108" eb="109">
      <t>ヒ</t>
    </rPh>
    <rPh sb="110" eb="111">
      <t>ツヅ</t>
    </rPh>
    <rPh sb="112" eb="114">
      <t>ウンエイ</t>
    </rPh>
    <rPh sb="115" eb="118">
      <t>コウリツカ</t>
    </rPh>
    <rPh sb="118" eb="119">
      <t>トウ</t>
    </rPh>
    <rPh sb="120" eb="122">
      <t>ミナオ</t>
    </rPh>
    <rPh sb="124" eb="125">
      <t>オコナ</t>
    </rPh>
    <rPh sb="127" eb="129">
      <t>テキセツ</t>
    </rPh>
    <rPh sb="130" eb="132">
      <t>スイジュン</t>
    </rPh>
    <rPh sb="133" eb="134">
      <t>タモ</t>
    </rPh>
    <rPh sb="142" eb="144">
      <t>カイゴ</t>
    </rPh>
    <rPh sb="144" eb="146">
      <t>ロウドウ</t>
    </rPh>
    <rPh sb="146" eb="148">
      <t>コウシュウ</t>
    </rPh>
    <rPh sb="148" eb="151">
      <t>シュウリョウゴ</t>
    </rPh>
    <rPh sb="153" eb="154">
      <t>ゲツ</t>
    </rPh>
    <rPh sb="154" eb="156">
      <t>ジテン</t>
    </rPh>
    <rPh sb="157" eb="160">
      <t>シュウショクリツ</t>
    </rPh>
    <rPh sb="167" eb="169">
      <t>ヘイセイ</t>
    </rPh>
    <rPh sb="171" eb="173">
      <t>ネンド</t>
    </rPh>
    <rPh sb="173" eb="175">
      <t>ジッセキ</t>
    </rPh>
    <rPh sb="177" eb="179">
      <t>モクヒョウ</t>
    </rPh>
    <rPh sb="184" eb="186">
      <t>ウワマワ</t>
    </rPh>
    <rPh sb="191" eb="193">
      <t>テキセツ</t>
    </rPh>
    <rPh sb="194" eb="196">
      <t>ジッシ</t>
    </rPh>
    <phoneticPr fontId="5"/>
  </si>
  <si>
    <t>活動実績を踏まえ、積算等を見直し、真に必要な予算の確保に努めること。</t>
    <phoneticPr fontId="5"/>
  </si>
  <si>
    <t>有効求人倍率が高い水準で推移する中、介護労働講習修了者数等については、見込みの８割を超えており、引き続き各都道府県労働局との連携等により受講者確保に努めていく。</t>
    <rPh sb="0" eb="2">
      <t>ユウコウ</t>
    </rPh>
    <rPh sb="2" eb="4">
      <t>キュウジン</t>
    </rPh>
    <rPh sb="4" eb="6">
      <t>バイリツ</t>
    </rPh>
    <rPh sb="7" eb="8">
      <t>タカ</t>
    </rPh>
    <rPh sb="9" eb="11">
      <t>スイジュン</t>
    </rPh>
    <rPh sb="12" eb="14">
      <t>スイイ</t>
    </rPh>
    <rPh sb="16" eb="17">
      <t>ナカ</t>
    </rPh>
    <rPh sb="18" eb="20">
      <t>カイゴ</t>
    </rPh>
    <rPh sb="20" eb="22">
      <t>ロウドウ</t>
    </rPh>
    <rPh sb="22" eb="24">
      <t>コウシュウ</t>
    </rPh>
    <rPh sb="24" eb="27">
      <t>シュウリョウシャ</t>
    </rPh>
    <rPh sb="27" eb="28">
      <t>スウ</t>
    </rPh>
    <rPh sb="28" eb="29">
      <t>トウ</t>
    </rPh>
    <rPh sb="35" eb="37">
      <t>ミコ</t>
    </rPh>
    <rPh sb="40" eb="41">
      <t>ワリ</t>
    </rPh>
    <rPh sb="42" eb="43">
      <t>コ</t>
    </rPh>
    <rPh sb="48" eb="49">
      <t>ヒ</t>
    </rPh>
    <rPh sb="50" eb="51">
      <t>ツヅ</t>
    </rPh>
    <rPh sb="52" eb="53">
      <t>カク</t>
    </rPh>
    <rPh sb="53" eb="57">
      <t>トドウフケン</t>
    </rPh>
    <rPh sb="57" eb="60">
      <t>ロウドウキョク</t>
    </rPh>
    <rPh sb="62" eb="64">
      <t>レンケイ</t>
    </rPh>
    <rPh sb="64" eb="65">
      <t>トウ</t>
    </rPh>
    <rPh sb="68" eb="71">
      <t>ジュコウシャ</t>
    </rPh>
    <rPh sb="71" eb="73">
      <t>カクホ</t>
    </rPh>
    <rPh sb="74" eb="75">
      <t>ツト</t>
    </rPh>
    <phoneticPr fontId="5"/>
  </si>
  <si>
    <t>点検対象外</t>
    <rPh sb="0" eb="2">
      <t>テンケン</t>
    </rPh>
    <rPh sb="2" eb="5">
      <t>タイショウガイ</t>
    </rPh>
    <phoneticPr fontId="5"/>
  </si>
  <si>
    <t>活動実績を踏まえ、受講者の確保に向けた取組の強化の検討を行う。</t>
    <phoneticPr fontId="5"/>
  </si>
  <si>
    <t>介護労働講習修了後3か月時点の就職率
（就職者数＋中退就職者数／回答者数（中退就職者数含む））</t>
    <rPh sb="0" eb="2">
      <t>カイゴ</t>
    </rPh>
    <rPh sb="2" eb="4">
      <t>ロウドウ</t>
    </rPh>
    <rPh sb="4" eb="6">
      <t>コウシュウ</t>
    </rPh>
    <rPh sb="6" eb="8">
      <t>シュウリョウ</t>
    </rPh>
    <rPh sb="8" eb="9">
      <t>アト</t>
    </rPh>
    <rPh sb="11" eb="12">
      <t>ゲツ</t>
    </rPh>
    <rPh sb="12" eb="14">
      <t>ジテン</t>
    </rPh>
    <rPh sb="15" eb="18">
      <t>シュウショクリツ</t>
    </rPh>
    <rPh sb="20" eb="23">
      <t>シュウショクシャ</t>
    </rPh>
    <rPh sb="23" eb="24">
      <t>スウ</t>
    </rPh>
    <rPh sb="25" eb="27">
      <t>チュウタイ</t>
    </rPh>
    <rPh sb="27" eb="30">
      <t>シュウショクシャ</t>
    </rPh>
    <rPh sb="30" eb="31">
      <t>スウ</t>
    </rPh>
    <rPh sb="32" eb="35">
      <t>カイトウシャ</t>
    </rPh>
    <rPh sb="35" eb="36">
      <t>スウ</t>
    </rPh>
    <rPh sb="37" eb="39">
      <t>チュウタイ</t>
    </rPh>
    <rPh sb="39" eb="42">
      <t>シュウショクシャ</t>
    </rPh>
    <rPh sb="42" eb="43">
      <t>スウ</t>
    </rPh>
    <rPh sb="43" eb="44">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</si>
</sst>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177800</xdr:colOff>
      <xdr:row>740</xdr:row>
      <xdr:rowOff>146050</xdr:rowOff>
    </xdr:from>
    <xdr:to>
      <xdr:col>24</xdr:col>
      <xdr:colOff>154595</xdr:colOff>
      <xdr:row>741</xdr:row>
      <xdr:rowOff>145629</xdr:rowOff>
    </xdr:to>
    <xdr:sp macro="" textlink="">
      <xdr:nvSpPr>
        <xdr:cNvPr id="13" name="テキスト ボックス 12"/>
        <xdr:cNvSpPr txBox="1"/>
      </xdr:nvSpPr>
      <xdr:spPr>
        <a:xfrm>
          <a:off x="1978025" y="52390675"/>
          <a:ext cx="2977170" cy="3520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ja-JP" altLang="en-US" sz="1100"/>
            <a:t>１，２５１百万円</a:t>
          </a:r>
        </a:p>
      </xdr:txBody>
    </xdr:sp>
    <xdr:clientData/>
  </xdr:twoCellAnchor>
  <xdr:twoCellAnchor>
    <xdr:from>
      <xdr:col>17</xdr:col>
      <xdr:colOff>51594</xdr:colOff>
      <xdr:row>741</xdr:row>
      <xdr:rowOff>160338</xdr:rowOff>
    </xdr:from>
    <xdr:to>
      <xdr:col>17</xdr:col>
      <xdr:colOff>64294</xdr:colOff>
      <xdr:row>743</xdr:row>
      <xdr:rowOff>22225</xdr:rowOff>
    </xdr:to>
    <xdr:cxnSp macro="">
      <xdr:nvCxnSpPr>
        <xdr:cNvPr id="14" name="直線矢印コネクタ 13"/>
        <xdr:cNvCxnSpPr/>
      </xdr:nvCxnSpPr>
      <xdr:spPr>
        <a:xfrm>
          <a:off x="3452019" y="52757388"/>
          <a:ext cx="12700" cy="566737"/>
        </a:xfrm>
        <a:prstGeom prst="straightConnector1">
          <a:avLst/>
        </a:prstGeom>
        <a:ln>
          <a:tailEnd type="arrow"/>
        </a:ln>
      </xdr:spPr>
      <xdr:style>
        <a:lnRef idx="3">
          <a:schemeClr val="accent5"/>
        </a:lnRef>
        <a:fillRef idx="0">
          <a:schemeClr val="accent5"/>
        </a:fillRef>
        <a:effectRef idx="2">
          <a:schemeClr val="accent5"/>
        </a:effectRef>
        <a:fontRef idx="minor">
          <a:schemeClr val="tx1"/>
        </a:fontRef>
      </xdr:style>
    </xdr:cxnSp>
    <xdr:clientData/>
  </xdr:twoCellAnchor>
  <xdr:twoCellAnchor>
    <xdr:from>
      <xdr:col>9</xdr:col>
      <xdr:colOff>190500</xdr:colOff>
      <xdr:row>743</xdr:row>
      <xdr:rowOff>34925</xdr:rowOff>
    </xdr:from>
    <xdr:to>
      <xdr:col>25</xdr:col>
      <xdr:colOff>10787</xdr:colOff>
      <xdr:row>746</xdr:row>
      <xdr:rowOff>23289</xdr:rowOff>
    </xdr:to>
    <xdr:sp macro="" textlink="">
      <xdr:nvSpPr>
        <xdr:cNvPr id="15" name="テキスト ボックス 14"/>
        <xdr:cNvSpPr txBox="1"/>
      </xdr:nvSpPr>
      <xdr:spPr>
        <a:xfrm>
          <a:off x="1990725" y="53336825"/>
          <a:ext cx="3020687" cy="104563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１，２２３百万円</a:t>
          </a:r>
          <a:endParaRPr lang="ja-JP"/>
        </a:p>
      </xdr:txBody>
    </xdr:sp>
    <xdr:clientData/>
  </xdr:twoCellAnchor>
  <xdr:twoCellAnchor>
    <xdr:from>
      <xdr:col>25</xdr:col>
      <xdr:colOff>74611</xdr:colOff>
      <xdr:row>740</xdr:row>
      <xdr:rowOff>142875</xdr:rowOff>
    </xdr:from>
    <xdr:to>
      <xdr:col>49</xdr:col>
      <xdr:colOff>247650</xdr:colOff>
      <xdr:row>742</xdr:row>
      <xdr:rowOff>257175</xdr:rowOff>
    </xdr:to>
    <xdr:sp macro="" textlink="">
      <xdr:nvSpPr>
        <xdr:cNvPr id="16" name="角丸四角形 15"/>
        <xdr:cNvSpPr/>
      </xdr:nvSpPr>
      <xdr:spPr>
        <a:xfrm>
          <a:off x="5075236" y="52387500"/>
          <a:ext cx="4973639" cy="819150"/>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25</xdr:col>
      <xdr:colOff>104775</xdr:colOff>
      <xdr:row>743</xdr:row>
      <xdr:rowOff>111124</xdr:rowOff>
    </xdr:from>
    <xdr:to>
      <xdr:col>49</xdr:col>
      <xdr:colOff>266700</xdr:colOff>
      <xdr:row>750</xdr:row>
      <xdr:rowOff>57150</xdr:rowOff>
    </xdr:to>
    <xdr:sp macro="" textlink="">
      <xdr:nvSpPr>
        <xdr:cNvPr id="17" name="角丸四角形 16"/>
        <xdr:cNvSpPr/>
      </xdr:nvSpPr>
      <xdr:spPr>
        <a:xfrm>
          <a:off x="5105400" y="53413024"/>
          <a:ext cx="4962525" cy="241300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p>
        <a:p>
          <a:pPr algn="l">
            <a:lnSpc>
              <a:spcPts val="1300"/>
            </a:lnSpc>
          </a:pPr>
          <a:r>
            <a:rPr kumimoji="1" lang="ja-JP" altLang="en-US" sz="1100">
              <a:solidFill>
                <a:sysClr val="windowText" lastClr="000000"/>
              </a:solidFill>
            </a:rPr>
            <a:t>④地域における介護労働に関する情報交換、民間教育訓練機関の実務者研修等への参入する際の問題点等の把握と改善策の検討、実務者研修の実施に当たっての情報提供及び相談等について　検討する介護労働懇談会の開催。</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雇用安定事業（介護労働者の雇用管理改善事業）については職業安定局雇用開発企画課介護労働対策室において記入）</a:t>
          </a:r>
        </a:p>
      </xdr:txBody>
    </xdr:sp>
    <xdr:clientData/>
  </xdr:twoCellAnchor>
  <xdr:twoCellAnchor>
    <xdr:from>
      <xdr:col>7</xdr:col>
      <xdr:colOff>190500</xdr:colOff>
      <xdr:row>741</xdr:row>
      <xdr:rowOff>247650</xdr:rowOff>
    </xdr:from>
    <xdr:to>
      <xdr:col>15</xdr:col>
      <xdr:colOff>104775</xdr:colOff>
      <xdr:row>742</xdr:row>
      <xdr:rowOff>219075</xdr:rowOff>
    </xdr:to>
    <xdr:sp macro="" textlink="">
      <xdr:nvSpPr>
        <xdr:cNvPr id="18" name="テキスト ボックス 17"/>
        <xdr:cNvSpPr txBox="1"/>
      </xdr:nvSpPr>
      <xdr:spPr>
        <a:xfrm>
          <a:off x="1590675" y="52844700"/>
          <a:ext cx="15144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90" zoomScaleNormal="75" zoomScaleSheetLayoutView="90" zoomScalePageLayoutView="85" workbookViewId="0">
      <selection activeCell="BI29" sqref="BI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610</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637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663</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5.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1276</v>
      </c>
      <c r="Q13" s="658"/>
      <c r="R13" s="658"/>
      <c r="S13" s="658"/>
      <c r="T13" s="658"/>
      <c r="U13" s="658"/>
      <c r="V13" s="659"/>
      <c r="W13" s="657">
        <v>1276</v>
      </c>
      <c r="X13" s="658"/>
      <c r="Y13" s="658"/>
      <c r="Z13" s="658"/>
      <c r="AA13" s="658"/>
      <c r="AB13" s="658"/>
      <c r="AC13" s="659"/>
      <c r="AD13" s="657">
        <v>1276</v>
      </c>
      <c r="AE13" s="658"/>
      <c r="AF13" s="658"/>
      <c r="AG13" s="658"/>
      <c r="AH13" s="658"/>
      <c r="AI13" s="658"/>
      <c r="AJ13" s="659"/>
      <c r="AK13" s="657">
        <v>1279</v>
      </c>
      <c r="AL13" s="658"/>
      <c r="AM13" s="658"/>
      <c r="AN13" s="658"/>
      <c r="AO13" s="658"/>
      <c r="AP13" s="658"/>
      <c r="AQ13" s="659"/>
      <c r="AR13" s="919">
        <v>1285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578</v>
      </c>
      <c r="X14" s="658"/>
      <c r="Y14" s="658"/>
      <c r="Z14" s="658"/>
      <c r="AA14" s="658"/>
      <c r="AB14" s="658"/>
      <c r="AC14" s="659"/>
      <c r="AD14" s="657" t="s">
        <v>579</v>
      </c>
      <c r="AE14" s="658"/>
      <c r="AF14" s="658"/>
      <c r="AG14" s="658"/>
      <c r="AH14" s="658"/>
      <c r="AI14" s="658"/>
      <c r="AJ14" s="659"/>
      <c r="AK14" s="657" t="s">
        <v>582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581</v>
      </c>
      <c r="X15" s="658"/>
      <c r="Y15" s="658"/>
      <c r="Z15" s="658"/>
      <c r="AA15" s="658"/>
      <c r="AB15" s="658"/>
      <c r="AC15" s="659"/>
      <c r="AD15" s="657" t="s">
        <v>578</v>
      </c>
      <c r="AE15" s="658"/>
      <c r="AF15" s="658"/>
      <c r="AG15" s="658"/>
      <c r="AH15" s="658"/>
      <c r="AI15" s="658"/>
      <c r="AJ15" s="659"/>
      <c r="AK15" s="657" t="s">
        <v>578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1276</v>
      </c>
      <c r="Q18" s="879"/>
      <c r="R18" s="879"/>
      <c r="S18" s="879"/>
      <c r="T18" s="879"/>
      <c r="U18" s="879"/>
      <c r="V18" s="880"/>
      <c r="W18" s="878">
        <f>SUM(W13:AC17)</f>
        <v>1276</v>
      </c>
      <c r="X18" s="879"/>
      <c r="Y18" s="879"/>
      <c r="Z18" s="879"/>
      <c r="AA18" s="879"/>
      <c r="AB18" s="879"/>
      <c r="AC18" s="880"/>
      <c r="AD18" s="878">
        <f>SUM(AD13:AJ17)</f>
        <v>1276</v>
      </c>
      <c r="AE18" s="879"/>
      <c r="AF18" s="879"/>
      <c r="AG18" s="879"/>
      <c r="AH18" s="879"/>
      <c r="AI18" s="879"/>
      <c r="AJ18" s="880"/>
      <c r="AK18" s="878">
        <f>SUM(AK13:AQ17)</f>
        <v>1279</v>
      </c>
      <c r="AL18" s="879"/>
      <c r="AM18" s="879"/>
      <c r="AN18" s="879"/>
      <c r="AO18" s="879"/>
      <c r="AP18" s="879"/>
      <c r="AQ18" s="880"/>
      <c r="AR18" s="878">
        <f>SUM(AR13:AX17)</f>
        <v>1285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1228</v>
      </c>
      <c r="Q19" s="658"/>
      <c r="R19" s="658"/>
      <c r="S19" s="658"/>
      <c r="T19" s="658"/>
      <c r="U19" s="658"/>
      <c r="V19" s="659"/>
      <c r="W19" s="657">
        <v>1241</v>
      </c>
      <c r="X19" s="658"/>
      <c r="Y19" s="658"/>
      <c r="Z19" s="658"/>
      <c r="AA19" s="658"/>
      <c r="AB19" s="658"/>
      <c r="AC19" s="659"/>
      <c r="AD19" s="657">
        <v>1223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0.96238244514106586</v>
      </c>
      <c r="Q20" s="318"/>
      <c r="R20" s="318"/>
      <c r="S20" s="318"/>
      <c r="T20" s="318"/>
      <c r="U20" s="318"/>
      <c r="V20" s="318"/>
      <c r="W20" s="318">
        <f t="shared" ref="W20" si="0">IF(W18=0, "-", SUM(W19)/W18)</f>
        <v>0.97257053291536055</v>
      </c>
      <c r="X20" s="318"/>
      <c r="Y20" s="318"/>
      <c r="Z20" s="318"/>
      <c r="AA20" s="318"/>
      <c r="AB20" s="318"/>
      <c r="AC20" s="318"/>
      <c r="AD20" s="318">
        <f t="shared" ref="AD20" si="1">IF(AD18=0, "-", SUM(AD19)/AD18)</f>
        <v>0.95846394984326022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0.96238244514106586</v>
      </c>
      <c r="Q21" s="318"/>
      <c r="R21" s="318"/>
      <c r="S21" s="318"/>
      <c r="T21" s="318"/>
      <c r="U21" s="318"/>
      <c r="V21" s="318"/>
      <c r="W21" s="318">
        <f t="shared" ref="W21" si="2">IF(W19=0, "-", SUM(W19)/SUM(W13,W14))</f>
        <v>0.97257053291536055</v>
      </c>
      <c r="X21" s="318"/>
      <c r="Y21" s="318"/>
      <c r="Z21" s="318"/>
      <c r="AA21" s="318"/>
      <c r="AB21" s="318"/>
      <c r="AC21" s="318"/>
      <c r="AD21" s="318">
        <f t="shared" ref="AD21" si="3">IF(AD19=0, "-", SUM(AD19)/SUM(AD13,AD14))</f>
        <v>0.95846394984326022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4.5" customHeight="1" x14ac:dyDescent="0.15">
      <c r="A23" s="967"/>
      <c r="B23" s="968"/>
      <c r="C23" s="968"/>
      <c r="D23" s="968"/>
      <c r="E23" s="968"/>
      <c r="F23" s="969"/>
      <c r="G23" s="952" t="s">
        <v>583</v>
      </c>
      <c r="H23" s="953"/>
      <c r="I23" s="953"/>
      <c r="J23" s="953"/>
      <c r="K23" s="953"/>
      <c r="L23" s="953"/>
      <c r="M23" s="953"/>
      <c r="N23" s="953"/>
      <c r="O23" s="954"/>
      <c r="P23" s="919">
        <v>1278</v>
      </c>
      <c r="Q23" s="920"/>
      <c r="R23" s="920"/>
      <c r="S23" s="920"/>
      <c r="T23" s="920"/>
      <c r="U23" s="920"/>
      <c r="V23" s="937"/>
      <c r="W23" s="919">
        <v>1284</v>
      </c>
      <c r="X23" s="920"/>
      <c r="Y23" s="920"/>
      <c r="Z23" s="920"/>
      <c r="AA23" s="920"/>
      <c r="AB23" s="920"/>
      <c r="AC23" s="937"/>
      <c r="AD23" s="974" t="s">
        <v>664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1</v>
      </c>
      <c r="Q24" s="658"/>
      <c r="R24" s="658"/>
      <c r="S24" s="658"/>
      <c r="T24" s="658"/>
      <c r="U24" s="658"/>
      <c r="V24" s="659"/>
      <c r="W24" s="657">
        <v>1</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1279</v>
      </c>
      <c r="Q29" s="658"/>
      <c r="R29" s="658"/>
      <c r="S29" s="658"/>
      <c r="T29" s="658"/>
      <c r="U29" s="658"/>
      <c r="V29" s="659"/>
      <c r="W29" s="933">
        <f>AR13</f>
        <v>1285</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578</v>
      </c>
      <c r="AR31" s="200"/>
      <c r="AS31" s="133" t="s">
        <v>355</v>
      </c>
      <c r="AT31" s="134"/>
      <c r="AU31" s="199">
        <v>31</v>
      </c>
      <c r="AV31" s="199"/>
      <c r="AW31" s="398" t="s">
        <v>300</v>
      </c>
      <c r="AX31" s="399"/>
    </row>
    <row r="32" spans="1:50" ht="23.25" customHeight="1" x14ac:dyDescent="0.15">
      <c r="A32" s="403"/>
      <c r="B32" s="401"/>
      <c r="C32" s="401"/>
      <c r="D32" s="401"/>
      <c r="E32" s="401"/>
      <c r="F32" s="402"/>
      <c r="G32" s="564" t="s">
        <v>656</v>
      </c>
      <c r="H32" s="565"/>
      <c r="I32" s="565"/>
      <c r="J32" s="565"/>
      <c r="K32" s="565"/>
      <c r="L32" s="565"/>
      <c r="M32" s="565"/>
      <c r="N32" s="565"/>
      <c r="O32" s="566"/>
      <c r="P32" s="105" t="s">
        <v>676</v>
      </c>
      <c r="Q32" s="105"/>
      <c r="R32" s="105"/>
      <c r="S32" s="105"/>
      <c r="T32" s="105"/>
      <c r="U32" s="105"/>
      <c r="V32" s="105"/>
      <c r="W32" s="105"/>
      <c r="X32" s="106"/>
      <c r="Y32" s="471" t="s">
        <v>12</v>
      </c>
      <c r="Z32" s="531"/>
      <c r="AA32" s="532"/>
      <c r="AB32" s="461" t="s">
        <v>585</v>
      </c>
      <c r="AC32" s="461"/>
      <c r="AD32" s="461"/>
      <c r="AE32" s="218">
        <v>92.1</v>
      </c>
      <c r="AF32" s="219"/>
      <c r="AG32" s="219"/>
      <c r="AH32" s="219"/>
      <c r="AI32" s="218">
        <v>91.4</v>
      </c>
      <c r="AJ32" s="219"/>
      <c r="AK32" s="219"/>
      <c r="AL32" s="219"/>
      <c r="AM32" s="218">
        <v>90.9</v>
      </c>
      <c r="AN32" s="219"/>
      <c r="AO32" s="219"/>
      <c r="AP32" s="219"/>
      <c r="AQ32" s="340" t="s">
        <v>578</v>
      </c>
      <c r="AR32" s="207"/>
      <c r="AS32" s="207"/>
      <c r="AT32" s="341"/>
      <c r="AU32" s="219" t="s">
        <v>586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85</v>
      </c>
      <c r="AF33" s="219"/>
      <c r="AG33" s="219"/>
      <c r="AH33" s="219"/>
      <c r="AI33" s="218">
        <v>85</v>
      </c>
      <c r="AJ33" s="219"/>
      <c r="AK33" s="219"/>
      <c r="AL33" s="219"/>
      <c r="AM33" s="218">
        <v>85</v>
      </c>
      <c r="AN33" s="219"/>
      <c r="AO33" s="219"/>
      <c r="AP33" s="219"/>
      <c r="AQ33" s="340" t="s">
        <v>578</v>
      </c>
      <c r="AR33" s="207"/>
      <c r="AS33" s="207"/>
      <c r="AT33" s="341"/>
      <c r="AU33" s="219">
        <v>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108.4</v>
      </c>
      <c r="AF34" s="219"/>
      <c r="AG34" s="219"/>
      <c r="AH34" s="219"/>
      <c r="AI34" s="218">
        <v>107.5</v>
      </c>
      <c r="AJ34" s="219"/>
      <c r="AK34" s="219"/>
      <c r="AL34" s="219"/>
      <c r="AM34" s="218">
        <v>106.9</v>
      </c>
      <c r="AN34" s="219"/>
      <c r="AO34" s="219"/>
      <c r="AP34" s="219"/>
      <c r="AQ34" s="340" t="s">
        <v>578</v>
      </c>
      <c r="AR34" s="207"/>
      <c r="AS34" s="207"/>
      <c r="AT34" s="341"/>
      <c r="AU34" s="219" t="s">
        <v>578</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1627</v>
      </c>
      <c r="AF101" s="219"/>
      <c r="AG101" s="219"/>
      <c r="AH101" s="220"/>
      <c r="AI101" s="218">
        <v>1582</v>
      </c>
      <c r="AJ101" s="219"/>
      <c r="AK101" s="219"/>
      <c r="AL101" s="220"/>
      <c r="AM101" s="218">
        <v>1506</v>
      </c>
      <c r="AN101" s="219"/>
      <c r="AO101" s="219"/>
      <c r="AP101" s="220"/>
      <c r="AQ101" s="218" t="s">
        <v>594</v>
      </c>
      <c r="AR101" s="219"/>
      <c r="AS101" s="219"/>
      <c r="AT101" s="220"/>
      <c r="AU101" s="218" t="s">
        <v>665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v>1880</v>
      </c>
      <c r="AF102" s="418"/>
      <c r="AG102" s="418"/>
      <c r="AH102" s="418"/>
      <c r="AI102" s="418">
        <v>1880</v>
      </c>
      <c r="AJ102" s="418"/>
      <c r="AK102" s="418"/>
      <c r="AL102" s="418"/>
      <c r="AM102" s="418">
        <v>1880</v>
      </c>
      <c r="AN102" s="418"/>
      <c r="AO102" s="418"/>
      <c r="AP102" s="418"/>
      <c r="AQ102" s="273">
        <v>1880</v>
      </c>
      <c r="AR102" s="274"/>
      <c r="AS102" s="274"/>
      <c r="AT102" s="319"/>
      <c r="AU102" s="273">
        <v>1880</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657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v>2408</v>
      </c>
      <c r="AF104" s="219"/>
      <c r="AG104" s="219"/>
      <c r="AH104" s="220"/>
      <c r="AI104" s="218">
        <v>2478</v>
      </c>
      <c r="AJ104" s="219"/>
      <c r="AK104" s="219"/>
      <c r="AL104" s="220"/>
      <c r="AM104" s="218">
        <v>2816</v>
      </c>
      <c r="AN104" s="219"/>
      <c r="AO104" s="219"/>
      <c r="AP104" s="220"/>
      <c r="AQ104" s="218" t="s">
        <v>595</v>
      </c>
      <c r="AR104" s="219"/>
      <c r="AS104" s="219"/>
      <c r="AT104" s="220"/>
      <c r="AU104" s="218" t="s">
        <v>666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v>2200</v>
      </c>
      <c r="AF105" s="418"/>
      <c r="AG105" s="418"/>
      <c r="AH105" s="418"/>
      <c r="AI105" s="418">
        <v>2200</v>
      </c>
      <c r="AJ105" s="418"/>
      <c r="AK105" s="418"/>
      <c r="AL105" s="418"/>
      <c r="AM105" s="418">
        <v>2200</v>
      </c>
      <c r="AN105" s="418"/>
      <c r="AO105" s="418"/>
      <c r="AP105" s="418"/>
      <c r="AQ105" s="218">
        <v>2200</v>
      </c>
      <c r="AR105" s="219"/>
      <c r="AS105" s="219"/>
      <c r="AT105" s="220"/>
      <c r="AU105" s="273">
        <v>2200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280581</v>
      </c>
      <c r="AF116" s="418"/>
      <c r="AG116" s="418"/>
      <c r="AH116" s="418"/>
      <c r="AI116" s="418">
        <v>276401</v>
      </c>
      <c r="AJ116" s="418"/>
      <c r="AK116" s="418"/>
      <c r="AL116" s="418"/>
      <c r="AM116" s="418">
        <v>303026</v>
      </c>
      <c r="AN116" s="418"/>
      <c r="AO116" s="418"/>
      <c r="AP116" s="418"/>
      <c r="AQ116" s="218">
        <v>209223</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597</v>
      </c>
      <c r="AF117" s="551"/>
      <c r="AG117" s="551"/>
      <c r="AH117" s="551"/>
      <c r="AI117" s="551" t="s">
        <v>598</v>
      </c>
      <c r="AJ117" s="551"/>
      <c r="AK117" s="551"/>
      <c r="AL117" s="551"/>
      <c r="AM117" s="551" t="s">
        <v>667</v>
      </c>
      <c r="AN117" s="551"/>
      <c r="AO117" s="551"/>
      <c r="AP117" s="551"/>
      <c r="AQ117" s="551" t="s">
        <v>599</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655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6491</v>
      </c>
      <c r="AF119" s="418"/>
      <c r="AG119" s="418"/>
      <c r="AH119" s="418"/>
      <c r="AI119" s="418">
        <v>7033</v>
      </c>
      <c r="AJ119" s="418"/>
      <c r="AK119" s="418"/>
      <c r="AL119" s="418"/>
      <c r="AM119" s="418">
        <v>5941</v>
      </c>
      <c r="AN119" s="418"/>
      <c r="AO119" s="418"/>
      <c r="AP119" s="418"/>
      <c r="AQ119" s="418">
        <v>8124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600</v>
      </c>
      <c r="AF120" s="551"/>
      <c r="AG120" s="551"/>
      <c r="AH120" s="551"/>
      <c r="AI120" s="551" t="s">
        <v>601</v>
      </c>
      <c r="AJ120" s="551"/>
      <c r="AK120" s="551"/>
      <c r="AL120" s="551"/>
      <c r="AM120" s="551" t="s">
        <v>668</v>
      </c>
      <c r="AN120" s="551"/>
      <c r="AO120" s="551"/>
      <c r="AP120" s="551"/>
      <c r="AQ120" s="551" t="s">
        <v>602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609</v>
      </c>
      <c r="AR133" s="199"/>
      <c r="AS133" s="133" t="s">
        <v>355</v>
      </c>
      <c r="AT133" s="134"/>
      <c r="AU133" s="200" t="s">
        <v>610</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608</v>
      </c>
      <c r="AF134" s="207"/>
      <c r="AG134" s="207"/>
      <c r="AH134" s="207"/>
      <c r="AI134" s="206" t="s">
        <v>609</v>
      </c>
      <c r="AJ134" s="207"/>
      <c r="AK134" s="207"/>
      <c r="AL134" s="207"/>
      <c r="AM134" s="206" t="s">
        <v>608</v>
      </c>
      <c r="AN134" s="207"/>
      <c r="AO134" s="207"/>
      <c r="AP134" s="207"/>
      <c r="AQ134" s="206" t="s">
        <v>608</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608</v>
      </c>
      <c r="AF135" s="207"/>
      <c r="AG135" s="207"/>
      <c r="AH135" s="207"/>
      <c r="AI135" s="206" t="s">
        <v>611</v>
      </c>
      <c r="AJ135" s="207"/>
      <c r="AK135" s="207"/>
      <c r="AL135" s="207"/>
      <c r="AM135" s="206" t="s">
        <v>608</v>
      </c>
      <c r="AN135" s="207"/>
      <c r="AO135" s="207"/>
      <c r="AP135" s="207"/>
      <c r="AQ135" s="206" t="s">
        <v>612</v>
      </c>
      <c r="AR135" s="207"/>
      <c r="AS135" s="207"/>
      <c r="AT135" s="207"/>
      <c r="AU135" s="206" t="s">
        <v>611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658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606</v>
      </c>
      <c r="K430" s="901"/>
      <c r="L430" s="901"/>
      <c r="M430" s="901"/>
      <c r="N430" s="901"/>
      <c r="O430" s="901"/>
      <c r="P430" s="901"/>
      <c r="Q430" s="901"/>
      <c r="R430" s="901"/>
      <c r="S430" s="901"/>
      <c r="T430" s="902"/>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0" t="s">
        <v>608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614</v>
      </c>
      <c r="AC433" s="213"/>
      <c r="AD433" s="213"/>
      <c r="AE433" s="340" t="s">
        <v>615</v>
      </c>
      <c r="AF433" s="207"/>
      <c r="AG433" s="207"/>
      <c r="AH433" s="207"/>
      <c r="AI433" s="340" t="s">
        <v>616</v>
      </c>
      <c r="AJ433" s="207"/>
      <c r="AK433" s="207"/>
      <c r="AL433" s="207"/>
      <c r="AM433" s="340" t="s">
        <v>614</v>
      </c>
      <c r="AN433" s="207"/>
      <c r="AO433" s="207"/>
      <c r="AP433" s="341"/>
      <c r="AQ433" s="340" t="s">
        <v>608</v>
      </c>
      <c r="AR433" s="207"/>
      <c r="AS433" s="207"/>
      <c r="AT433" s="341"/>
      <c r="AU433" s="207" t="s">
        <v>617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618</v>
      </c>
      <c r="AF434" s="207"/>
      <c r="AG434" s="207"/>
      <c r="AH434" s="341"/>
      <c r="AI434" s="340" t="s">
        <v>608</v>
      </c>
      <c r="AJ434" s="207"/>
      <c r="AK434" s="207"/>
      <c r="AL434" s="207"/>
      <c r="AM434" s="340" t="s">
        <v>614</v>
      </c>
      <c r="AN434" s="207"/>
      <c r="AO434" s="207"/>
      <c r="AP434" s="341"/>
      <c r="AQ434" s="340" t="s">
        <v>608</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614</v>
      </c>
      <c r="AF435" s="207"/>
      <c r="AG435" s="207"/>
      <c r="AH435" s="341"/>
      <c r="AI435" s="340" t="s">
        <v>608</v>
      </c>
      <c r="AJ435" s="207"/>
      <c r="AK435" s="207"/>
      <c r="AL435" s="207"/>
      <c r="AM435" s="340" t="s">
        <v>616</v>
      </c>
      <c r="AN435" s="207"/>
      <c r="AO435" s="207"/>
      <c r="AP435" s="341"/>
      <c r="AQ435" s="340" t="s">
        <v>608</v>
      </c>
      <c r="AR435" s="207"/>
      <c r="AS435" s="207"/>
      <c r="AT435" s="341"/>
      <c r="AU435" s="207" t="s">
        <v>613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0" t="s">
        <v>607</v>
      </c>
      <c r="AR457" s="200"/>
      <c r="AS457" s="133" t="s">
        <v>355</v>
      </c>
      <c r="AT457" s="134"/>
      <c r="AU457" s="200" t="s">
        <v>611</v>
      </c>
      <c r="AV457" s="200"/>
      <c r="AW457" s="133" t="s">
        <v>300</v>
      </c>
      <c r="AX457" s="195"/>
    </row>
    <row r="458" spans="1:50" ht="23.25" customHeight="1" x14ac:dyDescent="0.15">
      <c r="A458" s="189"/>
      <c r="B458" s="186"/>
      <c r="C458" s="180"/>
      <c r="D458" s="186"/>
      <c r="E458" s="342"/>
      <c r="F458" s="343"/>
      <c r="G458" s="104" t="s">
        <v>618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611</v>
      </c>
      <c r="AC458" s="213"/>
      <c r="AD458" s="213"/>
      <c r="AE458" s="340" t="s">
        <v>607</v>
      </c>
      <c r="AF458" s="207"/>
      <c r="AG458" s="207"/>
      <c r="AH458" s="207"/>
      <c r="AI458" s="340" t="s">
        <v>608</v>
      </c>
      <c r="AJ458" s="207"/>
      <c r="AK458" s="207"/>
      <c r="AL458" s="207"/>
      <c r="AM458" s="340" t="s">
        <v>608</v>
      </c>
      <c r="AN458" s="207"/>
      <c r="AO458" s="207"/>
      <c r="AP458" s="341"/>
      <c r="AQ458" s="340" t="s">
        <v>611</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608</v>
      </c>
      <c r="AF459" s="207"/>
      <c r="AG459" s="207"/>
      <c r="AH459" s="341"/>
      <c r="AI459" s="340" t="s">
        <v>608</v>
      </c>
      <c r="AJ459" s="207"/>
      <c r="AK459" s="207"/>
      <c r="AL459" s="207"/>
      <c r="AM459" s="340" t="s">
        <v>608</v>
      </c>
      <c r="AN459" s="207"/>
      <c r="AO459" s="207"/>
      <c r="AP459" s="341"/>
      <c r="AQ459" s="340" t="s">
        <v>607</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616</v>
      </c>
      <c r="AF460" s="207"/>
      <c r="AG460" s="207"/>
      <c r="AH460" s="341"/>
      <c r="AI460" s="340" t="s">
        <v>618</v>
      </c>
      <c r="AJ460" s="207"/>
      <c r="AK460" s="207"/>
      <c r="AL460" s="207"/>
      <c r="AM460" s="340" t="s">
        <v>608</v>
      </c>
      <c r="AN460" s="207"/>
      <c r="AO460" s="207"/>
      <c r="AP460" s="341"/>
      <c r="AQ460" s="340" t="s">
        <v>611</v>
      </c>
      <c r="AR460" s="207"/>
      <c r="AS460" s="207"/>
      <c r="AT460" s="341"/>
      <c r="AU460" s="207" t="s">
        <v>616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13.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659</v>
      </c>
      <c r="AH702" s="386"/>
      <c r="AI702" s="386"/>
      <c r="AJ702" s="386"/>
      <c r="AK702" s="386"/>
      <c r="AL702" s="386"/>
      <c r="AM702" s="386"/>
      <c r="AN702" s="386"/>
      <c r="AO702" s="386"/>
      <c r="AP702" s="386"/>
      <c r="AQ702" s="386"/>
      <c r="AR702" s="386"/>
      <c r="AS702" s="386"/>
      <c r="AT702" s="386"/>
      <c r="AU702" s="386"/>
      <c r="AV702" s="386"/>
      <c r="AW702" s="386"/>
      <c r="AX702" s="387"/>
    </row>
    <row r="703" spans="1:50" ht="1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231.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621</v>
      </c>
      <c r="AE705" s="715"/>
      <c r="AF705" s="715"/>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621</v>
      </c>
      <c r="AE708" s="605"/>
      <c r="AF708" s="605"/>
      <c r="AG708" s="742" t="s">
        <v>623</v>
      </c>
      <c r="AH708" s="743"/>
      <c r="AI708" s="743"/>
      <c r="AJ708" s="743"/>
      <c r="AK708" s="743"/>
      <c r="AL708" s="743"/>
      <c r="AM708" s="743"/>
      <c r="AN708" s="743"/>
      <c r="AO708" s="743"/>
      <c r="AP708" s="743"/>
      <c r="AQ708" s="743"/>
      <c r="AR708" s="743"/>
      <c r="AS708" s="743"/>
      <c r="AT708" s="743"/>
      <c r="AU708" s="743"/>
      <c r="AV708" s="743"/>
      <c r="AW708" s="743"/>
      <c r="AX708" s="744"/>
    </row>
    <row r="709" spans="1:50" ht="104.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669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9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621</v>
      </c>
      <c r="AE712" s="783"/>
      <c r="AF712" s="783"/>
      <c r="AG712" s="810" t="s">
        <v>670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621</v>
      </c>
      <c r="AE713" s="329"/>
      <c r="AF713" s="663"/>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111"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75.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621</v>
      </c>
      <c r="AE716" s="627"/>
      <c r="AF716" s="627"/>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7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673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661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627</v>
      </c>
      <c r="D721" s="297"/>
      <c r="E721" s="297"/>
      <c r="F721" s="298"/>
      <c r="G721" s="287"/>
      <c r="H721" s="288"/>
      <c r="I721" s="83" t="str">
        <f>IF(OR(G721="　", G721=""), "", "-")</f>
        <v/>
      </c>
      <c r="J721" s="291">
        <v>544</v>
      </c>
      <c r="K721" s="291"/>
      <c r="L721" s="83" t="str">
        <f>IF(M721="","","-")</f>
        <v/>
      </c>
      <c r="M721" s="84"/>
      <c r="N721" s="304" t="s">
        <v>628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671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48.5" customHeight="1" thickBot="1" x14ac:dyDescent="0.2">
      <c r="A727" s="803"/>
      <c r="B727" s="804"/>
      <c r="C727" s="748" t="s">
        <v>57</v>
      </c>
      <c r="D727" s="749"/>
      <c r="E727" s="749"/>
      <c r="F727" s="750"/>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674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510</v>
      </c>
      <c r="B733" s="674"/>
      <c r="C733" s="674"/>
      <c r="D733" s="674"/>
      <c r="E733" s="675"/>
      <c r="F733" s="637" t="s">
        <v>675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t="s">
        <v>630</v>
      </c>
      <c r="F737" s="990"/>
      <c r="G737" s="990"/>
      <c r="H737" s="990"/>
      <c r="I737" s="990"/>
      <c r="J737" s="990"/>
      <c r="K737" s="990"/>
      <c r="L737" s="990"/>
      <c r="M737" s="990"/>
      <c r="N737" s="365" t="s">
        <v>542</v>
      </c>
      <c r="O737" s="365"/>
      <c r="P737" s="365"/>
      <c r="Q737" s="365"/>
      <c r="R737" s="990" t="s">
        <v>631</v>
      </c>
      <c r="S737" s="990"/>
      <c r="T737" s="990"/>
      <c r="U737" s="990"/>
      <c r="V737" s="990"/>
      <c r="W737" s="990"/>
      <c r="X737" s="990"/>
      <c r="Y737" s="990"/>
      <c r="Z737" s="990"/>
      <c r="AA737" s="365" t="s">
        <v>541</v>
      </c>
      <c r="AB737" s="365"/>
      <c r="AC737" s="365"/>
      <c r="AD737" s="365"/>
      <c r="AE737" s="990" t="s">
        <v>632</v>
      </c>
      <c r="AF737" s="990"/>
      <c r="AG737" s="990"/>
      <c r="AH737" s="990"/>
      <c r="AI737" s="990"/>
      <c r="AJ737" s="990"/>
      <c r="AK737" s="990"/>
      <c r="AL737" s="990"/>
      <c r="AM737" s="990"/>
      <c r="AN737" s="365" t="s">
        <v>540</v>
      </c>
      <c r="AO737" s="365"/>
      <c r="AP737" s="365"/>
      <c r="AQ737" s="365"/>
      <c r="AR737" s="982" t="s">
        <v>633</v>
      </c>
      <c r="AS737" s="983"/>
      <c r="AT737" s="983"/>
      <c r="AU737" s="983"/>
      <c r="AV737" s="983"/>
      <c r="AW737" s="983"/>
      <c r="AX737" s="984"/>
      <c r="AY737" s="89"/>
      <c r="AZ737" s="89"/>
    </row>
    <row r="738" spans="1:52" ht="24.75" customHeight="1" x14ac:dyDescent="0.15">
      <c r="A738" s="991" t="s">
        <v>539</v>
      </c>
      <c r="B738" s="210"/>
      <c r="C738" s="210"/>
      <c r="D738" s="211"/>
      <c r="E738" s="990" t="s">
        <v>634</v>
      </c>
      <c r="F738" s="990"/>
      <c r="G738" s="990"/>
      <c r="H738" s="990"/>
      <c r="I738" s="990"/>
      <c r="J738" s="990"/>
      <c r="K738" s="990"/>
      <c r="L738" s="990"/>
      <c r="M738" s="990"/>
      <c r="N738" s="365" t="s">
        <v>538</v>
      </c>
      <c r="O738" s="365"/>
      <c r="P738" s="365"/>
      <c r="Q738" s="365"/>
      <c r="R738" s="990" t="s">
        <v>635</v>
      </c>
      <c r="S738" s="990"/>
      <c r="T738" s="990"/>
      <c r="U738" s="990"/>
      <c r="V738" s="990"/>
      <c r="W738" s="990"/>
      <c r="X738" s="990"/>
      <c r="Y738" s="990"/>
      <c r="Z738" s="990"/>
      <c r="AA738" s="365" t="s">
        <v>537</v>
      </c>
      <c r="AB738" s="365"/>
      <c r="AC738" s="365"/>
      <c r="AD738" s="365"/>
      <c r="AE738" s="990" t="s">
        <v>636</v>
      </c>
      <c r="AF738" s="990"/>
      <c r="AG738" s="990"/>
      <c r="AH738" s="990"/>
      <c r="AI738" s="990"/>
      <c r="AJ738" s="990"/>
      <c r="AK738" s="990"/>
      <c r="AL738" s="990"/>
      <c r="AM738" s="990"/>
      <c r="AN738" s="365" t="s">
        <v>533</v>
      </c>
      <c r="AO738" s="365"/>
      <c r="AP738" s="365"/>
      <c r="AQ738" s="365"/>
      <c r="AR738" s="982" t="s">
        <v>662</v>
      </c>
      <c r="AS738" s="983"/>
      <c r="AT738" s="983"/>
      <c r="AU738" s="983"/>
      <c r="AV738" s="983"/>
      <c r="AW738" s="983"/>
      <c r="AX738" s="984"/>
    </row>
    <row r="739" spans="1:52" ht="24.75" customHeight="1" thickBot="1" x14ac:dyDescent="0.2">
      <c r="A739" s="992" t="s">
        <v>529</v>
      </c>
      <c r="B739" s="993"/>
      <c r="C739" s="993"/>
      <c r="D739" s="994"/>
      <c r="E739" s="995" t="s">
        <v>637</v>
      </c>
      <c r="F739" s="985"/>
      <c r="G739" s="985"/>
      <c r="H739" s="93" t="str">
        <f>IF(E739="", "", "(")</f>
        <v>(</v>
      </c>
      <c r="I739" s="985"/>
      <c r="J739" s="985"/>
      <c r="K739" s="93" t="str">
        <f>IF(OR(I739="　", I739=""), "", "-")</f>
        <v/>
      </c>
      <c r="L739" s="986">
        <v>601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654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80.25" customHeight="1" x14ac:dyDescent="0.15">
      <c r="A781" s="631"/>
      <c r="B781" s="632"/>
      <c r="C781" s="632"/>
      <c r="D781" s="632"/>
      <c r="E781" s="632"/>
      <c r="F781" s="633"/>
      <c r="G781" s="670" t="s">
        <v>638</v>
      </c>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639</v>
      </c>
      <c r="H782" s="607"/>
      <c r="I782" s="607"/>
      <c r="J782" s="607"/>
      <c r="K782" s="608"/>
      <c r="L782" s="598" t="s">
        <v>641</v>
      </c>
      <c r="M782" s="599"/>
      <c r="N782" s="599"/>
      <c r="O782" s="599"/>
      <c r="P782" s="599"/>
      <c r="Q782" s="599"/>
      <c r="R782" s="599"/>
      <c r="S782" s="599"/>
      <c r="T782" s="599"/>
      <c r="U782" s="599"/>
      <c r="V782" s="599"/>
      <c r="W782" s="599"/>
      <c r="X782" s="600"/>
      <c r="Y782" s="601">
        <v>409</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640</v>
      </c>
      <c r="H783" s="607"/>
      <c r="I783" s="607"/>
      <c r="J783" s="607"/>
      <c r="K783" s="608"/>
      <c r="L783" s="598" t="s">
        <v>642</v>
      </c>
      <c r="M783" s="599"/>
      <c r="N783" s="599"/>
      <c r="O783" s="599"/>
      <c r="P783" s="599"/>
      <c r="Q783" s="599"/>
      <c r="R783" s="599"/>
      <c r="S783" s="599"/>
      <c r="T783" s="599"/>
      <c r="U783" s="599"/>
      <c r="V783" s="599"/>
      <c r="W783" s="599"/>
      <c r="X783" s="600"/>
      <c r="Y783" s="601">
        <v>212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50.25" customHeight="1" x14ac:dyDescent="0.15">
      <c r="A784" s="631"/>
      <c r="B784" s="632"/>
      <c r="C784" s="632"/>
      <c r="D784" s="632"/>
      <c r="E784" s="632"/>
      <c r="F784" s="633"/>
      <c r="G784" s="606" t="s">
        <v>643</v>
      </c>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55.5" customHeight="1" x14ac:dyDescent="0.15">
      <c r="A785" s="631"/>
      <c r="B785" s="632"/>
      <c r="C785" s="632"/>
      <c r="D785" s="632"/>
      <c r="E785" s="632"/>
      <c r="F785" s="633"/>
      <c r="G785" s="606" t="s">
        <v>644</v>
      </c>
      <c r="H785" s="607"/>
      <c r="I785" s="607"/>
      <c r="J785" s="607"/>
      <c r="K785" s="608"/>
      <c r="L785" s="598" t="s">
        <v>645</v>
      </c>
      <c r="M785" s="599"/>
      <c r="N785" s="599"/>
      <c r="O785" s="599"/>
      <c r="P785" s="599"/>
      <c r="Q785" s="599"/>
      <c r="R785" s="599"/>
      <c r="S785" s="599"/>
      <c r="T785" s="599"/>
      <c r="U785" s="599"/>
      <c r="V785" s="599"/>
      <c r="W785" s="599"/>
      <c r="X785" s="600"/>
      <c r="Y785" s="601">
        <v>602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47.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1223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5.5" customHeight="1" x14ac:dyDescent="0.15">
      <c r="A837" s="376">
        <v>1</v>
      </c>
      <c r="B837" s="376">
        <v>1</v>
      </c>
      <c r="C837" s="361" t="s">
        <v>646</v>
      </c>
      <c r="D837" s="347"/>
      <c r="E837" s="347"/>
      <c r="F837" s="347"/>
      <c r="G837" s="347"/>
      <c r="H837" s="347"/>
      <c r="I837" s="347"/>
      <c r="J837" s="348">
        <v>8011505001433</v>
      </c>
      <c r="K837" s="349"/>
      <c r="L837" s="349"/>
      <c r="M837" s="349"/>
      <c r="N837" s="349"/>
      <c r="O837" s="349"/>
      <c r="P837" s="362" t="s">
        <v>647</v>
      </c>
      <c r="Q837" s="350"/>
      <c r="R837" s="350"/>
      <c r="S837" s="350"/>
      <c r="T837" s="350"/>
      <c r="U837" s="350"/>
      <c r="V837" s="350"/>
      <c r="W837" s="350"/>
      <c r="X837" s="350"/>
      <c r="Y837" s="351">
        <v>1223</v>
      </c>
      <c r="Z837" s="352"/>
      <c r="AA837" s="352"/>
      <c r="AB837" s="353"/>
      <c r="AC837" s="363" t="s">
        <v>648</v>
      </c>
      <c r="AD837" s="371"/>
      <c r="AE837" s="371"/>
      <c r="AF837" s="371"/>
      <c r="AG837" s="371"/>
      <c r="AH837" s="372" t="s">
        <v>649</v>
      </c>
      <c r="AI837" s="373"/>
      <c r="AJ837" s="373"/>
      <c r="AK837" s="373"/>
      <c r="AL837" s="357" t="s">
        <v>649</v>
      </c>
      <c r="AM837" s="358"/>
      <c r="AN837" s="358"/>
      <c r="AO837" s="359"/>
      <c r="AP837" s="360" t="s">
        <v>650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649</v>
      </c>
      <c r="K1102" s="349"/>
      <c r="L1102" s="349"/>
      <c r="M1102" s="349"/>
      <c r="N1102" s="349"/>
      <c r="O1102" s="349"/>
      <c r="P1102" s="362" t="s">
        <v>652</v>
      </c>
      <c r="Q1102" s="350"/>
      <c r="R1102" s="350"/>
      <c r="S1102" s="350"/>
      <c r="T1102" s="350"/>
      <c r="U1102" s="350"/>
      <c r="V1102" s="350"/>
      <c r="W1102" s="350"/>
      <c r="X1102" s="350"/>
      <c r="Y1102" s="351" t="s">
        <v>649</v>
      </c>
      <c r="Z1102" s="352"/>
      <c r="AA1102" s="352"/>
      <c r="AB1102" s="353"/>
      <c r="AC1102" s="354"/>
      <c r="AD1102" s="354"/>
      <c r="AE1102" s="354"/>
      <c r="AF1102" s="354"/>
      <c r="AG1102" s="354"/>
      <c r="AH1102" s="355" t="s">
        <v>653</v>
      </c>
      <c r="AI1102" s="356"/>
      <c r="AJ1102" s="356"/>
      <c r="AK1102" s="356"/>
      <c r="AL1102" s="357" t="s">
        <v>653</v>
      </c>
      <c r="AM1102" s="358"/>
      <c r="AN1102" s="358"/>
      <c r="AO1102" s="359"/>
      <c r="AP1102" s="360" t="s">
        <v>649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84 Y781 Y786:Y790">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14" max="49" man="1"/>
    <brk id="735" max="49" man="1"/>
    <brk id="1102" max="49" man="1"/>
  </rowBreaks>
  <colBreaks count="1" manualBreakCount="1">
    <brk id="6" max="111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A8" sqref="A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2020-11-10T05:55:39Z</cp:lastPrinted>
  <dcterms:created xsi:type="dcterms:W3CDTF">2012-03-13T00:50:25Z</dcterms:created>
  <dcterms:modified xsi:type="dcterms:W3CDTF">2020-11-10T05:55:44Z</dcterms:modified>
</cp:coreProperties>
</file>