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60_職業安定局　労働移動支援室\30年度以降文書フォルダ\01_労働移動支援係\03_予算要求（労働移動支援室）\予算\31年度\◎31年度行政事業レビュー\310809_最終公表\作業ファイル\"/>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<sst xmlns="http://schemas.openxmlformats.org/spreadsheetml/2006/main" count="2995" uniqueCount="683">
  <si>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</si>
  <si>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</si>
  <si>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</si>
  <si>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</si>
  <si>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</si>
  <si>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</si>
  <si>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</si>
  <si>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</si>
  <si>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</si>
  <si>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</si>
  <si>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</si>
  <si>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</si>
  <si>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</si>
  <si>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</si>
  <si>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</si>
  <si>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</si>
  <si>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</si>
  <si>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</si>
  <si>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</si>
  <si>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</si>
  <si>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</si>
  <si>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</si>
  <si>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</si>
  <si>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</si>
  <si>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</si>
  <si>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</si>
  <si>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</si>
  <si>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</si>
  <si>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</si>
  <si>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</si>
  <si>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</si>
  <si>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</si>
  <si>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</si>
  <si>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</si>
  <si>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</si>
  <si>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</si>
  <si>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</si>
  <si>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</si>
  <si>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</si>
  <si>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</si>
  <si>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</si>
  <si>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</si>
  <si>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</si>
  <si>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</si>
  <si>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</si>
  <si>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</si>
  <si>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</si>
  <si>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</si>
  <si>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</si>
  <si>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</si>
  <si>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</si>
  <si>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</si>
  <si>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</si>
  <si>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</si>
  <si>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</si>
  <si>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</si>
  <si>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</si>
  <si>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</si>
  <si>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</si>
  <si>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</si>
  <si>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</si>
  <si>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</si>
  <si>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</si>
  <si>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</si>
  <si>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</si>
  <si>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</si>
  <si>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</si>
  <si>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</si>
  <si>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</si>
  <si>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</si>
  <si>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</si>
  <si>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</si>
  <si>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</si>
  <si>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</si>
  <si>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</si>
  <si>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</si>
  <si>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</si>
  <si>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</si>
  <si>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</si>
  <si>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</si>
  <si>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</si>
  <si>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</si>
  <si>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</si>
  <si>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</si>
  <si>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</si>
  <si>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</si>
  <si>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</si>
  <si>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</si>
  <si>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</si>
  <si>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</si>
  <si>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</si>
  <si>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</si>
  <si>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</si>
  <si>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</si>
  <si>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</si>
  <si>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</si>
  <si>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</si>
  <si>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</si>
  <si>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</si>
  <si>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</si>
  <si>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</si>
  <si>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</si>
  <si>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</si>
  <si>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</si>
  <si>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</si>
  <si>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</si>
  <si>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</si>
  <si>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</si>
  <si>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</si>
  <si>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</si>
  <si>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</si>
  <si>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</si>
  <si>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</si>
  <si>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</si>
  <si>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</si>
  <si>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</si>
  <si>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</si>
  <si>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</si>
  <si>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</si>
  <si>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</si>
  <si>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</si>
  <si>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</si>
  <si>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</si>
  <si>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</si>
  <si>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</si>
  <si>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</si>
  <si>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</si>
  <si>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</si>
  <si>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</si>
  <si>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</si>
  <si>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</si>
  <si>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</si>
  <si>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</si>
  <si>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</si>
  <si>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</si>
  <si>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</si>
  <si>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</si>
  <si>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</si>
  <si>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</si>
  <si>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</si>
  <si>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</si>
  <si>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</si>
  <si>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</si>
  <si>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</si>
  <si>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</si>
  <si>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</si>
  <si>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</si>
  <si>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</si>
  <si>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</si>
  <si>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</si>
  <si>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</si>
  <si>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</si>
  <si>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</si>
  <si>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</si>
  <si>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</si>
  <si>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</si>
  <si>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</si>
  <si>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</si>
  <si>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</si>
  <si>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</si>
  <si>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</si>
  <si>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</si>
  <si>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</si>
  <si>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</si>
  <si>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</si>
  <si>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</si>
  <si>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</si>
  <si>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</si>
  <si>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</si>
  <si>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</si>
  <si>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</si>
  <si>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</si>
  <si>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</si>
  <si>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</si>
  <si>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</si>
  <si>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</si>
  <si>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</si>
  <si>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</si>
  <si>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</si>
  <si>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</si>
  <si>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</si>
  <si>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</si>
  <si>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</si>
  <si>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</si>
  <si>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</si>
  <si>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</si>
  <si>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</si>
  <si>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</si>
  <si>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</si>
  <si>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</si>
  <si>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</si>
  <si>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</si>
  <si>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</si>
  <si>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</si>
  <si>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</si>
  <si>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</si>
  <si>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</si>
  <si>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</si>
  <si>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</si>
  <si>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</si>
  <si>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</si>
  <si>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</si>
  <si>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</si>
  <si>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</si>
  <si>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</si>
  <si>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</si>
  <si>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</si>
  <si>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</si>
  <si>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</si>
  <si>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</si>
  <si>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</si>
  <si>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</si>
  <si>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</si>
  <si>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</si>
  <si>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</si>
  <si>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</si>
  <si>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</si>
  <si>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</si>
  <si>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</si>
  <si>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</si>
  <si>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</si>
  <si>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</si>
  <si>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</si>
  <si>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</si>
  <si>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</si>
  <si>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</si>
  <si>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</si>
  <si>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</si>
  <si>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</si>
  <si>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</si>
  <si>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</si>
  <si>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</si>
  <si>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</si>
  <si>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</si>
  <si>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</si>
  <si>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</si>
  <si>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</si>
  <si>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</si>
  <si>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</si>
  <si>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</si>
  <si>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</si>
  <si>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</si>
  <si>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</si>
  <si>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</si>
  <si>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</si>
  <si>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</si>
  <si>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</si>
  <si>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</si>
  <si>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</si>
  <si>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</si>
  <si>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</si>
  <si>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</si>
  <si>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</si>
  <si>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</si>
  <si>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</si>
  <si>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</si>
  <si>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</si>
  <si>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</si>
  <si>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</si>
  <si>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</si>
  <si>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</si>
  <si>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</si>
  <si>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</si>
  <si>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</si>
  <si>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</si>
  <si>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</si>
  <si>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</si>
  <si>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</si>
  <si>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</si>
  <si>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</si>
  <si>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</si>
  <si>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</si>
  <si>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</si>
  <si>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</si>
  <si>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</si>
  <si>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</si>
  <si>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</si>
  <si>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</si>
  <si>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</si>
  <si>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</si>
  <si>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</si>
  <si>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</si>
  <si>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</si>
  <si>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</si>
  <si>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</si>
  <si>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</si>
  <si>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</si>
  <si>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</si>
  <si>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</si>
  <si>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</si>
  <si>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</si>
  <si>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</si>
  <si>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</si>
  <si>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</si>
  <si>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</si>
  <si>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</si>
  <si>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</si>
  <si>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</si>
  <si>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</si>
  <si>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</si>
  <si>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</si>
  <si>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</si>
  <si>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</si>
  <si>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</si>
  <si>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</si>
  <si>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</si>
  <si>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</si>
  <si>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</si>
  <si>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</si>
  <si>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</si>
  <si>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</si>
  <si>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</si>
  <si>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</si>
  <si>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</si>
  <si>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</si>
  <si>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</si>
  <si>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</si>
  <si>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</si>
  <si>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</si>
  <si>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</si>
  <si>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</si>
  <si>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</si>
  <si>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</si>
  <si>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</si>
  <si>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</si>
  <si>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</si>
  <si>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</si>
  <si>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</si>
  <si>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</si>
  <si>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</si>
  <si>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</si>
  <si>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</si>
  <si>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</si>
  <si>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</si>
  <si>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</si>
  <si>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</si>
  <si>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</si>
  <si>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</si>
  <si>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</si>
  <si>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</si>
  <si>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</si>
  <si>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</si>
  <si>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</si>
  <si>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</si>
  <si>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</si>
  <si>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</si>
  <si>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</si>
  <si>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</si>
  <si>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</si>
  <si>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</si>
  <si>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</si>
  <si>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</si>
  <si>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</si>
  <si>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</si>
  <si>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</si>
  <si>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</si>
  <si>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</si>
  <si>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</si>
  <si>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</si>
  <si>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</si>
  <si>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</si>
  <si>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</si>
  <si>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</si>
  <si>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</si>
  <si>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</si>
  <si>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</si>
  <si>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</si>
  <si>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</si>
  <si>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</si>
  <si>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</si>
  <si>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</si>
  <si>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</si>
  <si>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</si>
  <si>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</si>
  <si>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</si>
  <si>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</si>
  <si>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</si>
  <si>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</si>
  <si>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</si>
  <si>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</si>
  <si>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</si>
  <si>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</si>
  <si>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</si>
  <si>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</si>
  <si>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</si>
  <si>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</si>
  <si>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</si>
  <si>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</si>
  <si>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</si>
  <si>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</si>
  <si>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</si>
  <si>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</si>
  <si>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</si>
  <si>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</si>
  <si>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</si>
  <si>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</si>
  <si>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</si>
  <si>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</si>
  <si>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</si>
  <si>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</si>
  <si>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</si>
  <si>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</si>
  <si>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</si>
  <si>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</si>
  <si>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</si>
  <si>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</si>
  <si>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</si>
  <si>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</si>
  <si>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</si>
  <si>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</si>
  <si>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</si>
  <si>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</si>
  <si>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</si>
  <si>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</si>
  <si>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</si>
  <si>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</si>
  <si>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</si>
  <si>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</si>
  <si>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</si>
  <si>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</si>
  <si>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</si>
  <si>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</si>
  <si>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</si>
  <si>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</si>
  <si>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</si>
  <si>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</si>
  <si>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</si>
  <si>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</si>
  <si>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</si>
  <si>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</si>
  <si>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</si>
  <si>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</si>
  <si>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</si>
  <si>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</si>
  <si>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</si>
  <si>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</si>
  <si>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</si>
  <si>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</si>
  <si>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</si>
  <si>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</si>
  <si>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</si>
  <si>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</si>
  <si>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</si>
  <si>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</si>
  <si>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</si>
  <si>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</si>
  <si>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</si>
  <si>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</si>
  <si>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</si>
  <si>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</si>
  <si>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</si>
  <si>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</si>
  <si>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</si>
  <si>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</si>
  <si>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</si>
  <si>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</si>
  <si>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</si>
  <si>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</si>
  <si>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</si>
  <si>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</si>
  <si>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</si>
  <si>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</si>
  <si>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</si>
  <si>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</si>
  <si>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</si>
  <si>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</si>
  <si>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</si>
  <si>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</si>
  <si>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</si>
  <si>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</si>
  <si>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</si>
  <si>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</si>
  <si>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</si>
  <si>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</si>
  <si>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</si>
  <si>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</si>
  <si>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</si>
  <si>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</si>
  <si>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</si>
  <si>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</si>
  <si>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</si>
  <si>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</si>
  <si>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</si>
  <si>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</si>
  <si>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</si>
  <si>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</si>
  <si>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</si>
  <si>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</si>
  <si>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</si>
  <si>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</si>
  <si>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</si>
  <si>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</si>
  <si>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</si>
  <si>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</si>
  <si>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</si>
  <si>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</si>
  <si>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</si>
  <si>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</si>
  <si>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</si>
  <si>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</si>
  <si>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</si>
  <si>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</si>
  <si>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</si>
  <si>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</si>
  <si>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</si>
  <si>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</si>
  <si>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</si>
  <si>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</si>
  <si>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</si>
  <si>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</si>
  <si>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</si>
  <si>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</si>
  <si>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</si>
  <si>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</si>
  <si>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</si>
  <si>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</si>
  <si>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</si>
  <si>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</si>
  <si>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</si>
  <si>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</si>
  <si>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</si>
  <si>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</si>
  <si>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</si>
  <si>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</si>
  <si>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</si>
  <si>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</si>
  <si>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</si>
  <si>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</si>
  <si>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</si>
  <si>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</si>
  <si>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</si>
  <si>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</si>
  <si>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</si>
  <si>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</si>
  <si>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</si>
  <si>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</si>
  <si>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</si>
  <si>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</si>
  <si>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</si>
  <si>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</si>
  <si>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</si>
  <si>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</si>
  <si>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</si>
  <si>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</si>
  <si>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</si>
  <si>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</si>
  <si>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</si>
  <si>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</si>
  <si>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</si>
  <si>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</si>
  <si>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</si>
  <si>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</si>
  <si>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</si>
  <si>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</si>
  <si>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</si>
  <si>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</si>
  <si>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</si>
  <si>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</si>
  <si>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</si>
  <si>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</si>
  <si>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</si>
  <si>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</si>
  <si>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</si>
  <si>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</si>
  <si>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</si>
  <si>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</si>
  <si>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</si>
  <si>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</si>
  <si>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</si>
  <si>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</si>
  <si>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</si>
  <si>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厚生労働省</t>
  </si>
  <si>
    <t>平成２３年度</t>
    <rPh sb="0" eb="2">
      <t>ヘイセイ</t>
    </rPh>
    <rPh sb="4" eb="5">
      <t>ネン</t>
    </rPh>
    <rPh sb="5" eb="6">
      <t>ド</t>
    </rPh>
    <phoneticPr fontId="5"/>
  </si>
  <si>
    <t>終了予定なし</t>
    <rPh sb="0" eb="2">
      <t>シュウリョウ</t>
    </rPh>
    <rPh sb="2" eb="4">
      <t>ヨテイ</t>
    </rPh>
    <phoneticPr fontId="5"/>
  </si>
  <si>
    <t>雇用開発企画課労働移動支援室</t>
    <rPh sb="0" eb="2">
      <t>コヨウ</t>
    </rPh>
    <rPh sb="2" eb="4">
      <t>カイハツ</t>
    </rPh>
    <rPh sb="4" eb="6">
      <t>キカク</t>
    </rPh>
    <rPh sb="6" eb="7">
      <t>カ</t>
    </rPh>
    <rPh sb="7" eb="9">
      <t>ロウドウ</t>
    </rPh>
    <rPh sb="9" eb="11">
      <t>イドウ</t>
    </rPh>
    <rPh sb="11" eb="14">
      <t>シエンシツ</t>
    </rPh>
    <phoneticPr fontId="5"/>
  </si>
  <si>
    <t>雇用保険法第62条第1項第3号及び第6号
雇用保険法施行規則第109条及び第110条、同規則附
則第15条の5</t>
    <phoneticPr fontId="5"/>
  </si>
  <si>
    <t>職業安定局</t>
    <rPh sb="0" eb="2">
      <t>ショクギョウ</t>
    </rPh>
    <rPh sb="2" eb="4">
      <t>アンテイ</t>
    </rPh>
    <rPh sb="4" eb="5">
      <t>キョク</t>
    </rPh>
    <phoneticPr fontId="5"/>
  </si>
  <si>
    <t>○</t>
  </si>
  <si>
    <t>-</t>
  </si>
  <si>
    <t>-</t>
    <phoneticPr fontId="5"/>
  </si>
  <si>
    <t>東日本大震災に係る被災離職者等の雇用機会の増大を図るため、これらの者を、公共職業安定所等の紹介により、1年以上継続して雇用することが見込まれる労働者として雇い入れる事業主に対し助成を行うことにより、その円滑な就職を促進すること等を目的とする。</t>
    <phoneticPr fontId="5"/>
  </si>
  <si>
    <t>東日本大震災に係る被災離職者等を公共職業安定所等の紹介により、継続して雇用する労働者（１年以上雇用されることが見込まれる者に限る。）として雇い入れる事業主に対して助成を行う。（1週間の所定労働時間が30時間以上の者については中小企業60万円、中小企業以外50万円）
また、対象労働者を10人以上雇い入れ、1年以上継続して雇用した場合、1事業主につき1回、助成金の上乗せを行う。（中小企業60万円、中小企業以外50万円)
※本事業は、平成28年度までは被災者雇用開発助成金として実施している。</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</si>
  <si>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</si>
  <si>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</si>
  <si>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</si>
  <si>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</si>
  <si>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</si>
  <si>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助成金の支給対象者の事
業主都合離職者割合を、
助成金の支給対象者でな
い雇用保険被保険者の事
業主都合離職者割合以下
とする</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</si>
  <si>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</si>
  <si>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厚生労働省職業安定局調べ</t>
    <phoneticPr fontId="5"/>
  </si>
  <si>
    <t>助成金の支給決定件数</t>
    <rPh sb="0" eb="3">
      <t>ジョセイキン</t>
    </rPh>
    <rPh sb="4" eb="6">
      <t>シキュウ</t>
    </rPh>
    <rPh sb="6" eb="8">
      <t>ケッテイ</t>
    </rPh>
    <rPh sb="8" eb="10">
      <t>ケンスウ</t>
    </rPh>
    <phoneticPr fontId="5"/>
  </si>
  <si>
    <t>件</t>
    <rPh sb="0" eb="1">
      <t>ケン</t>
    </rPh>
    <phoneticPr fontId="5"/>
  </si>
  <si>
    <t>単位当たりコスト＝Ｘ／Ｙ
Ｘ：実績額（千円）
Ｙ：支給決定件数</t>
    <phoneticPr fontId="5"/>
  </si>
  <si>
    <t>円</t>
    <rPh sb="0" eb="1">
      <t>エン</t>
    </rPh>
    <phoneticPr fontId="5"/>
  </si>
  <si>
    <t>　Ｘ　/　Ｙ</t>
    <phoneticPr fontId="5"/>
  </si>
  <si>
    <t>132,689
／528</t>
    <phoneticPr fontId="5"/>
  </si>
  <si>
    <t>84,592
／344</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</si>
  <si>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</si>
  <si>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</si>
  <si>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</si>
  <si>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</si>
  <si>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</si>
  <si>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</si>
  <si>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</si>
  <si>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</si>
  <si>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</si>
  <si>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</si>
  <si>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</si>
  <si>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東日本大震災に係る被災離職者等を公共職業安定所等の紹介により、1年以上継続して雇用することが見込まれる労働者として雇い入れる事業主
に対して助成を行うものであり、被災離職者等の雇用機会の創出に寄与するもの。</t>
    <phoneticPr fontId="5"/>
  </si>
  <si>
    <t>-</t>
    <phoneticPr fontId="5"/>
  </si>
  <si>
    <t>-</t>
    <phoneticPr fontId="5"/>
  </si>
  <si>
    <t>-</t>
    <phoneticPr fontId="5"/>
  </si>
  <si>
    <t>-</t>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</si>
  <si>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</si>
  <si>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</si>
  <si>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特定求職者雇用開発助成金（障害者初回雇用コース）</t>
    <phoneticPr fontId="5"/>
  </si>
  <si>
    <t>特定求職者雇用開発助成金（発達障害者・難治性疾患患者コース）</t>
    <rPh sb="0" eb="2">
      <t>トクテイ</t>
    </rPh>
    <rPh sb="2" eb="5">
      <t>キュウショクシャ</t>
    </rPh>
    <rPh sb="5" eb="7">
      <t>コヨウ</t>
    </rPh>
    <rPh sb="7" eb="9">
      <t>カイハツ</t>
    </rPh>
    <rPh sb="9" eb="12">
      <t>ジョセイキン</t>
    </rPh>
    <phoneticPr fontId="5"/>
  </si>
  <si>
    <t>921</t>
    <phoneticPr fontId="5"/>
  </si>
  <si>
    <t>564</t>
    <phoneticPr fontId="5"/>
  </si>
  <si>
    <t>559</t>
    <phoneticPr fontId="5"/>
  </si>
  <si>
    <t>566</t>
    <phoneticPr fontId="5"/>
  </si>
  <si>
    <t>558</t>
    <phoneticPr fontId="5"/>
  </si>
  <si>
    <t>552</t>
    <phoneticPr fontId="5"/>
  </si>
  <si>
    <t>-</t>
    <phoneticPr fontId="5"/>
  </si>
  <si>
    <t>-</t>
    <phoneticPr fontId="5"/>
  </si>
  <si>
    <t>-</t>
    <phoneticPr fontId="5"/>
  </si>
  <si>
    <t>-</t>
    <phoneticPr fontId="5"/>
  </si>
  <si>
    <t>78,750
／306</t>
    <phoneticPr fontId="5"/>
  </si>
  <si>
    <t>東日本大震災に伴う被災離職者等の雇用機会の増大を図
るため必要な事業であり、国が積極的に支援する必要があ
る。</t>
  </si>
  <si>
    <t>本助成金の支給については、被災離職者等の就職を促進す
るため公共職業安定所で行う職業紹介と一体的に実施する
必要がある。</t>
  </si>
  <si>
    <t>被災離職者等の早期再就職を支援することは重要であり、
優先度の高い事業である。</t>
  </si>
  <si>
    <t>‐</t>
  </si>
  <si>
    <t>受益者である事業主の負担を考慮した必要な経費を負担す
るものであり、妥当と考える。</t>
  </si>
  <si>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</si>
  <si>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
われている。</t>
  </si>
  <si>
    <t>△</t>
  </si>
  <si>
    <t>被災離職者等の雇用対策を実施している労働局において、
一体的に助成金を支給することにより、効率化を図ってい
る。</t>
  </si>
  <si>
    <t>過年度の執行実績等を踏まえ予算計上したが、当初見込みを下回る支給実績となった。なお、平成31年度においては、執行実績を踏まえた予算額に見直しを行っている。</t>
    <rPh sb="0" eb="3">
      <t>カネンド</t>
    </rPh>
    <rPh sb="13" eb="15">
      <t>ヨサン</t>
    </rPh>
    <rPh sb="15" eb="17">
      <t>ケイジョウ</t>
    </rPh>
    <rPh sb="21" eb="23">
      <t>トウショ</t>
    </rPh>
    <rPh sb="23" eb="25">
      <t>ミコ</t>
    </rPh>
    <rPh sb="27" eb="29">
      <t>シタマワ</t>
    </rPh>
    <rPh sb="30" eb="32">
      <t>シキュウ</t>
    </rPh>
    <rPh sb="32" eb="34">
      <t>ジッセキ</t>
    </rPh>
    <rPh sb="42" eb="44">
      <t>ヘイセイ</t>
    </rPh>
    <rPh sb="46" eb="48">
      <t>ネンド</t>
    </rPh>
    <rPh sb="54" eb="56">
      <t>シッコウ</t>
    </rPh>
    <rPh sb="56" eb="58">
      <t>ジッセキ</t>
    </rPh>
    <rPh sb="59" eb="60">
      <t>フ</t>
    </rPh>
    <rPh sb="63" eb="65">
      <t>ヨサン</t>
    </rPh>
    <rPh sb="65" eb="66">
      <t>ガク</t>
    </rPh>
    <rPh sb="67" eb="69">
      <t>ミナオ</t>
    </rPh>
    <rPh sb="71" eb="72">
      <t>オコナ</t>
    </rPh>
    <phoneticPr fontId="5"/>
  </si>
  <si>
    <t>成果目標を上回る成果実績を上げており、本助成金により被災離職者等の雇用機会の増大が図られている。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ヒサイ</t>
    </rPh>
    <rPh sb="28" eb="31">
      <t>リショクシャ</t>
    </rPh>
    <rPh sb="31" eb="32">
      <t>トウ</t>
    </rPh>
    <rPh sb="33" eb="35">
      <t>コヨウ</t>
    </rPh>
    <rPh sb="35" eb="37">
      <t>キカイ</t>
    </rPh>
    <rPh sb="38" eb="40">
      <t>ゾウダイ</t>
    </rPh>
    <rPh sb="41" eb="42">
      <t>ハカ</t>
    </rPh>
    <phoneticPr fontId="5"/>
  </si>
  <si>
    <t>被災離職者等の雇用対策を実施している労働局において、
一体的に助成金を支給することにより、高い効果を発揮して
いる。</t>
  </si>
  <si>
    <t>過年度の執行実績等を踏まえ予算計上したが、当初見込みを下回る支給実績となった。</t>
    <rPh sb="0" eb="3">
      <t>カネンド</t>
    </rPh>
    <rPh sb="13" eb="15">
      <t>ヨサン</t>
    </rPh>
    <rPh sb="15" eb="17">
      <t>ケイジョウ</t>
    </rPh>
    <rPh sb="21" eb="23">
      <t>トウショ</t>
    </rPh>
    <rPh sb="23" eb="25">
      <t>ミコ</t>
    </rPh>
    <rPh sb="27" eb="29">
      <t>シタマワ</t>
    </rPh>
    <rPh sb="30" eb="32">
      <t>シキュウ</t>
    </rPh>
    <rPh sb="32" eb="34">
      <t>ジッセキ</t>
    </rPh>
    <phoneticPr fontId="5"/>
  </si>
  <si>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</si>
  <si>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執行状況を勘案し、適切な予算額となるよう見直すこととし、より適切な執行率となるよう改善を検討していく。</t>
  </si>
  <si>
    <t>平成30年度の支給決定件数及び予算執行率については、震災後、一定期間が経過した中で、対象労働者になりえる者が減少傾向であることから当初見込みを下回ったが、依然として一定の実績が出ている状況である。また、成果目標についても達成していることから、東日本大震災に係る被災離職者等に対して講ずる再就職支援対策としては、有効な施策となっている。</t>
    <rPh sb="0" eb="2">
      <t>ヘイセイ</t>
    </rPh>
    <rPh sb="4" eb="6">
      <t>ネンド</t>
    </rPh>
    <rPh sb="7" eb="9">
      <t>シキュウ</t>
    </rPh>
    <rPh sb="9" eb="11">
      <t>ケッテイ</t>
    </rPh>
    <rPh sb="11" eb="13">
      <t>ケンスウ</t>
    </rPh>
    <rPh sb="13" eb="14">
      <t>オヨ</t>
    </rPh>
    <rPh sb="15" eb="17">
      <t>ヨサン</t>
    </rPh>
    <rPh sb="17" eb="20">
      <t>シッコウリツ</t>
    </rPh>
    <rPh sb="26" eb="28">
      <t>シンサイ</t>
    </rPh>
    <rPh sb="28" eb="29">
      <t>ゴ</t>
    </rPh>
    <rPh sb="30" eb="32">
      <t>イッテイ</t>
    </rPh>
    <rPh sb="32" eb="34">
      <t>キカン</t>
    </rPh>
    <rPh sb="35" eb="37">
      <t>ケイカ</t>
    </rPh>
    <rPh sb="39" eb="40">
      <t>ナカ</t>
    </rPh>
    <rPh sb="42" eb="44">
      <t>タイショウ</t>
    </rPh>
    <rPh sb="44" eb="47">
      <t>ロウドウシャ</t>
    </rPh>
    <rPh sb="52" eb="53">
      <t>シャ</t>
    </rPh>
    <rPh sb="54" eb="56">
      <t>ゲンショウ</t>
    </rPh>
    <rPh sb="56" eb="58">
      <t>ケイコウ</t>
    </rPh>
    <rPh sb="65" eb="67">
      <t>トウショ</t>
    </rPh>
    <rPh sb="67" eb="69">
      <t>ミコ</t>
    </rPh>
    <rPh sb="71" eb="73">
      <t>シタマワ</t>
    </rPh>
    <rPh sb="77" eb="79">
      <t>イゼン</t>
    </rPh>
    <rPh sb="82" eb="84">
      <t>イッテイ</t>
    </rPh>
    <rPh sb="85" eb="87">
      <t>ジッセキ</t>
    </rPh>
    <rPh sb="88" eb="89">
      <t>デ</t>
    </rPh>
    <rPh sb="92" eb="94">
      <t>ジョウキョウ</t>
    </rPh>
    <rPh sb="148" eb="150">
      <t>タイサク</t>
    </rPh>
    <rPh sb="155" eb="157">
      <t>ユウコウ</t>
    </rPh>
    <rPh sb="158" eb="160">
      <t>セサク</t>
    </rPh>
    <phoneticPr fontId="5"/>
  </si>
  <si>
    <t>A.福島労働局</t>
    <rPh sb="2" eb="4">
      <t>フクシマ</t>
    </rPh>
    <rPh sb="4" eb="7">
      <t>ロウドウキョク</t>
    </rPh>
    <phoneticPr fontId="5"/>
  </si>
  <si>
    <t>助成金</t>
    <rPh sb="0" eb="3">
      <t>ジョセイキン</t>
    </rPh>
    <phoneticPr fontId="5"/>
  </si>
  <si>
    <t>事業主に対する助成金</t>
    <rPh sb="0" eb="3">
      <t>ジギョウヌシ</t>
    </rPh>
    <rPh sb="4" eb="5">
      <t>タイ</t>
    </rPh>
    <rPh sb="7" eb="10">
      <t>ジョセイキン</t>
    </rPh>
    <phoneticPr fontId="5"/>
  </si>
  <si>
    <t>福島労働局</t>
    <rPh sb="0" eb="2">
      <t>フクシマ</t>
    </rPh>
    <rPh sb="2" eb="5">
      <t>ロウドウキョク</t>
    </rPh>
    <phoneticPr fontId="5"/>
  </si>
  <si>
    <t>茨城労働局</t>
    <rPh sb="0" eb="2">
      <t>イバラキ</t>
    </rPh>
    <rPh sb="2" eb="5">
      <t>ロウドウキョク</t>
    </rPh>
    <phoneticPr fontId="5"/>
  </si>
  <si>
    <t>栃木労働局</t>
    <rPh sb="0" eb="2">
      <t>トチギ</t>
    </rPh>
    <rPh sb="2" eb="5">
      <t>ロウドウキョク</t>
    </rPh>
    <phoneticPr fontId="5"/>
  </si>
  <si>
    <t>宮城労働局</t>
    <rPh sb="0" eb="2">
      <t>ミヤギ</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</si>
  <si>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</si>
  <si>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</si>
  <si>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山形労働局</t>
    <rPh sb="0" eb="2">
      <t>ヤマガタ</t>
    </rPh>
    <rPh sb="2" eb="5">
      <t>ロウドウキョク</t>
    </rPh>
    <phoneticPr fontId="5"/>
  </si>
  <si>
    <t>千葉労働局</t>
    <rPh sb="0" eb="2">
      <t>チバ</t>
    </rPh>
    <rPh sb="2" eb="5">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</si>
  <si>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</si>
  <si>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</si>
  <si>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事業主に対する助成金支給</t>
    <rPh sb="0" eb="3">
      <t>ジギョウヌシ</t>
    </rPh>
    <rPh sb="4" eb="5">
      <t>タイ</t>
    </rPh>
    <rPh sb="7" eb="10">
      <t>ジョセイキン</t>
    </rPh>
    <rPh sb="10" eb="12">
      <t>シキュウ</t>
    </rPh>
    <phoneticPr fontId="5"/>
  </si>
  <si>
    <t>-</t>
    <phoneticPr fontId="5"/>
  </si>
  <si>
    <t>-</t>
    <phoneticPr fontId="5"/>
  </si>
  <si>
    <t>特定求職者雇用開発助成金（生活保護受給者等雇用開発コース）の支給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5"/>
  </si>
  <si>
    <t>81,342
／331</t>
    <phoneticPr fontId="5"/>
  </si>
  <si>
    <t>実績を踏まえ適切な水準とする。</t>
    <phoneticPr fontId="5"/>
  </si>
  <si>
    <t>労働移動支援室長
石田聡</t>
    <rPh sb="0" eb="2">
      <t>ロウドウ</t>
    </rPh>
    <rPh sb="2" eb="4">
      <t>イドウ</t>
    </rPh>
    <rPh sb="4" eb="7">
      <t>シエンシツ</t>
    </rPh>
    <rPh sb="7" eb="8">
      <t>チョウ</t>
    </rPh>
    <rPh sb="9" eb="11">
      <t>イシダ</t>
    </rPh>
    <rPh sb="11" eb="12">
      <t>サトシ</t>
    </rPh>
    <phoneticPr fontId="5"/>
  </si>
  <si>
    <t>執行率を踏まえ、予算額を縮減すること。
また、活動実績が低調に推移している要因を分析し、事業の適正な執行を図ること。</t>
    <phoneticPr fontId="5"/>
  </si>
  <si>
    <t>点検対象外</t>
    <rPh sb="0" eb="2">
      <t>テンケン</t>
    </rPh>
    <rPh sb="2" eb="5">
      <t>タイショウガイ</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</si>
  <si>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</si>
  <si>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</si>
  <si>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</si>
  <si>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</si>
  <si>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</si>
  <si>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</si>
  <si>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</si>
  <si>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</si>
  <si>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</si>
  <si>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</si>
  <si>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賃金の一部に相当する額の定額助成</t>
  </si>
  <si>
    <t>-</t>
    <phoneticPr fontId="5"/>
  </si>
  <si>
    <t>-</t>
    <phoneticPr fontId="5"/>
  </si>
  <si>
    <t>縮減</t>
  </si>
  <si>
    <t>事業実績を踏まえた対象人員の見直しにより縮減を図ることで、適切な執行となるよう改善を行うこととする。</t>
    <rPh sb="0" eb="2">
      <t>ジギョウ</t>
    </rPh>
    <rPh sb="2" eb="4">
      <t>ジッセキ</t>
    </rPh>
    <rPh sb="5" eb="6">
      <t>フ</t>
    </rPh>
    <rPh sb="9" eb="11">
      <t>タイショウ</t>
    </rPh>
    <rPh sb="11" eb="13">
      <t>ジンイン</t>
    </rPh>
    <rPh sb="14" eb="16">
      <t>ミナオ</t>
    </rPh>
    <rPh sb="20" eb="22">
      <t>シュクゲン</t>
    </rPh>
    <rPh sb="23" eb="24">
      <t>ハカ</t>
    </rPh>
    <rPh sb="29" eb="31">
      <t>テキセツ</t>
    </rPh>
    <rPh sb="32" eb="34">
      <t>シッコウ</t>
    </rPh>
    <rPh sb="39" eb="41">
      <t>カイゼン</t>
    </rPh>
    <rPh sb="42" eb="43">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</si>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</sst>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165100</xdr:colOff>
      <xdr:row>30</xdr:row>
      <xdr:rowOff>76200</xdr:rowOff>
    </xdr:from>
    <xdr:to>
      <xdr:col>35</xdr:col>
      <xdr:colOff>9752</xdr:colOff>
      <xdr:row>32</xdr:row>
      <xdr:rowOff>230300</xdr:rowOff>
    </xdr:to>
    <xdr:sp macro="" textlink="">
      <xdr:nvSpPr>
        <xdr:cNvPr id="3" name="テキスト ボックス 2"/>
        <xdr:cNvSpPr txBox="1"/>
      </xdr:nvSpPr>
      <xdr:spPr>
        <a:xfrm>
          <a:off x="6057900" y="9791700"/>
          <a:ext cx="1063852" cy="6875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33</xdr:col>
      <xdr:colOff>190500</xdr:colOff>
      <xdr:row>30</xdr:row>
      <xdr:rowOff>76200</xdr:rowOff>
    </xdr:from>
    <xdr:to>
      <xdr:col>39</xdr:col>
      <xdr:colOff>35151</xdr:colOff>
      <xdr:row>32</xdr:row>
      <xdr:rowOff>230300</xdr:rowOff>
    </xdr:to>
    <xdr:sp macro="" textlink="">
      <xdr:nvSpPr>
        <xdr:cNvPr id="6" name="テキスト ボックス 5"/>
        <xdr:cNvSpPr txBox="1"/>
      </xdr:nvSpPr>
      <xdr:spPr>
        <a:xfrm>
          <a:off x="6896100" y="9791700"/>
          <a:ext cx="1063851" cy="6875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152400</xdr:colOff>
      <xdr:row>31</xdr:row>
      <xdr:rowOff>152400</xdr:rowOff>
    </xdr:from>
    <xdr:to>
      <xdr:col>35</xdr:col>
      <xdr:colOff>16174</xdr:colOff>
      <xdr:row>33</xdr:row>
      <xdr:rowOff>194308</xdr:rowOff>
    </xdr:to>
    <xdr:sp macro="" textlink="">
      <xdr:nvSpPr>
        <xdr:cNvPr id="7" name="テキスト ボックス 6"/>
        <xdr:cNvSpPr txBox="1"/>
      </xdr:nvSpPr>
      <xdr:spPr>
        <a:xfrm>
          <a:off x="5842000" y="10109200"/>
          <a:ext cx="1286174" cy="6261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32</xdr:col>
      <xdr:colOff>190500</xdr:colOff>
      <xdr:row>31</xdr:row>
      <xdr:rowOff>152400</xdr:rowOff>
    </xdr:from>
    <xdr:to>
      <xdr:col>39</xdr:col>
      <xdr:colOff>54274</xdr:colOff>
      <xdr:row>33</xdr:row>
      <xdr:rowOff>194308</xdr:rowOff>
    </xdr:to>
    <xdr:sp macro="" textlink="">
      <xdr:nvSpPr>
        <xdr:cNvPr id="8" name="テキスト ボックス 7"/>
        <xdr:cNvSpPr txBox="1"/>
      </xdr:nvSpPr>
      <xdr:spPr>
        <a:xfrm>
          <a:off x="6692900" y="10109200"/>
          <a:ext cx="1286174" cy="6261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36</xdr:col>
      <xdr:colOff>190500</xdr:colOff>
      <xdr:row>31</xdr:row>
      <xdr:rowOff>152400</xdr:rowOff>
    </xdr:from>
    <xdr:to>
      <xdr:col>43</xdr:col>
      <xdr:colOff>54274</xdr:colOff>
      <xdr:row>33</xdr:row>
      <xdr:rowOff>194308</xdr:rowOff>
    </xdr:to>
    <xdr:sp macro="" textlink="">
      <xdr:nvSpPr>
        <xdr:cNvPr id="10" name="テキスト ボックス 9"/>
        <xdr:cNvSpPr txBox="1"/>
      </xdr:nvSpPr>
      <xdr:spPr>
        <a:xfrm>
          <a:off x="7505700" y="10109200"/>
          <a:ext cx="1286174" cy="6261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45</xdr:col>
      <xdr:colOff>139700</xdr:colOff>
      <xdr:row>31</xdr:row>
      <xdr:rowOff>152400</xdr:rowOff>
    </xdr:from>
    <xdr:to>
      <xdr:col>50</xdr:col>
      <xdr:colOff>105074</xdr:colOff>
      <xdr:row>33</xdr:row>
      <xdr:rowOff>194308</xdr:rowOff>
    </xdr:to>
    <xdr:sp macro="" textlink="">
      <xdr:nvSpPr>
        <xdr:cNvPr id="12" name="テキスト ボックス 11"/>
        <xdr:cNvSpPr txBox="1"/>
      </xdr:nvSpPr>
      <xdr:spPr>
        <a:xfrm>
          <a:off x="9283700" y="10109200"/>
          <a:ext cx="1286174" cy="6261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9</xdr:col>
      <xdr:colOff>0</xdr:colOff>
      <xdr:row>741</xdr:row>
      <xdr:rowOff>0</xdr:rowOff>
    </xdr:from>
    <xdr:to>
      <xdr:col>40</xdr:col>
      <xdr:colOff>92232</xdr:colOff>
      <xdr:row>759</xdr:row>
      <xdr:rowOff>173006</xdr:rowOff>
    </xdr:to>
    <xdr:grpSp>
      <xdr:nvGrpSpPr>
        <xdr:cNvPr id="25" name="グループ化 24"/>
        <xdr:cNvGrpSpPr/>
      </xdr:nvGrpSpPr>
      <xdr:grpSpPr>
        <a:xfrm>
          <a:off x="1828800" y="39954200"/>
          <a:ext cx="6391432" cy="6680200"/>
          <a:chOff x="2584174" y="44502457"/>
          <a:chExt cx="6391432" cy="7526306"/>
        </a:xfrm>
      </xdr:grpSpPr>
      <xdr:sp macro="" textlink="">
        <xdr:nvSpPr>
          <xdr:cNvPr id="26" name="正方形/長方形 25"/>
          <xdr:cNvSpPr/>
        </xdr:nvSpPr>
        <xdr:spPr>
          <a:xfrm>
            <a:off x="4045502" y="44782764"/>
            <a:ext cx="3766891" cy="91893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7" name="正方形/長方形 26"/>
          <xdr:cNvSpPr/>
        </xdr:nvSpPr>
        <xdr:spPr>
          <a:xfrm>
            <a:off x="4043802" y="46895618"/>
            <a:ext cx="3899220" cy="1055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8" name="正方形/長方形 27"/>
          <xdr:cNvSpPr/>
        </xdr:nvSpPr>
        <xdr:spPr>
          <a:xfrm>
            <a:off x="4020782" y="49105138"/>
            <a:ext cx="3658136" cy="240803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9" name="直線矢印コネクタ 44"/>
          <xdr:cNvCxnSpPr>
            <a:cxnSpLocks noChangeShapeType="1"/>
            <a:stCxn id="26" idx="2"/>
            <a:endCxn id="30" idx="0"/>
          </xdr:cNvCxnSpPr>
        </xdr:nvCxnSpPr>
        <xdr:spPr bwMode="auto">
          <a:xfrm>
            <a:off x="5924353" y="45714402"/>
            <a:ext cx="0" cy="722390"/>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0" name="正方形/長方形 29"/>
          <xdr:cNvSpPr/>
        </xdr:nvSpPr>
        <xdr:spPr>
          <a:xfrm>
            <a:off x="5093843" y="46436793"/>
            <a:ext cx="1665694" cy="39612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正方形/長方形 30"/>
          <xdr:cNvSpPr/>
        </xdr:nvSpPr>
        <xdr:spPr>
          <a:xfrm>
            <a:off x="2584174" y="44502457"/>
            <a:ext cx="6391432" cy="3949103"/>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32" name="テキスト ボックス 31"/>
          <xdr:cNvSpPr txBox="1"/>
        </xdr:nvSpPr>
        <xdr:spPr>
          <a:xfrm>
            <a:off x="3964082" y="51515325"/>
            <a:ext cx="3799646" cy="5134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［被災離職者等の雇入れに対する賃金に充当］</a:t>
            </a:r>
          </a:p>
        </xdr:txBody>
      </xdr:sp>
      <xdr:sp macro="" textlink="">
        <xdr:nvSpPr>
          <xdr:cNvPr id="33" name="テキスト ボックス 32"/>
          <xdr:cNvSpPr txBox="1"/>
        </xdr:nvSpPr>
        <xdr:spPr>
          <a:xfrm>
            <a:off x="6041492" y="4573980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34" name="テキスト ボックス 33"/>
          <xdr:cNvSpPr txBox="1"/>
        </xdr:nvSpPr>
        <xdr:spPr>
          <a:xfrm>
            <a:off x="5990692" y="47989521"/>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35" name="正方形/長方形 34"/>
          <xdr:cNvSpPr/>
        </xdr:nvSpPr>
        <xdr:spPr>
          <a:xfrm>
            <a:off x="5068443" y="48739974"/>
            <a:ext cx="1657411" cy="39508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6" name="直線矢印コネクタ 44"/>
          <xdr:cNvCxnSpPr>
            <a:cxnSpLocks noChangeShapeType="1"/>
          </xdr:cNvCxnSpPr>
        </xdr:nvCxnSpPr>
        <xdr:spPr bwMode="auto">
          <a:xfrm>
            <a:off x="5928096" y="47953669"/>
            <a:ext cx="0" cy="722390"/>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38</xdr:col>
      <xdr:colOff>12700</xdr:colOff>
      <xdr:row>30</xdr:row>
      <xdr:rowOff>76200</xdr:rowOff>
    </xdr:from>
    <xdr:to>
      <xdr:col>43</xdr:col>
      <xdr:colOff>60551</xdr:colOff>
      <xdr:row>32</xdr:row>
      <xdr:rowOff>230300</xdr:rowOff>
    </xdr:to>
    <xdr:sp macro="" textlink="">
      <xdr:nvSpPr>
        <xdr:cNvPr id="24" name="テキスト ボックス 23"/>
        <xdr:cNvSpPr txBox="1"/>
      </xdr:nvSpPr>
      <xdr:spPr>
        <a:xfrm>
          <a:off x="7734300" y="9791700"/>
          <a:ext cx="1063851" cy="6875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H100" sqref="BH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583</v>
      </c>
      <c r="AT2" s="220"/>
      <c r="AU2" s="220"/>
      <c r="AV2" s="52" t="str">
        <f>IF(AW2="", "", "-")</f>
        <v/>
      </c>
      <c r="AW2" s="397"/>
      <c r="AX2" s="397"/>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571</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570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572</v>
      </c>
      <c r="H5" s="563"/>
      <c r="I5" s="563"/>
      <c r="J5" s="563"/>
      <c r="K5" s="563"/>
      <c r="L5" s="563"/>
      <c r="M5" s="564" t="s">
        <v>66</v>
      </c>
      <c r="N5" s="565"/>
      <c r="O5" s="565"/>
      <c r="P5" s="565"/>
      <c r="Q5" s="565"/>
      <c r="R5" s="566"/>
      <c r="S5" s="567" t="s">
        <v>573</v>
      </c>
      <c r="T5" s="563"/>
      <c r="U5" s="563"/>
      <c r="V5" s="563"/>
      <c r="W5" s="563"/>
      <c r="X5" s="568"/>
      <c r="Y5" s="719" t="s">
        <v>3</v>
      </c>
      <c r="Z5" s="720"/>
      <c r="AA5" s="720"/>
      <c r="AB5" s="720"/>
      <c r="AC5" s="720"/>
      <c r="AD5" s="721"/>
      <c r="AE5" s="722" t="s">
        <v>574</v>
      </c>
      <c r="AF5" s="722"/>
      <c r="AG5" s="722"/>
      <c r="AH5" s="722"/>
      <c r="AI5" s="722"/>
      <c r="AJ5" s="722"/>
      <c r="AK5" s="722"/>
      <c r="AL5" s="722"/>
      <c r="AM5" s="722"/>
      <c r="AN5" s="722"/>
      <c r="AO5" s="722"/>
      <c r="AP5" s="723"/>
      <c r="AQ5" s="724" t="s">
        <v>663</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575</v>
      </c>
      <c r="H7" s="835"/>
      <c r="I7" s="835"/>
      <c r="J7" s="835"/>
      <c r="K7" s="835"/>
      <c r="L7" s="835"/>
      <c r="M7" s="835"/>
      <c r="N7" s="835"/>
      <c r="O7" s="835"/>
      <c r="P7" s="835"/>
      <c r="Q7" s="835"/>
      <c r="R7" s="835"/>
      <c r="S7" s="835"/>
      <c r="T7" s="835"/>
      <c r="U7" s="835"/>
      <c r="V7" s="835"/>
      <c r="W7" s="835"/>
      <c r="X7" s="836"/>
      <c r="Y7" s="395" t="s">
        <v>516</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6" t="s">
        <v>580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7" t="s">
        <v>581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216</v>
      </c>
      <c r="Q13" s="109"/>
      <c r="R13" s="109"/>
      <c r="S13" s="109"/>
      <c r="T13" s="109"/>
      <c r="U13" s="109"/>
      <c r="V13" s="110"/>
      <c r="W13" s="108">
        <v>28</v>
      </c>
      <c r="X13" s="109"/>
      <c r="Y13" s="109"/>
      <c r="Z13" s="109"/>
      <c r="AA13" s="109"/>
      <c r="AB13" s="109"/>
      <c r="AC13" s="110"/>
      <c r="AD13" s="108">
        <v>103</v>
      </c>
      <c r="AE13" s="109"/>
      <c r="AF13" s="109"/>
      <c r="AG13" s="109"/>
      <c r="AH13" s="109"/>
      <c r="AI13" s="109"/>
      <c r="AJ13" s="110"/>
      <c r="AK13" s="108">
        <v>79</v>
      </c>
      <c r="AL13" s="109"/>
      <c r="AM13" s="109"/>
      <c r="AN13" s="109"/>
      <c r="AO13" s="109"/>
      <c r="AP13" s="109"/>
      <c r="AQ13" s="110"/>
      <c r="AR13" s="105">
        <v>79</v>
      </c>
      <c r="AS13" s="106"/>
      <c r="AT13" s="106"/>
      <c r="AU13" s="106"/>
      <c r="AV13" s="106"/>
      <c r="AW13" s="106"/>
      <c r="AX13" s="394"/>
    </row>
    <row r="14" spans="1:50" ht="21" customHeight="1" x14ac:dyDescent="0.15">
      <c r="A14" s="142"/>
      <c r="B14" s="143"/>
      <c r="C14" s="143"/>
      <c r="D14" s="143"/>
      <c r="E14" s="143"/>
      <c r="F14" s="144"/>
      <c r="G14" s="749"/>
      <c r="H14" s="750"/>
      <c r="I14" s="579" t="s">
        <v>8</v>
      </c>
      <c r="J14" s="634"/>
      <c r="K14" s="634"/>
      <c r="L14" s="634"/>
      <c r="M14" s="634"/>
      <c r="N14" s="634"/>
      <c r="O14" s="635"/>
      <c r="P14" s="108" t="s">
        <v>582</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585</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9" t="s">
        <v>51</v>
      </c>
      <c r="J15" s="580"/>
      <c r="K15" s="580"/>
      <c r="L15" s="580"/>
      <c r="M15" s="580"/>
      <c r="N15" s="580"/>
      <c r="O15" s="581"/>
      <c r="P15" s="108" t="s">
        <v>583</v>
      </c>
      <c r="Q15" s="109"/>
      <c r="R15" s="109"/>
      <c r="S15" s="109"/>
      <c r="T15" s="109"/>
      <c r="U15" s="109"/>
      <c r="V15" s="110"/>
      <c r="W15" s="108" t="s">
        <v>582</v>
      </c>
      <c r="X15" s="109"/>
      <c r="Y15" s="109"/>
      <c r="Z15" s="109"/>
      <c r="AA15" s="109"/>
      <c r="AB15" s="109"/>
      <c r="AC15" s="110"/>
      <c r="AD15" s="108" t="s">
        <v>579</v>
      </c>
      <c r="AE15" s="109"/>
      <c r="AF15" s="109"/>
      <c r="AG15" s="109"/>
      <c r="AH15" s="109"/>
      <c r="AI15" s="109"/>
      <c r="AJ15" s="110"/>
      <c r="AK15" s="108" t="s">
        <v>583</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79" t="s">
        <v>52</v>
      </c>
      <c r="J16" s="580"/>
      <c r="K16" s="580"/>
      <c r="L16" s="580"/>
      <c r="M16" s="580"/>
      <c r="N16" s="580"/>
      <c r="O16" s="581"/>
      <c r="P16" s="108" t="s">
        <v>584</v>
      </c>
      <c r="Q16" s="109"/>
      <c r="R16" s="109"/>
      <c r="S16" s="109"/>
      <c r="T16" s="109"/>
      <c r="U16" s="109"/>
      <c r="V16" s="110"/>
      <c r="W16" s="108" t="s">
        <v>582</v>
      </c>
      <c r="X16" s="109"/>
      <c r="Y16" s="109"/>
      <c r="Z16" s="109"/>
      <c r="AA16" s="109"/>
      <c r="AB16" s="109"/>
      <c r="AC16" s="110"/>
      <c r="AD16" s="108" t="s">
        <v>583</v>
      </c>
      <c r="AE16" s="109"/>
      <c r="AF16" s="109"/>
      <c r="AG16" s="109"/>
      <c r="AH16" s="109"/>
      <c r="AI16" s="109"/>
      <c r="AJ16" s="110"/>
      <c r="AK16" s="108" t="s">
        <v>579</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9" t="s">
        <v>50</v>
      </c>
      <c r="J17" s="634"/>
      <c r="K17" s="634"/>
      <c r="L17" s="634"/>
      <c r="M17" s="634"/>
      <c r="N17" s="634"/>
      <c r="O17" s="635"/>
      <c r="P17" s="108">
        <v>-44</v>
      </c>
      <c r="Q17" s="109"/>
      <c r="R17" s="109"/>
      <c r="S17" s="109"/>
      <c r="T17" s="109"/>
      <c r="U17" s="109"/>
      <c r="V17" s="110"/>
      <c r="W17" s="108" t="s">
        <v>582</v>
      </c>
      <c r="X17" s="109"/>
      <c r="Y17" s="109"/>
      <c r="Z17" s="109"/>
      <c r="AA17" s="109"/>
      <c r="AB17" s="109"/>
      <c r="AC17" s="110"/>
      <c r="AD17" s="108" t="s">
        <v>579</v>
      </c>
      <c r="AE17" s="109"/>
      <c r="AF17" s="109"/>
      <c r="AG17" s="109"/>
      <c r="AH17" s="109"/>
      <c r="AI17" s="109"/>
      <c r="AJ17" s="110"/>
      <c r="AK17" s="108" t="s">
        <v>585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172</v>
      </c>
      <c r="Q18" s="115"/>
      <c r="R18" s="115"/>
      <c r="S18" s="115"/>
      <c r="T18" s="115"/>
      <c r="U18" s="115"/>
      <c r="V18" s="116"/>
      <c r="W18" s="114">
        <f>SUM(W13:AC17)</f>
        <v>28</v>
      </c>
      <c r="X18" s="115"/>
      <c r="Y18" s="115"/>
      <c r="Z18" s="115"/>
      <c r="AA18" s="115"/>
      <c r="AB18" s="115"/>
      <c r="AC18" s="116"/>
      <c r="AD18" s="114">
        <f>SUM(AD13:AJ17)</f>
        <v>103</v>
      </c>
      <c r="AE18" s="115"/>
      <c r="AF18" s="115"/>
      <c r="AG18" s="115"/>
      <c r="AH18" s="115"/>
      <c r="AI18" s="115"/>
      <c r="AJ18" s="116"/>
      <c r="AK18" s="114">
        <f>SUM(AK13:AQ17)</f>
        <v>79</v>
      </c>
      <c r="AL18" s="115"/>
      <c r="AM18" s="115"/>
      <c r="AN18" s="115"/>
      <c r="AO18" s="115"/>
      <c r="AP18" s="115"/>
      <c r="AQ18" s="116"/>
      <c r="AR18" s="114">
        <f>SUM(AR13:AX17)</f>
        <v>79</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133</v>
      </c>
      <c r="Q19" s="109"/>
      <c r="R19" s="109"/>
      <c r="S19" s="109"/>
      <c r="T19" s="109"/>
      <c r="U19" s="109"/>
      <c r="V19" s="110"/>
      <c r="W19" s="108">
        <v>85</v>
      </c>
      <c r="X19" s="109"/>
      <c r="Y19" s="109"/>
      <c r="Z19" s="109"/>
      <c r="AA19" s="109"/>
      <c r="AB19" s="109"/>
      <c r="AC19" s="110"/>
      <c r="AD19" s="108">
        <v>81</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0.77325581395348841</v>
      </c>
      <c r="Q20" s="543"/>
      <c r="R20" s="543"/>
      <c r="S20" s="543"/>
      <c r="T20" s="543"/>
      <c r="U20" s="543"/>
      <c r="V20" s="543"/>
      <c r="W20" s="543">
        <f t="shared" ref="W20" si="0">IF(W18=0, "-", SUM(W19)/W18)</f>
        <v>3.0357142857142856</v>
      </c>
      <c r="X20" s="543"/>
      <c r="Y20" s="543"/>
      <c r="Z20" s="543"/>
      <c r="AA20" s="543"/>
      <c r="AB20" s="543"/>
      <c r="AC20" s="543"/>
      <c r="AD20" s="543">
        <f t="shared" ref="AD20" si="1">IF(AD18=0, "-", SUM(AD19)/AD18)</f>
        <v>0.78640776699029125</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1" t="s">
        <v>478</v>
      </c>
      <c r="H21" s="932"/>
      <c r="I21" s="932"/>
      <c r="J21" s="932"/>
      <c r="K21" s="932"/>
      <c r="L21" s="932"/>
      <c r="M21" s="932"/>
      <c r="N21" s="932"/>
      <c r="O21" s="932"/>
      <c r="P21" s="543">
        <f>IF(P19=0, "-", SUM(P19)/SUM(P13,P14))</f>
        <v>0.6157407407407407</v>
      </c>
      <c r="Q21" s="543"/>
      <c r="R21" s="543"/>
      <c r="S21" s="543"/>
      <c r="T21" s="543"/>
      <c r="U21" s="543"/>
      <c r="V21" s="543"/>
      <c r="W21" s="543">
        <f t="shared" ref="W21" si="2">IF(W19=0, "-", SUM(W19)/SUM(W13,W14))</f>
        <v>3.0357142857142856</v>
      </c>
      <c r="X21" s="543"/>
      <c r="Y21" s="543"/>
      <c r="Z21" s="543"/>
      <c r="AA21" s="543"/>
      <c r="AB21" s="543"/>
      <c r="AC21" s="543"/>
      <c r="AD21" s="543">
        <f t="shared" ref="AD21" si="3">IF(AD19=0, "-", SUM(AD19)/SUM(AD13,AD14))</f>
        <v>0.78640776699029125</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79</v>
      </c>
      <c r="Q23" s="106"/>
      <c r="R23" s="106"/>
      <c r="S23" s="106"/>
      <c r="T23" s="106"/>
      <c r="U23" s="106"/>
      <c r="V23" s="107"/>
      <c r="W23" s="105">
        <v>79</v>
      </c>
      <c r="X23" s="106"/>
      <c r="Y23" s="106"/>
      <c r="Z23" s="106"/>
      <c r="AA23" s="106"/>
      <c r="AB23" s="106"/>
      <c r="AC23" s="107"/>
      <c r="AD23" s="209" t="s">
        <v>662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79</v>
      </c>
      <c r="Q29" s="109"/>
      <c r="R29" s="109"/>
      <c r="S29" s="109"/>
      <c r="T29" s="109"/>
      <c r="U29" s="109"/>
      <c r="V29" s="110"/>
      <c r="W29" s="227">
        <f>AR13</f>
        <v>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2"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43" t="s">
        <v>354</v>
      </c>
      <c r="AR30" s="644"/>
      <c r="AS30" s="644"/>
      <c r="AT30" s="645"/>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682</v>
      </c>
      <c r="AR31" s="136"/>
      <c r="AS31" s="137" t="s">
        <v>355</v>
      </c>
      <c r="AT31" s="172"/>
      <c r="AU31" s="271">
        <v>31</v>
      </c>
      <c r="AV31" s="271"/>
      <c r="AW31" s="379" t="s">
        <v>300</v>
      </c>
      <c r="AX31" s="380"/>
    </row>
    <row r="32" spans="1:50" ht="36" customHeight="1" x14ac:dyDescent="0.15">
      <c r="A32" s="519"/>
      <c r="B32" s="517"/>
      <c r="C32" s="517"/>
      <c r="D32" s="517"/>
      <c r="E32" s="517"/>
      <c r="F32" s="518"/>
      <c r="G32" s="544" t="s">
        <v>587</v>
      </c>
      <c r="H32" s="545"/>
      <c r="I32" s="545"/>
      <c r="J32" s="545"/>
      <c r="K32" s="545"/>
      <c r="L32" s="545"/>
      <c r="M32" s="545"/>
      <c r="N32" s="545"/>
      <c r="O32" s="546"/>
      <c r="P32" s="161" t="s">
        <v>588</v>
      </c>
      <c r="Q32" s="161"/>
      <c r="R32" s="161"/>
      <c r="S32" s="161"/>
      <c r="T32" s="161"/>
      <c r="U32" s="161"/>
      <c r="V32" s="161"/>
      <c r="W32" s="161"/>
      <c r="X32" s="231"/>
      <c r="Y32" s="338" t="s">
        <v>12</v>
      </c>
      <c r="Z32" s="553"/>
      <c r="AA32" s="554"/>
      <c r="AB32" s="585" t="s">
        <v>14</v>
      </c>
      <c r="AC32" s="585"/>
      <c r="AD32" s="585"/>
      <c r="AE32" s="364"/>
      <c r="AF32" s="365"/>
      <c r="AG32" s="365"/>
      <c r="AH32" s="365"/>
      <c r="AI32" s="364"/>
      <c r="AJ32" s="365"/>
      <c r="AK32" s="365"/>
      <c r="AL32" s="365"/>
      <c r="AM32" s="364"/>
      <c r="AN32" s="365"/>
      <c r="AO32" s="365"/>
      <c r="AP32" s="365"/>
      <c r="AQ32" s="111" t="s">
        <v>623</v>
      </c>
      <c r="AR32" s="112"/>
      <c r="AS32" s="112"/>
      <c r="AT32" s="113"/>
      <c r="AU32" s="365" t="s">
        <v>624</v>
      </c>
      <c r="AV32" s="365"/>
      <c r="AW32" s="365"/>
      <c r="AX32" s="367"/>
    </row>
    <row r="33" spans="1:50" ht="36"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c r="AC33" s="526"/>
      <c r="AD33" s="526"/>
      <c r="AE33" s="364"/>
      <c r="AF33" s="365"/>
      <c r="AG33" s="365"/>
      <c r="AH33" s="365"/>
      <c r="AI33" s="364"/>
      <c r="AJ33" s="365"/>
      <c r="AK33" s="365"/>
      <c r="AL33" s="365"/>
      <c r="AM33" s="364"/>
      <c r="AN33" s="365"/>
      <c r="AO33" s="365"/>
      <c r="AP33" s="365"/>
      <c r="AQ33" s="111" t="s">
        <v>681</v>
      </c>
      <c r="AR33" s="112"/>
      <c r="AS33" s="112"/>
      <c r="AT33" s="113"/>
      <c r="AU33" s="365"/>
      <c r="AV33" s="365"/>
      <c r="AW33" s="365"/>
      <c r="AX33" s="367"/>
    </row>
    <row r="34" spans="1:50" ht="36"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300</v>
      </c>
      <c r="AF34" s="365"/>
      <c r="AG34" s="365"/>
      <c r="AH34" s="365"/>
      <c r="AI34" s="364">
        <v>136</v>
      </c>
      <c r="AJ34" s="365"/>
      <c r="AK34" s="365"/>
      <c r="AL34" s="365"/>
      <c r="AM34" s="364">
        <v>200</v>
      </c>
      <c r="AN34" s="365"/>
      <c r="AO34" s="365"/>
      <c r="AP34" s="365"/>
      <c r="AQ34" s="111" t="s">
        <v>624</v>
      </c>
      <c r="AR34" s="112"/>
      <c r="AS34" s="112"/>
      <c r="AT34" s="113"/>
      <c r="AU34" s="365" t="s">
        <v>625</v>
      </c>
      <c r="AV34" s="365"/>
      <c r="AW34" s="365"/>
      <c r="AX34" s="367"/>
    </row>
    <row r="35" spans="1:50" ht="23.25" customHeight="1" x14ac:dyDescent="0.15">
      <c r="A35" s="902" t="s">
        <v>506</v>
      </c>
      <c r="B35" s="903"/>
      <c r="C35" s="903"/>
      <c r="D35" s="903"/>
      <c r="E35" s="903"/>
      <c r="F35" s="904"/>
      <c r="G35" s="908" t="s">
        <v>589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473</v>
      </c>
      <c r="B37" s="647"/>
      <c r="C37" s="647"/>
      <c r="D37" s="647"/>
      <c r="E37" s="647"/>
      <c r="F37" s="648"/>
      <c r="G37" s="569" t="s">
        <v>265</v>
      </c>
      <c r="H37" s="381"/>
      <c r="I37" s="381"/>
      <c r="J37" s="381"/>
      <c r="K37" s="381"/>
      <c r="L37" s="381"/>
      <c r="M37" s="381"/>
      <c r="N37" s="381"/>
      <c r="O37" s="570"/>
      <c r="P37" s="636" t="s">
        <v>59</v>
      </c>
      <c r="Q37" s="381"/>
      <c r="R37" s="381"/>
      <c r="S37" s="381"/>
      <c r="T37" s="381"/>
      <c r="U37" s="381"/>
      <c r="V37" s="381"/>
      <c r="W37" s="381"/>
      <c r="X37" s="570"/>
      <c r="Y37" s="637"/>
      <c r="Z37" s="638"/>
      <c r="AA37" s="639"/>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473</v>
      </c>
      <c r="B44" s="647"/>
      <c r="C44" s="647"/>
      <c r="D44" s="647"/>
      <c r="E44" s="647"/>
      <c r="F44" s="648"/>
      <c r="G44" s="569" t="s">
        <v>265</v>
      </c>
      <c r="H44" s="381"/>
      <c r="I44" s="381"/>
      <c r="J44" s="381"/>
      <c r="K44" s="381"/>
      <c r="L44" s="381"/>
      <c r="M44" s="381"/>
      <c r="N44" s="381"/>
      <c r="O44" s="570"/>
      <c r="P44" s="636" t="s">
        <v>59</v>
      </c>
      <c r="Q44" s="381"/>
      <c r="R44" s="381"/>
      <c r="S44" s="381"/>
      <c r="T44" s="381"/>
      <c r="U44" s="381"/>
      <c r="V44" s="381"/>
      <c r="W44" s="381"/>
      <c r="X44" s="570"/>
      <c r="Y44" s="637"/>
      <c r="Z44" s="638"/>
      <c r="AA44" s="639"/>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6" t="s">
        <v>59</v>
      </c>
      <c r="Q51" s="381"/>
      <c r="R51" s="381"/>
      <c r="S51" s="381"/>
      <c r="T51" s="381"/>
      <c r="U51" s="381"/>
      <c r="V51" s="381"/>
      <c r="W51" s="381"/>
      <c r="X51" s="570"/>
      <c r="Y51" s="637"/>
      <c r="Z51" s="638"/>
      <c r="AA51" s="639"/>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6" t="s">
        <v>59</v>
      </c>
      <c r="Q58" s="381"/>
      <c r="R58" s="381"/>
      <c r="S58" s="381"/>
      <c r="T58" s="381"/>
      <c r="U58" s="381"/>
      <c r="V58" s="381"/>
      <c r="W58" s="381"/>
      <c r="X58" s="570"/>
      <c r="Y58" s="637"/>
      <c r="Z58" s="638"/>
      <c r="AA58" s="639"/>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536</v>
      </c>
      <c r="AF65" s="369"/>
      <c r="AG65" s="369"/>
      <c r="AH65" s="370"/>
      <c r="AI65" s="368" t="s">
        <v>533</v>
      </c>
      <c r="AJ65" s="369"/>
      <c r="AK65" s="369"/>
      <c r="AL65" s="370"/>
      <c r="AM65" s="375" t="s">
        <v>528</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497</v>
      </c>
      <c r="AC69" s="980"/>
      <c r="AD69" s="980"/>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495</v>
      </c>
      <c r="X70" s="949"/>
      <c r="Y70" s="954" t="s">
        <v>12</v>
      </c>
      <c r="Z70" s="954"/>
      <c r="AA70" s="955"/>
      <c r="AB70" s="956" t="s">
        <v>496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509</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3"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4"/>
      <c r="R87" s="804"/>
      <c r="S87" s="804"/>
      <c r="T87" s="804"/>
      <c r="U87" s="804"/>
      <c r="V87" s="804"/>
      <c r="W87" s="804"/>
      <c r="X87" s="805"/>
      <c r="Y87" s="760" t="s">
        <v>62</v>
      </c>
      <c r="Z87" s="761"/>
      <c r="AA87" s="762"/>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6"/>
      <c r="Q88" s="806"/>
      <c r="R88" s="806"/>
      <c r="S88" s="806"/>
      <c r="T88" s="806"/>
      <c r="U88" s="806"/>
      <c r="V88" s="806"/>
      <c r="W88" s="806"/>
      <c r="X88" s="807"/>
      <c r="Y88" s="734" t="s">
        <v>54</v>
      </c>
      <c r="Z88" s="735"/>
      <c r="AA88" s="736"/>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8"/>
      <c r="Y89" s="734" t="s">
        <v>13</v>
      </c>
      <c r="Z89" s="735"/>
      <c r="AA89" s="736"/>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4"/>
      <c r="R92" s="804"/>
      <c r="S92" s="804"/>
      <c r="T92" s="804"/>
      <c r="U92" s="804"/>
      <c r="V92" s="804"/>
      <c r="W92" s="804"/>
      <c r="X92" s="805"/>
      <c r="Y92" s="760" t="s">
        <v>62</v>
      </c>
      <c r="Z92" s="761"/>
      <c r="AA92" s="762"/>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6"/>
      <c r="Q93" s="806"/>
      <c r="R93" s="806"/>
      <c r="S93" s="806"/>
      <c r="T93" s="806"/>
      <c r="U93" s="806"/>
      <c r="V93" s="806"/>
      <c r="W93" s="806"/>
      <c r="X93" s="807"/>
      <c r="Y93" s="734" t="s">
        <v>54</v>
      </c>
      <c r="Z93" s="735"/>
      <c r="AA93" s="736"/>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8"/>
      <c r="Y94" s="734" t="s">
        <v>13</v>
      </c>
      <c r="Z94" s="735"/>
      <c r="AA94" s="736"/>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536</v>
      </c>
      <c r="AF100" s="829"/>
      <c r="AG100" s="829"/>
      <c r="AH100" s="830"/>
      <c r="AI100" s="828" t="s">
        <v>533</v>
      </c>
      <c r="AJ100" s="829"/>
      <c r="AK100" s="829"/>
      <c r="AL100" s="830"/>
      <c r="AM100" s="828" t="s">
        <v>529</v>
      </c>
      <c r="AN100" s="829"/>
      <c r="AO100" s="829"/>
      <c r="AP100" s="830"/>
      <c r="AQ100" s="933" t="s">
        <v>522</v>
      </c>
      <c r="AR100" s="934"/>
      <c r="AS100" s="934"/>
      <c r="AT100" s="935"/>
      <c r="AU100" s="933" t="s">
        <v>519</v>
      </c>
      <c r="AV100" s="934"/>
      <c r="AW100" s="934"/>
      <c r="AX100" s="936"/>
    </row>
    <row r="101" spans="1:60" ht="23.25" customHeight="1" x14ac:dyDescent="0.15">
      <c r="A101" s="492"/>
      <c r="B101" s="493"/>
      <c r="C101" s="493"/>
      <c r="D101" s="493"/>
      <c r="E101" s="493"/>
      <c r="F101" s="494"/>
      <c r="G101" s="161" t="s">
        <v>590</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5" t="s">
        <v>591</v>
      </c>
      <c r="AC101" s="555"/>
      <c r="AD101" s="555"/>
      <c r="AE101" s="364">
        <v>528</v>
      </c>
      <c r="AF101" s="365"/>
      <c r="AG101" s="365"/>
      <c r="AH101" s="366"/>
      <c r="AI101" s="364">
        <v>344</v>
      </c>
      <c r="AJ101" s="365"/>
      <c r="AK101" s="365"/>
      <c r="AL101" s="366"/>
      <c r="AM101" s="364">
        <v>331</v>
      </c>
      <c r="AN101" s="365"/>
      <c r="AO101" s="365"/>
      <c r="AP101" s="366"/>
      <c r="AQ101" s="364" t="s">
        <v>626</v>
      </c>
      <c r="AR101" s="365"/>
      <c r="AS101" s="365"/>
      <c r="AT101" s="366"/>
      <c r="AU101" s="364" t="s">
        <v>578</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591</v>
      </c>
      <c r="AC102" s="555"/>
      <c r="AD102" s="555"/>
      <c r="AE102" s="358">
        <v>816</v>
      </c>
      <c r="AF102" s="358"/>
      <c r="AG102" s="358"/>
      <c r="AH102" s="358"/>
      <c r="AI102" s="501">
        <v>114</v>
      </c>
      <c r="AJ102" s="502"/>
      <c r="AK102" s="502"/>
      <c r="AL102" s="503"/>
      <c r="AM102" s="358">
        <v>402</v>
      </c>
      <c r="AN102" s="358"/>
      <c r="AO102" s="358"/>
      <c r="AP102" s="358"/>
      <c r="AQ102" s="501">
        <v>306</v>
      </c>
      <c r="AR102" s="502"/>
      <c r="AS102" s="502"/>
      <c r="AT102" s="503"/>
      <c r="AU102" s="501">
        <v>305</v>
      </c>
      <c r="AV102" s="502"/>
      <c r="AW102" s="502"/>
      <c r="AX102" s="503"/>
    </row>
    <row r="103" spans="1:60" ht="31.5" hidden="1" customHeight="1" x14ac:dyDescent="0.15">
      <c r="A103" s="489" t="s">
        <v>475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501"/>
      <c r="AV105" s="502"/>
      <c r="AW105" s="502"/>
      <c r="AX105" s="503"/>
    </row>
    <row r="106" spans="1:60" ht="31.5" hidden="1" customHeight="1" x14ac:dyDescent="0.15">
      <c r="A106" s="489" t="s">
        <v>475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593</v>
      </c>
      <c r="AC116" s="820"/>
      <c r="AD116" s="821"/>
      <c r="AE116" s="358">
        <v>251305</v>
      </c>
      <c r="AF116" s="358"/>
      <c r="AG116" s="358"/>
      <c r="AH116" s="358"/>
      <c r="AI116" s="358">
        <v>245907</v>
      </c>
      <c r="AJ116" s="358"/>
      <c r="AK116" s="358"/>
      <c r="AL116" s="358"/>
      <c r="AM116" s="358">
        <v>245746</v>
      </c>
      <c r="AN116" s="358"/>
      <c r="AO116" s="358"/>
      <c r="AP116" s="358"/>
      <c r="AQ116" s="364">
        <v>257353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458" t="s">
        <v>595</v>
      </c>
      <c r="AF117" s="306"/>
      <c r="AG117" s="306"/>
      <c r="AH117" s="306"/>
      <c r="AI117" s="458" t="s">
        <v>596</v>
      </c>
      <c r="AJ117" s="306"/>
      <c r="AK117" s="306"/>
      <c r="AL117" s="306"/>
      <c r="AM117" s="458" t="s">
        <v>661</v>
      </c>
      <c r="AN117" s="306"/>
      <c r="AO117" s="306"/>
      <c r="AP117" s="306"/>
      <c r="AQ117" s="458" t="s">
        <v>627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566</v>
      </c>
      <c r="B130" s="996"/>
      <c r="C130" s="995" t="s">
        <v>358</v>
      </c>
      <c r="D130" s="996"/>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605</v>
      </c>
      <c r="AV133" s="136"/>
      <c r="AW133" s="137" t="s">
        <v>300</v>
      </c>
      <c r="AX133" s="138"/>
    </row>
    <row r="134" spans="1:50" ht="39.75" customHeight="1" x14ac:dyDescent="0.15">
      <c r="A134" s="999"/>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t="s">
        <v>601</v>
      </c>
      <c r="AF134" s="112"/>
      <c r="AG134" s="112"/>
      <c r="AH134" s="112"/>
      <c r="AI134" s="266" t="s">
        <v>603</v>
      </c>
      <c r="AJ134" s="112"/>
      <c r="AK134" s="112"/>
      <c r="AL134" s="112"/>
      <c r="AM134" s="266" t="s">
        <v>603</v>
      </c>
      <c r="AN134" s="112"/>
      <c r="AO134" s="112"/>
      <c r="AP134" s="112"/>
      <c r="AQ134" s="266" t="s">
        <v>583</v>
      </c>
      <c r="AR134" s="112"/>
      <c r="AS134" s="112"/>
      <c r="AT134" s="112"/>
      <c r="AU134" s="266" t="s">
        <v>583</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602</v>
      </c>
      <c r="AF135" s="112"/>
      <c r="AG135" s="112"/>
      <c r="AH135" s="112"/>
      <c r="AI135" s="266" t="s">
        <v>604</v>
      </c>
      <c r="AJ135" s="112"/>
      <c r="AK135" s="112"/>
      <c r="AL135" s="112"/>
      <c r="AM135" s="266" t="s">
        <v>579</v>
      </c>
      <c r="AN135" s="112"/>
      <c r="AO135" s="112"/>
      <c r="AP135" s="112"/>
      <c r="AQ135" s="266" t="s">
        <v>579</v>
      </c>
      <c r="AR135" s="112"/>
      <c r="AS135" s="112"/>
      <c r="AT135" s="112"/>
      <c r="AU135" s="266" t="s">
        <v>579</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t="s">
        <v>606</v>
      </c>
      <c r="H154" s="161"/>
      <c r="I154" s="161"/>
      <c r="J154" s="161"/>
      <c r="K154" s="161"/>
      <c r="L154" s="161"/>
      <c r="M154" s="161"/>
      <c r="N154" s="161"/>
      <c r="O154" s="161"/>
      <c r="P154" s="231"/>
      <c r="Q154" s="160" t="s">
        <v>607</v>
      </c>
      <c r="R154" s="161"/>
      <c r="S154" s="161"/>
      <c r="T154" s="161"/>
      <c r="U154" s="161"/>
      <c r="V154" s="161"/>
      <c r="W154" s="161"/>
      <c r="X154" s="161"/>
      <c r="Y154" s="161"/>
      <c r="Z154" s="161"/>
      <c r="AA154" s="928"/>
      <c r="AB154" s="255" t="s">
        <v>579</v>
      </c>
      <c r="AC154" s="256"/>
      <c r="AD154" s="256"/>
      <c r="AE154" s="261" t="s">
        <v>579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t="s">
        <v>579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607</v>
      </c>
      <c r="AR432" s="136"/>
      <c r="AS432" s="137" t="s">
        <v>355</v>
      </c>
      <c r="AT432" s="172"/>
      <c r="AU432" s="136" t="s">
        <v>605</v>
      </c>
      <c r="AV432" s="136"/>
      <c r="AW432" s="137" t="s">
        <v>300</v>
      </c>
      <c r="AX432" s="138"/>
    </row>
    <row r="433" spans="1:50" ht="23.25" customHeight="1" x14ac:dyDescent="0.15">
      <c r="A433" s="999"/>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609</v>
      </c>
      <c r="AF433" s="112"/>
      <c r="AG433" s="112"/>
      <c r="AH433" s="112"/>
      <c r="AI433" s="111" t="s">
        <v>579</v>
      </c>
      <c r="AJ433" s="112"/>
      <c r="AK433" s="112"/>
      <c r="AL433" s="112"/>
      <c r="AM433" s="111" t="s">
        <v>579</v>
      </c>
      <c r="AN433" s="112"/>
      <c r="AO433" s="112"/>
      <c r="AP433" s="113"/>
      <c r="AQ433" s="111" t="s">
        <v>583</v>
      </c>
      <c r="AR433" s="112"/>
      <c r="AS433" s="112"/>
      <c r="AT433" s="113"/>
      <c r="AU433" s="112" t="s">
        <v>579</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579</v>
      </c>
      <c r="AF434" s="112"/>
      <c r="AG434" s="112"/>
      <c r="AH434" s="113"/>
      <c r="AI434" s="111" t="s">
        <v>601</v>
      </c>
      <c r="AJ434" s="112"/>
      <c r="AK434" s="112"/>
      <c r="AL434" s="112"/>
      <c r="AM434" s="111" t="s">
        <v>583</v>
      </c>
      <c r="AN434" s="112"/>
      <c r="AO434" s="112"/>
      <c r="AP434" s="113"/>
      <c r="AQ434" s="111" t="s">
        <v>583</v>
      </c>
      <c r="AR434" s="112"/>
      <c r="AS434" s="112"/>
      <c r="AT434" s="113"/>
      <c r="AU434" s="112" t="s">
        <v>605</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579</v>
      </c>
      <c r="AJ435" s="112"/>
      <c r="AK435" s="112"/>
      <c r="AL435" s="112"/>
      <c r="AM435" s="111" t="s">
        <v>601</v>
      </c>
      <c r="AN435" s="112"/>
      <c r="AO435" s="112"/>
      <c r="AP435" s="113"/>
      <c r="AQ435" s="111" t="s">
        <v>579</v>
      </c>
      <c r="AR435" s="112"/>
      <c r="AS435" s="112"/>
      <c r="AT435" s="113"/>
      <c r="AU435" s="112" t="s">
        <v>601</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610</v>
      </c>
      <c r="AF457" s="136"/>
      <c r="AG457" s="137" t="s">
        <v>355</v>
      </c>
      <c r="AH457" s="172"/>
      <c r="AI457" s="182"/>
      <c r="AJ457" s="182"/>
      <c r="AK457" s="182"/>
      <c r="AL457" s="177"/>
      <c r="AM457" s="182"/>
      <c r="AN457" s="182"/>
      <c r="AO457" s="182"/>
      <c r="AP457" s="177"/>
      <c r="AQ457" s="217" t="s">
        <v>579</v>
      </c>
      <c r="AR457" s="136"/>
      <c r="AS457" s="137" t="s">
        <v>355</v>
      </c>
      <c r="AT457" s="172"/>
      <c r="AU457" s="136" t="s">
        <v>611</v>
      </c>
      <c r="AV457" s="136"/>
      <c r="AW457" s="137" t="s">
        <v>300</v>
      </c>
      <c r="AX457" s="138"/>
    </row>
    <row r="458" spans="1:50" ht="23.25" customHeight="1" x14ac:dyDescent="0.15">
      <c r="A458" s="999"/>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579</v>
      </c>
      <c r="AJ458" s="112"/>
      <c r="AK458" s="112"/>
      <c r="AL458" s="112"/>
      <c r="AM458" s="111" t="s">
        <v>610</v>
      </c>
      <c r="AN458" s="112"/>
      <c r="AO458" s="112"/>
      <c r="AP458" s="113"/>
      <c r="AQ458" s="111" t="s">
        <v>579</v>
      </c>
      <c r="AR458" s="112"/>
      <c r="AS458" s="112"/>
      <c r="AT458" s="113"/>
      <c r="AU458" s="112" t="s">
        <v>579</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579</v>
      </c>
      <c r="AN460" s="112"/>
      <c r="AO460" s="112"/>
      <c r="AP460" s="113"/>
      <c r="AQ460" s="111" t="s">
        <v>579</v>
      </c>
      <c r="AR460" s="112"/>
      <c r="AS460" s="112"/>
      <c r="AT460" s="113"/>
      <c r="AU460" s="112" t="s">
        <v>612</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611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4.2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577</v>
      </c>
      <c r="AE702" s="901"/>
      <c r="AF702" s="901"/>
      <c r="AG702" s="890" t="s">
        <v>628</v>
      </c>
      <c r="AH702" s="891"/>
      <c r="AI702" s="891"/>
      <c r="AJ702" s="891"/>
      <c r="AK702" s="891"/>
      <c r="AL702" s="891"/>
      <c r="AM702" s="891"/>
      <c r="AN702" s="891"/>
      <c r="AO702" s="891"/>
      <c r="AP702" s="891"/>
      <c r="AQ702" s="891"/>
      <c r="AR702" s="891"/>
      <c r="AS702" s="891"/>
      <c r="AT702" s="891"/>
      <c r="AU702" s="891"/>
      <c r="AV702" s="891"/>
      <c r="AW702" s="891"/>
      <c r="AX702" s="892"/>
    </row>
    <row r="703" spans="1:50" ht="47.25"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577</v>
      </c>
      <c r="AE703" s="155"/>
      <c r="AF703" s="155"/>
      <c r="AG703" s="669" t="s">
        <v>629</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577</v>
      </c>
      <c r="AE704" s="591"/>
      <c r="AF704" s="591"/>
      <c r="AG704" s="428" t="s">
        <v>630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631</v>
      </c>
      <c r="AE705" s="738"/>
      <c r="AF705" s="738"/>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c r="AE707" s="589"/>
      <c r="AF707" s="589"/>
      <c r="AG707" s="428"/>
      <c r="AH707" s="233"/>
      <c r="AI707" s="233"/>
      <c r="AJ707" s="233"/>
      <c r="AK707" s="233"/>
      <c r="AL707" s="233"/>
      <c r="AM707" s="233"/>
      <c r="AN707" s="233"/>
      <c r="AO707" s="233"/>
      <c r="AP707" s="233"/>
      <c r="AQ707" s="233"/>
      <c r="AR707" s="233"/>
      <c r="AS707" s="233"/>
      <c r="AT707" s="233"/>
      <c r="AU707" s="233"/>
      <c r="AV707" s="233"/>
      <c r="AW707" s="233"/>
      <c r="AX707" s="429"/>
    </row>
    <row r="708" spans="1:50" ht="33"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577</v>
      </c>
      <c r="AE708" s="673"/>
      <c r="AF708" s="673"/>
      <c r="AG708" s="530" t="s">
        <v>632</v>
      </c>
      <c r="AH708" s="531"/>
      <c r="AI708" s="531"/>
      <c r="AJ708" s="531"/>
      <c r="AK708" s="531"/>
      <c r="AL708" s="531"/>
      <c r="AM708" s="531"/>
      <c r="AN708" s="531"/>
      <c r="AO708" s="531"/>
      <c r="AP708" s="531"/>
      <c r="AQ708" s="531"/>
      <c r="AR708" s="531"/>
      <c r="AS708" s="531"/>
      <c r="AT708" s="531"/>
      <c r="AU708" s="531"/>
      <c r="AV708" s="531"/>
      <c r="AW708" s="531"/>
      <c r="AX708" s="532"/>
    </row>
    <row r="709" spans="1:50" ht="33"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577</v>
      </c>
      <c r="AE709" s="155"/>
      <c r="AF709" s="155"/>
      <c r="AG709" s="669" t="s">
        <v>633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631</v>
      </c>
      <c r="AE710" s="155"/>
      <c r="AF710" s="15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577</v>
      </c>
      <c r="AE711" s="155"/>
      <c r="AF711" s="155"/>
      <c r="AG711" s="669" t="s">
        <v>634</v>
      </c>
      <c r="AH711" s="670"/>
      <c r="AI711" s="670"/>
      <c r="AJ711" s="670"/>
      <c r="AK711" s="670"/>
      <c r="AL711" s="670"/>
      <c r="AM711" s="670"/>
      <c r="AN711" s="670"/>
      <c r="AO711" s="670"/>
      <c r="AP711" s="670"/>
      <c r="AQ711" s="670"/>
      <c r="AR711" s="670"/>
      <c r="AS711" s="670"/>
      <c r="AT711" s="670"/>
      <c r="AU711" s="670"/>
      <c r="AV711" s="670"/>
      <c r="AW711" s="670"/>
      <c r="AX711" s="671"/>
    </row>
    <row r="712" spans="1:50" ht="51"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635</v>
      </c>
      <c r="AE712" s="591"/>
      <c r="AF712" s="591"/>
      <c r="AG712" s="599" t="s">
        <v>637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631</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53.2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577</v>
      </c>
      <c r="AE714" s="597"/>
      <c r="AF714" s="598"/>
      <c r="AG714" s="694" t="s">
        <v>636</v>
      </c>
      <c r="AH714" s="695"/>
      <c r="AI714" s="695"/>
      <c r="AJ714" s="695"/>
      <c r="AK714" s="695"/>
      <c r="AL714" s="695"/>
      <c r="AM714" s="695"/>
      <c r="AN714" s="695"/>
      <c r="AO714" s="695"/>
      <c r="AP714" s="695"/>
      <c r="AQ714" s="695"/>
      <c r="AR714" s="695"/>
      <c r="AS714" s="695"/>
      <c r="AT714" s="695"/>
      <c r="AU714" s="695"/>
      <c r="AV714" s="695"/>
      <c r="AW714" s="695"/>
      <c r="AX714" s="696"/>
    </row>
    <row r="715" spans="1:50" ht="36"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577</v>
      </c>
      <c r="AE715" s="673"/>
      <c r="AF715" s="782"/>
      <c r="AG715" s="530" t="s">
        <v>638</v>
      </c>
      <c r="AH715" s="531"/>
      <c r="AI715" s="531"/>
      <c r="AJ715" s="531"/>
      <c r="AK715" s="531"/>
      <c r="AL715" s="531"/>
      <c r="AM715" s="531"/>
      <c r="AN715" s="531"/>
      <c r="AO715" s="531"/>
      <c r="AP715" s="531"/>
      <c r="AQ715" s="531"/>
      <c r="AR715" s="531"/>
      <c r="AS715" s="531"/>
      <c r="AT715" s="531"/>
      <c r="AU715" s="531"/>
      <c r="AV715" s="531"/>
      <c r="AW715" s="531"/>
      <c r="AX715" s="532"/>
    </row>
    <row r="716" spans="1:50" ht="50.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577</v>
      </c>
      <c r="AE716" s="764"/>
      <c r="AF716" s="764"/>
      <c r="AG716" s="669" t="s">
        <v>639</v>
      </c>
      <c r="AH716" s="670"/>
      <c r="AI716" s="670"/>
      <c r="AJ716" s="670"/>
      <c r="AK716" s="670"/>
      <c r="AL716" s="670"/>
      <c r="AM716" s="670"/>
      <c r="AN716" s="670"/>
      <c r="AO716" s="670"/>
      <c r="AP716" s="670"/>
      <c r="AQ716" s="670"/>
      <c r="AR716" s="670"/>
      <c r="AS716" s="670"/>
      <c r="AT716" s="670"/>
      <c r="AU716" s="670"/>
      <c r="AV716" s="670"/>
      <c r="AW716" s="670"/>
      <c r="AX716" s="671"/>
    </row>
    <row r="717" spans="1:50" ht="36.75"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635</v>
      </c>
      <c r="AE717" s="155"/>
      <c r="AF717" s="155"/>
      <c r="AG717" s="669" t="s">
        <v>640</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631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577</v>
      </c>
      <c r="AE719" s="673"/>
      <c r="AF719" s="673"/>
      <c r="AG719" s="160" t="s">
        <v>641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5"/>
      <c r="B721" s="656"/>
      <c r="C721" s="922" t="s">
        <v>571</v>
      </c>
      <c r="D721" s="923"/>
      <c r="E721" s="923"/>
      <c r="F721" s="924"/>
      <c r="G721" s="942"/>
      <c r="H721" s="943"/>
      <c r="I721" s="83" t="str">
        <f>IF(OR(G721="　", G721=""), "", "-")</f>
        <v/>
      </c>
      <c r="J721" s="921">
        <v>560</v>
      </c>
      <c r="K721" s="921"/>
      <c r="L721" s="83" t="str">
        <f>IF(M721="","","-")</f>
        <v/>
      </c>
      <c r="M721" s="84"/>
      <c r="N721" s="918" t="s">
        <v>613</v>
      </c>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5"/>
      <c r="B722" s="656"/>
      <c r="C722" s="922" t="s">
        <v>571</v>
      </c>
      <c r="D722" s="923"/>
      <c r="E722" s="923"/>
      <c r="F722" s="924"/>
      <c r="G722" s="942"/>
      <c r="H722" s="943"/>
      <c r="I722" s="83" t="str">
        <f t="shared" ref="I722:I725" si="4">IF(OR(G722="　", G722=""), "", "-")</f>
        <v/>
      </c>
      <c r="J722" s="921">
        <v>561</v>
      </c>
      <c r="K722" s="921"/>
      <c r="L722" s="83" t="str">
        <f t="shared" ref="L722:L725" si="5">IF(M722="","","-")</f>
        <v/>
      </c>
      <c r="M722" s="84"/>
      <c r="N722" s="918" t="s">
        <v>614</v>
      </c>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5"/>
      <c r="B723" s="656"/>
      <c r="C723" s="922" t="s">
        <v>571</v>
      </c>
      <c r="D723" s="923"/>
      <c r="E723" s="923"/>
      <c r="F723" s="924"/>
      <c r="G723" s="942"/>
      <c r="H723" s="943"/>
      <c r="I723" s="83" t="str">
        <f t="shared" si="4"/>
        <v/>
      </c>
      <c r="J723" s="921">
        <v>562</v>
      </c>
      <c r="K723" s="921"/>
      <c r="L723" s="83" t="str">
        <f t="shared" si="5"/>
        <v/>
      </c>
      <c r="M723" s="84"/>
      <c r="N723" s="918" t="s">
        <v>615</v>
      </c>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5"/>
      <c r="B724" s="656"/>
      <c r="C724" s="922" t="s">
        <v>571</v>
      </c>
      <c r="D724" s="923"/>
      <c r="E724" s="923"/>
      <c r="F724" s="924"/>
      <c r="G724" s="942"/>
      <c r="H724" s="943"/>
      <c r="I724" s="83" t="str">
        <f t="shared" si="4"/>
        <v/>
      </c>
      <c r="J724" s="921">
        <v>592</v>
      </c>
      <c r="K724" s="921"/>
      <c r="L724" s="83" t="str">
        <f t="shared" si="5"/>
        <v/>
      </c>
      <c r="M724" s="84"/>
      <c r="N724" s="918" t="s">
        <v>616</v>
      </c>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7"/>
      <c r="B725" s="658"/>
      <c r="C725" s="925" t="s">
        <v>571</v>
      </c>
      <c r="D725" s="926"/>
      <c r="E725" s="926"/>
      <c r="F725" s="927"/>
      <c r="G725" s="964"/>
      <c r="H725" s="965"/>
      <c r="I725" s="85" t="str">
        <f t="shared" si="4"/>
        <v/>
      </c>
      <c r="J725" s="966">
        <v>602</v>
      </c>
      <c r="K725" s="966"/>
      <c r="L725" s="85" t="str">
        <f t="shared" si="5"/>
        <v/>
      </c>
      <c r="M725" s="86"/>
      <c r="N725" s="957" t="s">
        <v>660</v>
      </c>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3" t="s">
        <v>53</v>
      </c>
      <c r="D726" s="586"/>
      <c r="E726" s="586"/>
      <c r="F726" s="587"/>
      <c r="G726" s="802" t="s">
        <v>643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642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3.25" customHeight="1" thickBot="1" x14ac:dyDescent="0.2">
      <c r="A729" s="770" t="s">
        <v>665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8.75" customHeight="1" thickBot="1" x14ac:dyDescent="0.2">
      <c r="A731" s="623" t="s">
        <v>256</v>
      </c>
      <c r="B731" s="624"/>
      <c r="C731" s="624"/>
      <c r="D731" s="624"/>
      <c r="E731" s="625"/>
      <c r="F731" s="685" t="s">
        <v>664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51.75" customHeight="1" thickBot="1" x14ac:dyDescent="0.2">
      <c r="A733" s="754" t="s">
        <v>679</v>
      </c>
      <c r="B733" s="755"/>
      <c r="C733" s="755"/>
      <c r="D733" s="755"/>
      <c r="E733" s="756"/>
      <c r="F733" s="771" t="s">
        <v>680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550</v>
      </c>
      <c r="B737" s="124"/>
      <c r="C737" s="124"/>
      <c r="D737" s="125"/>
      <c r="E737" s="122" t="s">
        <v>609</v>
      </c>
      <c r="F737" s="122"/>
      <c r="G737" s="122"/>
      <c r="H737" s="122"/>
      <c r="I737" s="122"/>
      <c r="J737" s="122"/>
      <c r="K737" s="122"/>
      <c r="L737" s="122"/>
      <c r="M737" s="122"/>
      <c r="N737" s="101" t="s">
        <v>543</v>
      </c>
      <c r="O737" s="101"/>
      <c r="P737" s="101"/>
      <c r="Q737" s="101"/>
      <c r="R737" s="122" t="s">
        <v>600</v>
      </c>
      <c r="S737" s="122"/>
      <c r="T737" s="122"/>
      <c r="U737" s="122"/>
      <c r="V737" s="122"/>
      <c r="W737" s="122"/>
      <c r="X737" s="122"/>
      <c r="Y737" s="122"/>
      <c r="Z737" s="122"/>
      <c r="AA737" s="101" t="s">
        <v>542</v>
      </c>
      <c r="AB737" s="101"/>
      <c r="AC737" s="101"/>
      <c r="AD737" s="101"/>
      <c r="AE737" s="122" t="s">
        <v>617</v>
      </c>
      <c r="AF737" s="122"/>
      <c r="AG737" s="122"/>
      <c r="AH737" s="122"/>
      <c r="AI737" s="122"/>
      <c r="AJ737" s="122"/>
      <c r="AK737" s="122"/>
      <c r="AL737" s="122"/>
      <c r="AM737" s="122"/>
      <c r="AN737" s="101" t="s">
        <v>541</v>
      </c>
      <c r="AO737" s="101"/>
      <c r="AP737" s="101"/>
      <c r="AQ737" s="101"/>
      <c r="AR737" s="102" t="s">
        <v>618</v>
      </c>
      <c r="AS737" s="103"/>
      <c r="AT737" s="103"/>
      <c r="AU737" s="103"/>
      <c r="AV737" s="103"/>
      <c r="AW737" s="103"/>
      <c r="AX737" s="104"/>
      <c r="AY737" s="89"/>
      <c r="AZ737" s="89"/>
    </row>
    <row r="738" spans="1:52" ht="24.75" customHeight="1" x14ac:dyDescent="0.15">
      <c r="A738" s="123" t="s">
        <v>540</v>
      </c>
      <c r="B738" s="124"/>
      <c r="C738" s="124"/>
      <c r="D738" s="125"/>
      <c r="E738" s="122" t="s">
        <v>619</v>
      </c>
      <c r="F738" s="122"/>
      <c r="G738" s="122"/>
      <c r="H738" s="122"/>
      <c r="I738" s="122"/>
      <c r="J738" s="122"/>
      <c r="K738" s="122"/>
      <c r="L738" s="122"/>
      <c r="M738" s="122"/>
      <c r="N738" s="101" t="s">
        <v>539</v>
      </c>
      <c r="O738" s="101"/>
      <c r="P738" s="101"/>
      <c r="Q738" s="101"/>
      <c r="R738" s="122" t="s">
        <v>620</v>
      </c>
      <c r="S738" s="122"/>
      <c r="T738" s="122"/>
      <c r="U738" s="122"/>
      <c r="V738" s="122"/>
      <c r="W738" s="122"/>
      <c r="X738" s="122"/>
      <c r="Y738" s="122"/>
      <c r="Z738" s="122"/>
      <c r="AA738" s="101" t="s">
        <v>538</v>
      </c>
      <c r="AB738" s="101"/>
      <c r="AC738" s="101"/>
      <c r="AD738" s="101"/>
      <c r="AE738" s="122" t="s">
        <v>621</v>
      </c>
      <c r="AF738" s="122"/>
      <c r="AG738" s="122"/>
      <c r="AH738" s="122"/>
      <c r="AI738" s="122"/>
      <c r="AJ738" s="122"/>
      <c r="AK738" s="122"/>
      <c r="AL738" s="122"/>
      <c r="AM738" s="122"/>
      <c r="AN738" s="101" t="s">
        <v>534</v>
      </c>
      <c r="AO738" s="101"/>
      <c r="AP738" s="101"/>
      <c r="AQ738" s="101"/>
      <c r="AR738" s="102" t="s">
        <v>622</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568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8.25" customHeight="1" x14ac:dyDescent="0.15">
      <c r="A779" s="765" t="s">
        <v>512</v>
      </c>
      <c r="B779" s="766"/>
      <c r="C779" s="766"/>
      <c r="D779" s="766"/>
      <c r="E779" s="766"/>
      <c r="F779" s="767"/>
      <c r="G779" s="439" t="s">
        <v>644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5.25" customHeight="1" x14ac:dyDescent="0.15">
      <c r="A780" s="560"/>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6" customHeight="1" x14ac:dyDescent="0.15">
      <c r="A781" s="560"/>
      <c r="B781" s="768"/>
      <c r="C781" s="768"/>
      <c r="D781" s="768"/>
      <c r="E781" s="768"/>
      <c r="F781" s="769"/>
      <c r="G781" s="449" t="s">
        <v>645</v>
      </c>
      <c r="H781" s="450"/>
      <c r="I781" s="450"/>
      <c r="J781" s="450"/>
      <c r="K781" s="451"/>
      <c r="L781" s="452" t="s">
        <v>646</v>
      </c>
      <c r="M781" s="453"/>
      <c r="N781" s="453"/>
      <c r="O781" s="453"/>
      <c r="P781" s="453"/>
      <c r="Q781" s="453"/>
      <c r="R781" s="453"/>
      <c r="S781" s="453"/>
      <c r="T781" s="453"/>
      <c r="U781" s="453"/>
      <c r="V781" s="453"/>
      <c r="W781" s="453"/>
      <c r="X781" s="454"/>
      <c r="Y781" s="455">
        <v>71</v>
      </c>
      <c r="Z781" s="456"/>
      <c r="AA781" s="456"/>
      <c r="AB781" s="561"/>
      <c r="AC781" s="449"/>
      <c r="AD781" s="450"/>
      <c r="AE781" s="450"/>
      <c r="AF781" s="450"/>
      <c r="AG781" s="451"/>
      <c r="AH781" s="452"/>
      <c r="AI781" s="453"/>
      <c r="AJ781" s="453"/>
      <c r="AK781" s="453"/>
      <c r="AL781" s="453"/>
      <c r="AM781" s="453"/>
      <c r="AN781" s="453"/>
      <c r="AO781" s="453"/>
      <c r="AP781" s="453"/>
      <c r="AQ781" s="453"/>
      <c r="AR781" s="453"/>
      <c r="AS781" s="453"/>
      <c r="AT781" s="454"/>
      <c r="AU781" s="455">
        <v>2</v>
      </c>
      <c r="AV781" s="456"/>
      <c r="AW781" s="456"/>
      <c r="AX781" s="457"/>
    </row>
    <row r="782" spans="1:50" ht="38.25" hidden="1" customHeight="1" x14ac:dyDescent="0.15">
      <c r="A782" s="560"/>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8.25" hidden="1" customHeight="1" x14ac:dyDescent="0.15">
      <c r="A783" s="560"/>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38.25" hidden="1" customHeight="1" x14ac:dyDescent="0.15">
      <c r="A784" s="560"/>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38.25" hidden="1" customHeight="1" x14ac:dyDescent="0.15">
      <c r="A785" s="560"/>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38.25" hidden="1" customHeight="1" x14ac:dyDescent="0.15">
      <c r="A786" s="560"/>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38.25" hidden="1" customHeight="1" x14ac:dyDescent="0.15">
      <c r="A787" s="560"/>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38.25" hidden="1" customHeight="1" x14ac:dyDescent="0.15">
      <c r="A788" s="560"/>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38.25" hidden="1" customHeight="1" x14ac:dyDescent="0.15">
      <c r="A789" s="560"/>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38.25" hidden="1" customHeight="1" x14ac:dyDescent="0.15">
      <c r="A790" s="560"/>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6.75" customHeight="1" x14ac:dyDescent="0.15">
      <c r="A791" s="560"/>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71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hidden="1" customHeight="1" x14ac:dyDescent="0.15">
      <c r="A792" s="560"/>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0"/>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0"/>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0"/>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0"/>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1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647</v>
      </c>
      <c r="D837" s="418"/>
      <c r="E837" s="418"/>
      <c r="F837" s="418"/>
      <c r="G837" s="418"/>
      <c r="H837" s="418"/>
      <c r="I837" s="418"/>
      <c r="J837" s="419">
        <v>6000012070001</v>
      </c>
      <c r="K837" s="420"/>
      <c r="L837" s="420"/>
      <c r="M837" s="420"/>
      <c r="N837" s="420"/>
      <c r="O837" s="420"/>
      <c r="P837" s="425" t="s">
        <v>657</v>
      </c>
      <c r="Q837" s="317"/>
      <c r="R837" s="317"/>
      <c r="S837" s="317"/>
      <c r="T837" s="317"/>
      <c r="U837" s="317"/>
      <c r="V837" s="317"/>
      <c r="W837" s="317"/>
      <c r="X837" s="317"/>
      <c r="Y837" s="318">
        <v>71</v>
      </c>
      <c r="Z837" s="319"/>
      <c r="AA837" s="319"/>
      <c r="AB837" s="320"/>
      <c r="AC837" s="328"/>
      <c r="AD837" s="423"/>
      <c r="AE837" s="423"/>
      <c r="AF837" s="423"/>
      <c r="AG837" s="423"/>
      <c r="AH837" s="421" t="s">
        <v>658</v>
      </c>
      <c r="AI837" s="422"/>
      <c r="AJ837" s="422"/>
      <c r="AK837" s="422"/>
      <c r="AL837" s="325" t="s">
        <v>578</v>
      </c>
      <c r="AM837" s="326"/>
      <c r="AN837" s="326"/>
      <c r="AO837" s="327"/>
      <c r="AP837" s="321" t="s">
        <v>659</v>
      </c>
      <c r="AQ837" s="321"/>
      <c r="AR837" s="321"/>
      <c r="AS837" s="321"/>
      <c r="AT837" s="321"/>
      <c r="AU837" s="321"/>
      <c r="AV837" s="321"/>
      <c r="AW837" s="321"/>
      <c r="AX837" s="321"/>
    </row>
    <row r="838" spans="1:50" ht="30" customHeight="1" x14ac:dyDescent="0.15">
      <c r="A838" s="404">
        <v>2</v>
      </c>
      <c r="B838" s="404">
        <v>1</v>
      </c>
      <c r="C838" s="424" t="s">
        <v>648</v>
      </c>
      <c r="D838" s="418"/>
      <c r="E838" s="418"/>
      <c r="F838" s="418"/>
      <c r="G838" s="418"/>
      <c r="H838" s="418"/>
      <c r="I838" s="418"/>
      <c r="J838" s="419">
        <v>6000012070001</v>
      </c>
      <c r="K838" s="420"/>
      <c r="L838" s="420"/>
      <c r="M838" s="420"/>
      <c r="N838" s="420"/>
      <c r="O838" s="420"/>
      <c r="P838" s="317" t="s">
        <v>657</v>
      </c>
      <c r="Q838" s="317"/>
      <c r="R838" s="317"/>
      <c r="S838" s="317"/>
      <c r="T838" s="317"/>
      <c r="U838" s="317"/>
      <c r="V838" s="317"/>
      <c r="W838" s="317"/>
      <c r="X838" s="317"/>
      <c r="Y838" s="318">
        <v>3</v>
      </c>
      <c r="Z838" s="319"/>
      <c r="AA838" s="319"/>
      <c r="AB838" s="320"/>
      <c r="AC838" s="328"/>
      <c r="AD838" s="328"/>
      <c r="AE838" s="328"/>
      <c r="AF838" s="328"/>
      <c r="AG838" s="328"/>
      <c r="AH838" s="421" t="s">
        <v>578</v>
      </c>
      <c r="AI838" s="422"/>
      <c r="AJ838" s="422"/>
      <c r="AK838" s="422"/>
      <c r="AL838" s="325" t="s">
        <v>578</v>
      </c>
      <c r="AM838" s="326"/>
      <c r="AN838" s="326"/>
      <c r="AO838" s="327"/>
      <c r="AP838" s="321" t="s">
        <v>578</v>
      </c>
      <c r="AQ838" s="321"/>
      <c r="AR838" s="321"/>
      <c r="AS838" s="321"/>
      <c r="AT838" s="321"/>
      <c r="AU838" s="321"/>
      <c r="AV838" s="321"/>
      <c r="AW838" s="321"/>
      <c r="AX838" s="321"/>
    </row>
    <row r="839" spans="1:50" ht="30" customHeight="1" x14ac:dyDescent="0.15">
      <c r="A839" s="404">
        <v>3</v>
      </c>
      <c r="B839" s="404">
        <v>1</v>
      </c>
      <c r="C839" s="424" t="s">
        <v>649</v>
      </c>
      <c r="D839" s="418"/>
      <c r="E839" s="418"/>
      <c r="F839" s="418"/>
      <c r="G839" s="418"/>
      <c r="H839" s="418"/>
      <c r="I839" s="418"/>
      <c r="J839" s="419">
        <v>6000012070001</v>
      </c>
      <c r="K839" s="420"/>
      <c r="L839" s="420"/>
      <c r="M839" s="420"/>
      <c r="N839" s="420"/>
      <c r="O839" s="420"/>
      <c r="P839" s="425" t="s">
        <v>657</v>
      </c>
      <c r="Q839" s="317"/>
      <c r="R839" s="317"/>
      <c r="S839" s="317"/>
      <c r="T839" s="317"/>
      <c r="U839" s="317"/>
      <c r="V839" s="317"/>
      <c r="W839" s="317"/>
      <c r="X839" s="317"/>
      <c r="Y839" s="318">
        <v>2</v>
      </c>
      <c r="Z839" s="319"/>
      <c r="AA839" s="319"/>
      <c r="AB839" s="320"/>
      <c r="AC839" s="328"/>
      <c r="AD839" s="328"/>
      <c r="AE839" s="328"/>
      <c r="AF839" s="328"/>
      <c r="AG839" s="328"/>
      <c r="AH839" s="323" t="s">
        <v>578</v>
      </c>
      <c r="AI839" s="324"/>
      <c r="AJ839" s="324"/>
      <c r="AK839" s="324"/>
      <c r="AL839" s="325" t="s">
        <v>578</v>
      </c>
      <c r="AM839" s="326"/>
      <c r="AN839" s="326"/>
      <c r="AO839" s="327"/>
      <c r="AP839" s="321" t="s">
        <v>578</v>
      </c>
      <c r="AQ839" s="321"/>
      <c r="AR839" s="321"/>
      <c r="AS839" s="321"/>
      <c r="AT839" s="321"/>
      <c r="AU839" s="321"/>
      <c r="AV839" s="321"/>
      <c r="AW839" s="321"/>
      <c r="AX839" s="321"/>
    </row>
    <row r="840" spans="1:50" ht="30" customHeight="1" x14ac:dyDescent="0.15">
      <c r="A840" s="404">
        <v>4</v>
      </c>
      <c r="B840" s="404">
        <v>1</v>
      </c>
      <c r="C840" s="424" t="s">
        <v>650</v>
      </c>
      <c r="D840" s="418"/>
      <c r="E840" s="418"/>
      <c r="F840" s="418"/>
      <c r="G840" s="418"/>
      <c r="H840" s="418"/>
      <c r="I840" s="418"/>
      <c r="J840" s="419">
        <v>6000012070001</v>
      </c>
      <c r="K840" s="420"/>
      <c r="L840" s="420"/>
      <c r="M840" s="420"/>
      <c r="N840" s="420"/>
      <c r="O840" s="420"/>
      <c r="P840" s="425" t="s">
        <v>657</v>
      </c>
      <c r="Q840" s="317"/>
      <c r="R840" s="317"/>
      <c r="S840" s="317"/>
      <c r="T840" s="317"/>
      <c r="U840" s="317"/>
      <c r="V840" s="317"/>
      <c r="W840" s="317"/>
      <c r="X840" s="317"/>
      <c r="Y840" s="318">
        <v>1</v>
      </c>
      <c r="Z840" s="319"/>
      <c r="AA840" s="319"/>
      <c r="AB840" s="320"/>
      <c r="AC840" s="328"/>
      <c r="AD840" s="328"/>
      <c r="AE840" s="328"/>
      <c r="AF840" s="328"/>
      <c r="AG840" s="328"/>
      <c r="AH840" s="323" t="s">
        <v>578</v>
      </c>
      <c r="AI840" s="324"/>
      <c r="AJ840" s="324"/>
      <c r="AK840" s="324"/>
      <c r="AL840" s="325" t="s">
        <v>578</v>
      </c>
      <c r="AM840" s="326"/>
      <c r="AN840" s="326"/>
      <c r="AO840" s="327"/>
      <c r="AP840" s="321" t="s">
        <v>578</v>
      </c>
      <c r="AQ840" s="321"/>
      <c r="AR840" s="321"/>
      <c r="AS840" s="321"/>
      <c r="AT840" s="321"/>
      <c r="AU840" s="321"/>
      <c r="AV840" s="321"/>
      <c r="AW840" s="321"/>
      <c r="AX840" s="321"/>
    </row>
    <row r="841" spans="1:50" ht="30" customHeight="1" x14ac:dyDescent="0.15">
      <c r="A841" s="404">
        <v>5</v>
      </c>
      <c r="B841" s="404">
        <v>1</v>
      </c>
      <c r="C841" s="424" t="s">
        <v>651</v>
      </c>
      <c r="D841" s="418"/>
      <c r="E841" s="418"/>
      <c r="F841" s="418"/>
      <c r="G841" s="418"/>
      <c r="H841" s="418"/>
      <c r="I841" s="418"/>
      <c r="J841" s="419">
        <v>6000012070001</v>
      </c>
      <c r="K841" s="420"/>
      <c r="L841" s="420"/>
      <c r="M841" s="420"/>
      <c r="N841" s="420"/>
      <c r="O841" s="420"/>
      <c r="P841" s="317" t="s">
        <v>657</v>
      </c>
      <c r="Q841" s="317"/>
      <c r="R841" s="317"/>
      <c r="S841" s="317"/>
      <c r="T841" s="317"/>
      <c r="U841" s="317"/>
      <c r="V841" s="317"/>
      <c r="W841" s="317"/>
      <c r="X841" s="317"/>
      <c r="Y841" s="318">
        <v>0.9</v>
      </c>
      <c r="Z841" s="319"/>
      <c r="AA841" s="319"/>
      <c r="AB841" s="320"/>
      <c r="AC841" s="322"/>
      <c r="AD841" s="322"/>
      <c r="AE841" s="322"/>
      <c r="AF841" s="322"/>
      <c r="AG841" s="322"/>
      <c r="AH841" s="323" t="s">
        <v>578</v>
      </c>
      <c r="AI841" s="324"/>
      <c r="AJ841" s="324"/>
      <c r="AK841" s="324"/>
      <c r="AL841" s="325" t="s">
        <v>578</v>
      </c>
      <c r="AM841" s="326"/>
      <c r="AN841" s="326"/>
      <c r="AO841" s="327"/>
      <c r="AP841" s="321" t="s">
        <v>578</v>
      </c>
      <c r="AQ841" s="321"/>
      <c r="AR841" s="321"/>
      <c r="AS841" s="321"/>
      <c r="AT841" s="321"/>
      <c r="AU841" s="321"/>
      <c r="AV841" s="321"/>
      <c r="AW841" s="321"/>
      <c r="AX841" s="321"/>
    </row>
    <row r="842" spans="1:50" ht="30" customHeight="1" x14ac:dyDescent="0.15">
      <c r="A842" s="404">
        <v>6</v>
      </c>
      <c r="B842" s="404">
        <v>1</v>
      </c>
      <c r="C842" s="424" t="s">
        <v>652</v>
      </c>
      <c r="D842" s="418"/>
      <c r="E842" s="418"/>
      <c r="F842" s="418"/>
      <c r="G842" s="418"/>
      <c r="H842" s="418"/>
      <c r="I842" s="418"/>
      <c r="J842" s="419">
        <v>6000012070001</v>
      </c>
      <c r="K842" s="420"/>
      <c r="L842" s="420"/>
      <c r="M842" s="420"/>
      <c r="N842" s="420"/>
      <c r="O842" s="420"/>
      <c r="P842" s="317" t="s">
        <v>657</v>
      </c>
      <c r="Q842" s="317"/>
      <c r="R842" s="317"/>
      <c r="S842" s="317"/>
      <c r="T842" s="317"/>
      <c r="U842" s="317"/>
      <c r="V842" s="317"/>
      <c r="W842" s="317"/>
      <c r="X842" s="317"/>
      <c r="Y842" s="318">
        <v>0.9</v>
      </c>
      <c r="Z842" s="319"/>
      <c r="AA842" s="319"/>
      <c r="AB842" s="320"/>
      <c r="AC842" s="322"/>
      <c r="AD842" s="322"/>
      <c r="AE842" s="322"/>
      <c r="AF842" s="322"/>
      <c r="AG842" s="322"/>
      <c r="AH842" s="323" t="s">
        <v>578</v>
      </c>
      <c r="AI842" s="324"/>
      <c r="AJ842" s="324"/>
      <c r="AK842" s="324"/>
      <c r="AL842" s="325" t="s">
        <v>578</v>
      </c>
      <c r="AM842" s="326"/>
      <c r="AN842" s="326"/>
      <c r="AO842" s="327"/>
      <c r="AP842" s="321" t="s">
        <v>578</v>
      </c>
      <c r="AQ842" s="321"/>
      <c r="AR842" s="321"/>
      <c r="AS842" s="321"/>
      <c r="AT842" s="321"/>
      <c r="AU842" s="321"/>
      <c r="AV842" s="321"/>
      <c r="AW842" s="321"/>
      <c r="AX842" s="321"/>
    </row>
    <row r="843" spans="1:50" ht="30" customHeight="1" x14ac:dyDescent="0.15">
      <c r="A843" s="404">
        <v>7</v>
      </c>
      <c r="B843" s="404">
        <v>1</v>
      </c>
      <c r="C843" s="424" t="s">
        <v>653</v>
      </c>
      <c r="D843" s="418"/>
      <c r="E843" s="418"/>
      <c r="F843" s="418"/>
      <c r="G843" s="418"/>
      <c r="H843" s="418"/>
      <c r="I843" s="418"/>
      <c r="J843" s="419">
        <v>6000012070001</v>
      </c>
      <c r="K843" s="420"/>
      <c r="L843" s="420"/>
      <c r="M843" s="420"/>
      <c r="N843" s="420"/>
      <c r="O843" s="420"/>
      <c r="P843" s="317" t="s">
        <v>657</v>
      </c>
      <c r="Q843" s="317"/>
      <c r="R843" s="317"/>
      <c r="S843" s="317"/>
      <c r="T843" s="317"/>
      <c r="U843" s="317"/>
      <c r="V843" s="317"/>
      <c r="W843" s="317"/>
      <c r="X843" s="317"/>
      <c r="Y843" s="318">
        <v>0.6</v>
      </c>
      <c r="Z843" s="319"/>
      <c r="AA843" s="319"/>
      <c r="AB843" s="320"/>
      <c r="AC843" s="322"/>
      <c r="AD843" s="322"/>
      <c r="AE843" s="322"/>
      <c r="AF843" s="322"/>
      <c r="AG843" s="322"/>
      <c r="AH843" s="323" t="s">
        <v>578</v>
      </c>
      <c r="AI843" s="324"/>
      <c r="AJ843" s="324"/>
      <c r="AK843" s="324"/>
      <c r="AL843" s="325" t="s">
        <v>578</v>
      </c>
      <c r="AM843" s="326"/>
      <c r="AN843" s="326"/>
      <c r="AO843" s="327"/>
      <c r="AP843" s="321" t="s">
        <v>578</v>
      </c>
      <c r="AQ843" s="321"/>
      <c r="AR843" s="321"/>
      <c r="AS843" s="321"/>
      <c r="AT843" s="321"/>
      <c r="AU843" s="321"/>
      <c r="AV843" s="321"/>
      <c r="AW843" s="321"/>
      <c r="AX843" s="321"/>
    </row>
    <row r="844" spans="1:50" ht="30" customHeight="1" x14ac:dyDescent="0.15">
      <c r="A844" s="404">
        <v>8</v>
      </c>
      <c r="B844" s="404">
        <v>1</v>
      </c>
      <c r="C844" s="424" t="s">
        <v>654</v>
      </c>
      <c r="D844" s="418"/>
      <c r="E844" s="418"/>
      <c r="F844" s="418"/>
      <c r="G844" s="418"/>
      <c r="H844" s="418"/>
      <c r="I844" s="418"/>
      <c r="J844" s="419">
        <v>6000012070001</v>
      </c>
      <c r="K844" s="420"/>
      <c r="L844" s="420"/>
      <c r="M844" s="420"/>
      <c r="N844" s="420"/>
      <c r="O844" s="420"/>
      <c r="P844" s="317" t="s">
        <v>657</v>
      </c>
      <c r="Q844" s="317"/>
      <c r="R844" s="317"/>
      <c r="S844" s="317"/>
      <c r="T844" s="317"/>
      <c r="U844" s="317"/>
      <c r="V844" s="317"/>
      <c r="W844" s="317"/>
      <c r="X844" s="317"/>
      <c r="Y844" s="318">
        <v>0.6</v>
      </c>
      <c r="Z844" s="319"/>
      <c r="AA844" s="319"/>
      <c r="AB844" s="320"/>
      <c r="AC844" s="322"/>
      <c r="AD844" s="322"/>
      <c r="AE844" s="322"/>
      <c r="AF844" s="322"/>
      <c r="AG844" s="322"/>
      <c r="AH844" s="323" t="s">
        <v>578</v>
      </c>
      <c r="AI844" s="324"/>
      <c r="AJ844" s="324"/>
      <c r="AK844" s="324"/>
      <c r="AL844" s="325" t="s">
        <v>578</v>
      </c>
      <c r="AM844" s="326"/>
      <c r="AN844" s="326"/>
      <c r="AO844" s="327"/>
      <c r="AP844" s="321" t="s">
        <v>578</v>
      </c>
      <c r="AQ844" s="321"/>
      <c r="AR844" s="321"/>
      <c r="AS844" s="321"/>
      <c r="AT844" s="321"/>
      <c r="AU844" s="321"/>
      <c r="AV844" s="321"/>
      <c r="AW844" s="321"/>
      <c r="AX844" s="321"/>
    </row>
    <row r="845" spans="1:50" ht="30" customHeight="1" x14ac:dyDescent="0.15">
      <c r="A845" s="404">
        <v>9</v>
      </c>
      <c r="B845" s="404">
        <v>1</v>
      </c>
      <c r="C845" s="424" t="s">
        <v>655</v>
      </c>
      <c r="D845" s="418"/>
      <c r="E845" s="418"/>
      <c r="F845" s="418"/>
      <c r="G845" s="418"/>
      <c r="H845" s="418"/>
      <c r="I845" s="418"/>
      <c r="J845" s="419">
        <v>6000012070001</v>
      </c>
      <c r="K845" s="420"/>
      <c r="L845" s="420"/>
      <c r="M845" s="420"/>
      <c r="N845" s="420"/>
      <c r="O845" s="420"/>
      <c r="P845" s="317" t="s">
        <v>657</v>
      </c>
      <c r="Q845" s="317"/>
      <c r="R845" s="317"/>
      <c r="S845" s="317"/>
      <c r="T845" s="317"/>
      <c r="U845" s="317"/>
      <c r="V845" s="317"/>
      <c r="W845" s="317"/>
      <c r="X845" s="317"/>
      <c r="Y845" s="318">
        <v>0.3</v>
      </c>
      <c r="Z845" s="319"/>
      <c r="AA845" s="319"/>
      <c r="AB845" s="320"/>
      <c r="AC845" s="322"/>
      <c r="AD845" s="322"/>
      <c r="AE845" s="322"/>
      <c r="AF845" s="322"/>
      <c r="AG845" s="322"/>
      <c r="AH845" s="323" t="s">
        <v>578</v>
      </c>
      <c r="AI845" s="324"/>
      <c r="AJ845" s="324"/>
      <c r="AK845" s="324"/>
      <c r="AL845" s="325" t="s">
        <v>578</v>
      </c>
      <c r="AM845" s="326"/>
      <c r="AN845" s="326"/>
      <c r="AO845" s="327"/>
      <c r="AP845" s="321" t="s">
        <v>578</v>
      </c>
      <c r="AQ845" s="321"/>
      <c r="AR845" s="321"/>
      <c r="AS845" s="321"/>
      <c r="AT845" s="321"/>
      <c r="AU845" s="321"/>
      <c r="AV845" s="321"/>
      <c r="AW845" s="321"/>
      <c r="AX845" s="321"/>
    </row>
    <row r="846" spans="1:50" ht="30" customHeight="1" x14ac:dyDescent="0.15">
      <c r="A846" s="404">
        <v>10</v>
      </c>
      <c r="B846" s="404">
        <v>1</v>
      </c>
      <c r="C846" s="424" t="s">
        <v>656</v>
      </c>
      <c r="D846" s="418"/>
      <c r="E846" s="418"/>
      <c r="F846" s="418"/>
      <c r="G846" s="418"/>
      <c r="H846" s="418"/>
      <c r="I846" s="418"/>
      <c r="J846" s="419">
        <v>6000012070001</v>
      </c>
      <c r="K846" s="420"/>
      <c r="L846" s="420"/>
      <c r="M846" s="420"/>
      <c r="N846" s="420"/>
      <c r="O846" s="420"/>
      <c r="P846" s="317" t="s">
        <v>657</v>
      </c>
      <c r="Q846" s="317"/>
      <c r="R846" s="317"/>
      <c r="S846" s="317"/>
      <c r="T846" s="317"/>
      <c r="U846" s="317"/>
      <c r="V846" s="317"/>
      <c r="W846" s="317"/>
      <c r="X846" s="317"/>
      <c r="Y846" s="318">
        <v>0.3</v>
      </c>
      <c r="Z846" s="319"/>
      <c r="AA846" s="319"/>
      <c r="AB846" s="320"/>
      <c r="AC846" s="322"/>
      <c r="AD846" s="322"/>
      <c r="AE846" s="322"/>
      <c r="AF846" s="322"/>
      <c r="AG846" s="322"/>
      <c r="AH846" s="323" t="s">
        <v>578</v>
      </c>
      <c r="AI846" s="324"/>
      <c r="AJ846" s="324"/>
      <c r="AK846" s="324"/>
      <c r="AL846" s="325" t="s">
        <v>578</v>
      </c>
      <c r="AM846" s="326"/>
      <c r="AN846" s="326"/>
      <c r="AO846" s="327"/>
      <c r="AP846" s="321" t="s">
        <v>578</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27" customHeight="1" x14ac:dyDescent="0.15">
      <c r="A870" s="404">
        <v>1</v>
      </c>
      <c r="B870" s="404">
        <v>1</v>
      </c>
      <c r="C870" s="418" t="s">
        <v>666</v>
      </c>
      <c r="D870" s="418"/>
      <c r="E870" s="418"/>
      <c r="F870" s="418"/>
      <c r="G870" s="418"/>
      <c r="H870" s="418"/>
      <c r="I870" s="418"/>
      <c r="J870" s="419" t="s">
        <v>677</v>
      </c>
      <c r="K870" s="420"/>
      <c r="L870" s="420"/>
      <c r="M870" s="420"/>
      <c r="N870" s="420"/>
      <c r="O870" s="420"/>
      <c r="P870" s="317" t="s">
        <v>676</v>
      </c>
      <c r="Q870" s="317"/>
      <c r="R870" s="317"/>
      <c r="S870" s="317"/>
      <c r="T870" s="317"/>
      <c r="U870" s="317"/>
      <c r="V870" s="317"/>
      <c r="W870" s="317"/>
      <c r="X870" s="317"/>
      <c r="Y870" s="318">
        <v>2</v>
      </c>
      <c r="Z870" s="319"/>
      <c r="AA870" s="319"/>
      <c r="AB870" s="320"/>
      <c r="AC870" s="328"/>
      <c r="AD870" s="423"/>
      <c r="AE870" s="423"/>
      <c r="AF870" s="423"/>
      <c r="AG870" s="423"/>
      <c r="AH870" s="421" t="s">
        <v>678</v>
      </c>
      <c r="AI870" s="422"/>
      <c r="AJ870" s="422"/>
      <c r="AK870" s="422"/>
      <c r="AL870" s="325" t="s">
        <v>678</v>
      </c>
      <c r="AM870" s="326"/>
      <c r="AN870" s="326"/>
      <c r="AO870" s="327"/>
      <c r="AP870" s="321" t="s">
        <v>678</v>
      </c>
      <c r="AQ870" s="321"/>
      <c r="AR870" s="321"/>
      <c r="AS870" s="321"/>
      <c r="AT870" s="321"/>
      <c r="AU870" s="321"/>
      <c r="AV870" s="321"/>
      <c r="AW870" s="321"/>
      <c r="AX870" s="321"/>
    </row>
    <row r="871" spans="1:50" ht="27" customHeight="1" x14ac:dyDescent="0.15">
      <c r="A871" s="404">
        <v>2</v>
      </c>
      <c r="B871" s="404">
        <v>1</v>
      </c>
      <c r="C871" s="418" t="s">
        <v>667</v>
      </c>
      <c r="D871" s="418"/>
      <c r="E871" s="418"/>
      <c r="F871" s="418"/>
      <c r="G871" s="418"/>
      <c r="H871" s="418"/>
      <c r="I871" s="418"/>
      <c r="J871" s="419" t="s">
        <v>578</v>
      </c>
      <c r="K871" s="420"/>
      <c r="L871" s="420"/>
      <c r="M871" s="420"/>
      <c r="N871" s="420"/>
      <c r="O871" s="420"/>
      <c r="P871" s="317" t="s">
        <v>676</v>
      </c>
      <c r="Q871" s="317"/>
      <c r="R871" s="317"/>
      <c r="S871" s="317"/>
      <c r="T871" s="317"/>
      <c r="U871" s="317"/>
      <c r="V871" s="317"/>
      <c r="W871" s="317"/>
      <c r="X871" s="317"/>
      <c r="Y871" s="318">
        <v>1.1000000000000001</v>
      </c>
      <c r="Z871" s="319"/>
      <c r="AA871" s="319"/>
      <c r="AB871" s="320"/>
      <c r="AC871" s="328"/>
      <c r="AD871" s="328"/>
      <c r="AE871" s="328"/>
      <c r="AF871" s="328"/>
      <c r="AG871" s="328"/>
      <c r="AH871" s="421" t="s">
        <v>578</v>
      </c>
      <c r="AI871" s="422"/>
      <c r="AJ871" s="422"/>
      <c r="AK871" s="422"/>
      <c r="AL871" s="325" t="s">
        <v>578</v>
      </c>
      <c r="AM871" s="326"/>
      <c r="AN871" s="326"/>
      <c r="AO871" s="327"/>
      <c r="AP871" s="321" t="s">
        <v>578</v>
      </c>
      <c r="AQ871" s="321"/>
      <c r="AR871" s="321"/>
      <c r="AS871" s="321"/>
      <c r="AT871" s="321"/>
      <c r="AU871" s="321"/>
      <c r="AV871" s="321"/>
      <c r="AW871" s="321"/>
      <c r="AX871" s="321"/>
    </row>
    <row r="872" spans="1:50" ht="27" customHeight="1" x14ac:dyDescent="0.15">
      <c r="A872" s="404">
        <v>3</v>
      </c>
      <c r="B872" s="404">
        <v>1</v>
      </c>
      <c r="C872" s="424" t="s">
        <v>668</v>
      </c>
      <c r="D872" s="418"/>
      <c r="E872" s="418"/>
      <c r="F872" s="418"/>
      <c r="G872" s="418"/>
      <c r="H872" s="418"/>
      <c r="I872" s="418"/>
      <c r="J872" s="419" t="s">
        <v>578</v>
      </c>
      <c r="K872" s="420"/>
      <c r="L872" s="420"/>
      <c r="M872" s="420"/>
      <c r="N872" s="420"/>
      <c r="O872" s="420"/>
      <c r="P872" s="425" t="s">
        <v>676</v>
      </c>
      <c r="Q872" s="317"/>
      <c r="R872" s="317"/>
      <c r="S872" s="317"/>
      <c r="T872" s="317"/>
      <c r="U872" s="317"/>
      <c r="V872" s="317"/>
      <c r="W872" s="317"/>
      <c r="X872" s="317"/>
      <c r="Y872" s="318">
        <v>1</v>
      </c>
      <c r="Z872" s="319"/>
      <c r="AA872" s="319"/>
      <c r="AB872" s="320"/>
      <c r="AC872" s="328"/>
      <c r="AD872" s="328"/>
      <c r="AE872" s="328"/>
      <c r="AF872" s="328"/>
      <c r="AG872" s="328"/>
      <c r="AH872" s="323" t="s">
        <v>578</v>
      </c>
      <c r="AI872" s="324"/>
      <c r="AJ872" s="324"/>
      <c r="AK872" s="324"/>
      <c r="AL872" s="325" t="s">
        <v>578</v>
      </c>
      <c r="AM872" s="326"/>
      <c r="AN872" s="326"/>
      <c r="AO872" s="327"/>
      <c r="AP872" s="321" t="s">
        <v>578</v>
      </c>
      <c r="AQ872" s="321"/>
      <c r="AR872" s="321"/>
      <c r="AS872" s="321"/>
      <c r="AT872" s="321"/>
      <c r="AU872" s="321"/>
      <c r="AV872" s="321"/>
      <c r="AW872" s="321"/>
      <c r="AX872" s="321"/>
    </row>
    <row r="873" spans="1:50" ht="27" customHeight="1" x14ac:dyDescent="0.15">
      <c r="A873" s="404">
        <v>4</v>
      </c>
      <c r="B873" s="404">
        <v>1</v>
      </c>
      <c r="C873" s="424" t="s">
        <v>669</v>
      </c>
      <c r="D873" s="418"/>
      <c r="E873" s="418"/>
      <c r="F873" s="418"/>
      <c r="G873" s="418"/>
      <c r="H873" s="418"/>
      <c r="I873" s="418"/>
      <c r="J873" s="419" t="s">
        <v>578</v>
      </c>
      <c r="K873" s="420"/>
      <c r="L873" s="420"/>
      <c r="M873" s="420"/>
      <c r="N873" s="420"/>
      <c r="O873" s="420"/>
      <c r="P873" s="425" t="s">
        <v>676</v>
      </c>
      <c r="Q873" s="317"/>
      <c r="R873" s="317"/>
      <c r="S873" s="317"/>
      <c r="T873" s="317"/>
      <c r="U873" s="317"/>
      <c r="V873" s="317"/>
      <c r="W873" s="317"/>
      <c r="X873" s="317"/>
      <c r="Y873" s="318">
        <v>0.9</v>
      </c>
      <c r="Z873" s="319"/>
      <c r="AA873" s="319"/>
      <c r="AB873" s="320"/>
      <c r="AC873" s="328"/>
      <c r="AD873" s="328"/>
      <c r="AE873" s="328"/>
      <c r="AF873" s="328"/>
      <c r="AG873" s="328"/>
      <c r="AH873" s="323" t="s">
        <v>578</v>
      </c>
      <c r="AI873" s="324"/>
      <c r="AJ873" s="324"/>
      <c r="AK873" s="324"/>
      <c r="AL873" s="325" t="s">
        <v>578</v>
      </c>
      <c r="AM873" s="326"/>
      <c r="AN873" s="326"/>
      <c r="AO873" s="327"/>
      <c r="AP873" s="321" t="s">
        <v>578</v>
      </c>
      <c r="AQ873" s="321"/>
      <c r="AR873" s="321"/>
      <c r="AS873" s="321"/>
      <c r="AT873" s="321"/>
      <c r="AU873" s="321"/>
      <c r="AV873" s="321"/>
      <c r="AW873" s="321"/>
      <c r="AX873" s="321"/>
    </row>
    <row r="874" spans="1:50" ht="27" customHeight="1" x14ac:dyDescent="0.15">
      <c r="A874" s="404">
        <v>5</v>
      </c>
      <c r="B874" s="404">
        <v>1</v>
      </c>
      <c r="C874" s="418" t="s">
        <v>670</v>
      </c>
      <c r="D874" s="418"/>
      <c r="E874" s="418"/>
      <c r="F874" s="418"/>
      <c r="G874" s="418"/>
      <c r="H874" s="418"/>
      <c r="I874" s="418"/>
      <c r="J874" s="419" t="s">
        <v>578</v>
      </c>
      <c r="K874" s="420"/>
      <c r="L874" s="420"/>
      <c r="M874" s="420"/>
      <c r="N874" s="420"/>
      <c r="O874" s="420"/>
      <c r="P874" s="317" t="s">
        <v>676</v>
      </c>
      <c r="Q874" s="317"/>
      <c r="R874" s="317"/>
      <c r="S874" s="317"/>
      <c r="T874" s="317"/>
      <c r="U874" s="317"/>
      <c r="V874" s="317"/>
      <c r="W874" s="317"/>
      <c r="X874" s="317"/>
      <c r="Y874" s="318">
        <v>0.9</v>
      </c>
      <c r="Z874" s="319"/>
      <c r="AA874" s="319"/>
      <c r="AB874" s="320"/>
      <c r="AC874" s="322"/>
      <c r="AD874" s="322"/>
      <c r="AE874" s="322"/>
      <c r="AF874" s="322"/>
      <c r="AG874" s="322"/>
      <c r="AH874" s="323" t="s">
        <v>578</v>
      </c>
      <c r="AI874" s="324"/>
      <c r="AJ874" s="324"/>
      <c r="AK874" s="324"/>
      <c r="AL874" s="325" t="s">
        <v>578</v>
      </c>
      <c r="AM874" s="326"/>
      <c r="AN874" s="326"/>
      <c r="AO874" s="327"/>
      <c r="AP874" s="321" t="s">
        <v>578</v>
      </c>
      <c r="AQ874" s="321"/>
      <c r="AR874" s="321"/>
      <c r="AS874" s="321"/>
      <c r="AT874" s="321"/>
      <c r="AU874" s="321"/>
      <c r="AV874" s="321"/>
      <c r="AW874" s="321"/>
      <c r="AX874" s="321"/>
    </row>
    <row r="875" spans="1:50" ht="27" customHeight="1" x14ac:dyDescent="0.15">
      <c r="A875" s="404">
        <v>6</v>
      </c>
      <c r="B875" s="404">
        <v>1</v>
      </c>
      <c r="C875" s="418" t="s">
        <v>671</v>
      </c>
      <c r="D875" s="418"/>
      <c r="E875" s="418"/>
      <c r="F875" s="418"/>
      <c r="G875" s="418"/>
      <c r="H875" s="418"/>
      <c r="I875" s="418"/>
      <c r="J875" s="419" t="s">
        <v>578</v>
      </c>
      <c r="K875" s="420"/>
      <c r="L875" s="420"/>
      <c r="M875" s="420"/>
      <c r="N875" s="420"/>
      <c r="O875" s="420"/>
      <c r="P875" s="317" t="s">
        <v>676</v>
      </c>
      <c r="Q875" s="317"/>
      <c r="R875" s="317"/>
      <c r="S875" s="317"/>
      <c r="T875" s="317"/>
      <c r="U875" s="317"/>
      <c r="V875" s="317"/>
      <c r="W875" s="317"/>
      <c r="X875" s="317"/>
      <c r="Y875" s="318">
        <v>0.9</v>
      </c>
      <c r="Z875" s="319"/>
      <c r="AA875" s="319"/>
      <c r="AB875" s="320"/>
      <c r="AC875" s="322"/>
      <c r="AD875" s="322"/>
      <c r="AE875" s="322"/>
      <c r="AF875" s="322"/>
      <c r="AG875" s="322"/>
      <c r="AH875" s="323" t="s">
        <v>578</v>
      </c>
      <c r="AI875" s="324"/>
      <c r="AJ875" s="324"/>
      <c r="AK875" s="324"/>
      <c r="AL875" s="325" t="s">
        <v>578</v>
      </c>
      <c r="AM875" s="326"/>
      <c r="AN875" s="326"/>
      <c r="AO875" s="327"/>
      <c r="AP875" s="321" t="s">
        <v>578</v>
      </c>
      <c r="AQ875" s="321"/>
      <c r="AR875" s="321"/>
      <c r="AS875" s="321"/>
      <c r="AT875" s="321"/>
      <c r="AU875" s="321"/>
      <c r="AV875" s="321"/>
      <c r="AW875" s="321"/>
      <c r="AX875" s="321"/>
    </row>
    <row r="876" spans="1:50" ht="27" customHeight="1" x14ac:dyDescent="0.15">
      <c r="A876" s="404">
        <v>7</v>
      </c>
      <c r="B876" s="404">
        <v>1</v>
      </c>
      <c r="C876" s="418" t="s">
        <v>672</v>
      </c>
      <c r="D876" s="418"/>
      <c r="E876" s="418"/>
      <c r="F876" s="418"/>
      <c r="G876" s="418"/>
      <c r="H876" s="418"/>
      <c r="I876" s="418"/>
      <c r="J876" s="419" t="s">
        <v>578</v>
      </c>
      <c r="K876" s="420"/>
      <c r="L876" s="420"/>
      <c r="M876" s="420"/>
      <c r="N876" s="420"/>
      <c r="O876" s="420"/>
      <c r="P876" s="317" t="s">
        <v>676</v>
      </c>
      <c r="Q876" s="317"/>
      <c r="R876" s="317"/>
      <c r="S876" s="317"/>
      <c r="T876" s="317"/>
      <c r="U876" s="317"/>
      <c r="V876" s="317"/>
      <c r="W876" s="317"/>
      <c r="X876" s="317"/>
      <c r="Y876" s="318">
        <v>0.9</v>
      </c>
      <c r="Z876" s="319"/>
      <c r="AA876" s="319"/>
      <c r="AB876" s="320"/>
      <c r="AC876" s="322"/>
      <c r="AD876" s="322"/>
      <c r="AE876" s="322"/>
      <c r="AF876" s="322"/>
      <c r="AG876" s="322"/>
      <c r="AH876" s="323" t="s">
        <v>578</v>
      </c>
      <c r="AI876" s="324"/>
      <c r="AJ876" s="324"/>
      <c r="AK876" s="324"/>
      <c r="AL876" s="325" t="s">
        <v>578</v>
      </c>
      <c r="AM876" s="326"/>
      <c r="AN876" s="326"/>
      <c r="AO876" s="327"/>
      <c r="AP876" s="321" t="s">
        <v>578</v>
      </c>
      <c r="AQ876" s="321"/>
      <c r="AR876" s="321"/>
      <c r="AS876" s="321"/>
      <c r="AT876" s="321"/>
      <c r="AU876" s="321"/>
      <c r="AV876" s="321"/>
      <c r="AW876" s="321"/>
      <c r="AX876" s="321"/>
    </row>
    <row r="877" spans="1:50" ht="27" customHeight="1" x14ac:dyDescent="0.15">
      <c r="A877" s="404">
        <v>8</v>
      </c>
      <c r="B877" s="404">
        <v>1</v>
      </c>
      <c r="C877" s="418" t="s">
        <v>673</v>
      </c>
      <c r="D877" s="418"/>
      <c r="E877" s="418"/>
      <c r="F877" s="418"/>
      <c r="G877" s="418"/>
      <c r="H877" s="418"/>
      <c r="I877" s="418"/>
      <c r="J877" s="419" t="s">
        <v>578</v>
      </c>
      <c r="K877" s="420"/>
      <c r="L877" s="420"/>
      <c r="M877" s="420"/>
      <c r="N877" s="420"/>
      <c r="O877" s="420"/>
      <c r="P877" s="317" t="s">
        <v>676</v>
      </c>
      <c r="Q877" s="317"/>
      <c r="R877" s="317"/>
      <c r="S877" s="317"/>
      <c r="T877" s="317"/>
      <c r="U877" s="317"/>
      <c r="V877" s="317"/>
      <c r="W877" s="317"/>
      <c r="X877" s="317"/>
      <c r="Y877" s="318">
        <v>0.9</v>
      </c>
      <c r="Z877" s="319"/>
      <c r="AA877" s="319"/>
      <c r="AB877" s="320"/>
      <c r="AC877" s="322"/>
      <c r="AD877" s="322"/>
      <c r="AE877" s="322"/>
      <c r="AF877" s="322"/>
      <c r="AG877" s="322"/>
      <c r="AH877" s="323" t="s">
        <v>578</v>
      </c>
      <c r="AI877" s="324"/>
      <c r="AJ877" s="324"/>
      <c r="AK877" s="324"/>
      <c r="AL877" s="325" t="s">
        <v>578</v>
      </c>
      <c r="AM877" s="326"/>
      <c r="AN877" s="326"/>
      <c r="AO877" s="327"/>
      <c r="AP877" s="321" t="s">
        <v>678</v>
      </c>
      <c r="AQ877" s="321"/>
      <c r="AR877" s="321"/>
      <c r="AS877" s="321"/>
      <c r="AT877" s="321"/>
      <c r="AU877" s="321"/>
      <c r="AV877" s="321"/>
      <c r="AW877" s="321"/>
      <c r="AX877" s="321"/>
    </row>
    <row r="878" spans="1:50" ht="27" customHeight="1" x14ac:dyDescent="0.15">
      <c r="A878" s="404">
        <v>9</v>
      </c>
      <c r="B878" s="404">
        <v>1</v>
      </c>
      <c r="C878" s="418" t="s">
        <v>674</v>
      </c>
      <c r="D878" s="418"/>
      <c r="E878" s="418"/>
      <c r="F878" s="418"/>
      <c r="G878" s="418"/>
      <c r="H878" s="418"/>
      <c r="I878" s="418"/>
      <c r="J878" s="419" t="s">
        <v>578</v>
      </c>
      <c r="K878" s="420"/>
      <c r="L878" s="420"/>
      <c r="M878" s="420"/>
      <c r="N878" s="420"/>
      <c r="O878" s="420"/>
      <c r="P878" s="317" t="s">
        <v>676</v>
      </c>
      <c r="Q878" s="317"/>
      <c r="R878" s="317"/>
      <c r="S878" s="317"/>
      <c r="T878" s="317"/>
      <c r="U878" s="317"/>
      <c r="V878" s="317"/>
      <c r="W878" s="317"/>
      <c r="X878" s="317"/>
      <c r="Y878" s="318">
        <v>0.8</v>
      </c>
      <c r="Z878" s="319"/>
      <c r="AA878" s="319"/>
      <c r="AB878" s="320"/>
      <c r="AC878" s="322"/>
      <c r="AD878" s="322"/>
      <c r="AE878" s="322"/>
      <c r="AF878" s="322"/>
      <c r="AG878" s="322"/>
      <c r="AH878" s="323" t="s">
        <v>578</v>
      </c>
      <c r="AI878" s="324"/>
      <c r="AJ878" s="324"/>
      <c r="AK878" s="324"/>
      <c r="AL878" s="325" t="s">
        <v>578</v>
      </c>
      <c r="AM878" s="326"/>
      <c r="AN878" s="326"/>
      <c r="AO878" s="327"/>
      <c r="AP878" s="321" t="s">
        <v>578</v>
      </c>
      <c r="AQ878" s="321"/>
      <c r="AR878" s="321"/>
      <c r="AS878" s="321"/>
      <c r="AT878" s="321"/>
      <c r="AU878" s="321"/>
      <c r="AV878" s="321"/>
      <c r="AW878" s="321"/>
      <c r="AX878" s="321"/>
    </row>
    <row r="879" spans="1:50" ht="27" customHeight="1" x14ac:dyDescent="0.15">
      <c r="A879" s="404">
        <v>10</v>
      </c>
      <c r="B879" s="404">
        <v>1</v>
      </c>
      <c r="C879" s="418" t="s">
        <v>675</v>
      </c>
      <c r="D879" s="418"/>
      <c r="E879" s="418"/>
      <c r="F879" s="418"/>
      <c r="G879" s="418"/>
      <c r="H879" s="418"/>
      <c r="I879" s="418"/>
      <c r="J879" s="419" t="s">
        <v>578</v>
      </c>
      <c r="K879" s="420"/>
      <c r="L879" s="420"/>
      <c r="M879" s="420"/>
      <c r="N879" s="420"/>
      <c r="O879" s="420"/>
      <c r="P879" s="317" t="s">
        <v>676</v>
      </c>
      <c r="Q879" s="317"/>
      <c r="R879" s="317"/>
      <c r="S879" s="317"/>
      <c r="T879" s="317"/>
      <c r="U879" s="317"/>
      <c r="V879" s="317"/>
      <c r="W879" s="317"/>
      <c r="X879" s="317"/>
      <c r="Y879" s="318">
        <v>0.8</v>
      </c>
      <c r="Z879" s="319"/>
      <c r="AA879" s="319"/>
      <c r="AB879" s="320"/>
      <c r="AC879" s="322"/>
      <c r="AD879" s="322"/>
      <c r="AE879" s="322"/>
      <c r="AF879" s="322"/>
      <c r="AG879" s="322"/>
      <c r="AH879" s="323" t="s">
        <v>578</v>
      </c>
      <c r="AI879" s="324"/>
      <c r="AJ879" s="324"/>
      <c r="AK879" s="324"/>
      <c r="AL879" s="325" t="s">
        <v>578</v>
      </c>
      <c r="AM879" s="326"/>
      <c r="AN879" s="326"/>
      <c r="AO879" s="327"/>
      <c r="AP879" s="321" t="s">
        <v>578</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18"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15">
      <c r="A1102" s="404">
        <v>1</v>
      </c>
      <c r="B1102" s="404">
        <v>1</v>
      </c>
      <c r="C1102" s="898"/>
      <c r="D1102" s="898"/>
      <c r="E1102" s="261" t="s">
        <v>579</v>
      </c>
      <c r="F1102" s="897"/>
      <c r="G1102" s="897"/>
      <c r="H1102" s="897"/>
      <c r="I1102" s="897"/>
      <c r="J1102" s="419" t="s">
        <v>607</v>
      </c>
      <c r="K1102" s="420"/>
      <c r="L1102" s="420"/>
      <c r="M1102" s="420"/>
      <c r="N1102" s="420"/>
      <c r="O1102" s="420"/>
      <c r="P1102" s="425" t="s">
        <v>579</v>
      </c>
      <c r="Q1102" s="317"/>
      <c r="R1102" s="317"/>
      <c r="S1102" s="317"/>
      <c r="T1102" s="317"/>
      <c r="U1102" s="317"/>
      <c r="V1102" s="317"/>
      <c r="W1102" s="317"/>
      <c r="X1102" s="317"/>
      <c r="Y1102" s="318" t="s">
        <v>582</v>
      </c>
      <c r="Z1102" s="319"/>
      <c r="AA1102" s="319"/>
      <c r="AB1102" s="320"/>
      <c r="AC1102" s="322"/>
      <c r="AD1102" s="322"/>
      <c r="AE1102" s="322"/>
      <c r="AF1102" s="322"/>
      <c r="AG1102" s="322"/>
      <c r="AH1102" s="323" t="s">
        <v>579</v>
      </c>
      <c r="AI1102" s="324"/>
      <c r="AJ1102" s="324"/>
      <c r="AK1102" s="324"/>
      <c r="AL1102" s="325" t="s">
        <v>579</v>
      </c>
      <c r="AM1102" s="326"/>
      <c r="AN1102" s="326"/>
      <c r="AO1102" s="327"/>
      <c r="AP1102" s="321" t="s">
        <v>579</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Q101">
    <cfRule type="expression" dxfId="2787" priority="13707">
      <formula>IF(RIGHT(TEXT(AQ101,"0.#"),1)=".",FALSE,TRUE)</formula>
    </cfRule>
    <cfRule type="expression" dxfId="2786" priority="13708">
      <formula>IF(RIGHT(TEXT(AQ101,"0.#"),1)=".",TRUE,FALSE)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Q116">
    <cfRule type="expression" dxfId="2603" priority="13171">
      <formula>IF(RIGHT(TEXT(AQ116,"0.#"),1)=".",FALSE,TRUE)</formula>
    </cfRule>
    <cfRule type="expression" dxfId="2602" priority="13172">
      <formula>IF(RIGHT(TEXT(AQ116,"0.#"),1)=".",TRUE,FALSE)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M117">
    <cfRule type="expression" dxfId="2599" priority="13165">
      <formula>IF(RIGHT(TEXT(AM117,"0.#"),1)=".",FALSE,TRUE)</formula>
    </cfRule>
    <cfRule type="expression" dxfId="2598" priority="13166">
      <formula>IF(RIGHT(TEXT(AM117,"0.#"),1)=".",TRUE,FALSE)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4" manualBreakCount="4">
    <brk id="129" max="49" man="1"/>
    <brk id="483" max="49" man="1"/>
    <brk id="735"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577</v>
      </c>
      <c r="M2" s="13" t="str">
        <f>IF(L2="","",K2)</f>
        <v>社会保障</v>
      </c>
      <c r="N2" s="13" t="str">
        <f>IF(M2="","",IF(N1&lt;&gt;"",CONCATENATE(N1,"、",M2),M2))</f>
        <v>社会保障</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557</v>
      </c>
      <c r="AF2" s="1001"/>
      <c r="AG2" s="1001"/>
      <c r="AH2" s="1001"/>
      <c r="AI2" s="1001" t="s">
        <v>554</v>
      </c>
      <c r="AJ2" s="1001"/>
      <c r="AK2" s="1001"/>
      <c r="AL2" s="1001"/>
      <c r="AM2" s="1001" t="s">
        <v>528</v>
      </c>
      <c r="AN2" s="1001"/>
      <c r="AO2" s="1001"/>
      <c r="AP2" s="459"/>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473</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558</v>
      </c>
      <c r="AF9" s="1001"/>
      <c r="AG9" s="1001"/>
      <c r="AH9" s="1001"/>
      <c r="AI9" s="1001" t="s">
        <v>554</v>
      </c>
      <c r="AJ9" s="1001"/>
      <c r="AK9" s="1001"/>
      <c r="AL9" s="1001"/>
      <c r="AM9" s="1001" t="s">
        <v>528</v>
      </c>
      <c r="AN9" s="1001"/>
      <c r="AO9" s="1001"/>
      <c r="AP9" s="459"/>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473</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557</v>
      </c>
      <c r="AF16" s="1001"/>
      <c r="AG16" s="1001"/>
      <c r="AH16" s="1001"/>
      <c r="AI16" s="1001" t="s">
        <v>555</v>
      </c>
      <c r="AJ16" s="1001"/>
      <c r="AK16" s="1001"/>
      <c r="AL16" s="1001"/>
      <c r="AM16" s="1001" t="s">
        <v>528</v>
      </c>
      <c r="AN16" s="1001"/>
      <c r="AO16" s="1001"/>
      <c r="AP16" s="459"/>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473</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559</v>
      </c>
      <c r="AF23" s="1001"/>
      <c r="AG23" s="1001"/>
      <c r="AH23" s="1001"/>
      <c r="AI23" s="1001" t="s">
        <v>554</v>
      </c>
      <c r="AJ23" s="1001"/>
      <c r="AK23" s="1001"/>
      <c r="AL23" s="1001"/>
      <c r="AM23" s="1001" t="s">
        <v>528</v>
      </c>
      <c r="AN23" s="1001"/>
      <c r="AO23" s="1001"/>
      <c r="AP23" s="459"/>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473</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557</v>
      </c>
      <c r="AF30" s="1001"/>
      <c r="AG30" s="1001"/>
      <c r="AH30" s="1001"/>
      <c r="AI30" s="1001" t="s">
        <v>554</v>
      </c>
      <c r="AJ30" s="1001"/>
      <c r="AK30" s="1001"/>
      <c r="AL30" s="1001"/>
      <c r="AM30" s="1001" t="s">
        <v>552</v>
      </c>
      <c r="AN30" s="1001"/>
      <c r="AO30" s="1001"/>
      <c r="AP30" s="459"/>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473</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559</v>
      </c>
      <c r="AF37" s="1001"/>
      <c r="AG37" s="1001"/>
      <c r="AH37" s="1001"/>
      <c r="AI37" s="1001" t="s">
        <v>556</v>
      </c>
      <c r="AJ37" s="1001"/>
      <c r="AK37" s="1001"/>
      <c r="AL37" s="1001"/>
      <c r="AM37" s="1001" t="s">
        <v>553</v>
      </c>
      <c r="AN37" s="1001"/>
      <c r="AO37" s="1001"/>
      <c r="AP37" s="459"/>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473</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557</v>
      </c>
      <c r="AF44" s="1001"/>
      <c r="AG44" s="1001"/>
      <c r="AH44" s="1001"/>
      <c r="AI44" s="1001" t="s">
        <v>554</v>
      </c>
      <c r="AJ44" s="1001"/>
      <c r="AK44" s="1001"/>
      <c r="AL44" s="1001"/>
      <c r="AM44" s="1001" t="s">
        <v>528</v>
      </c>
      <c r="AN44" s="1001"/>
      <c r="AO44" s="1001"/>
      <c r="AP44" s="459"/>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473</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9" t="s">
        <v>11</v>
      </c>
      <c r="AC51" s="1014"/>
      <c r="AD51" s="1015"/>
      <c r="AE51" s="1001" t="s">
        <v>557</v>
      </c>
      <c r="AF51" s="1001"/>
      <c r="AG51" s="1001"/>
      <c r="AH51" s="1001"/>
      <c r="AI51" s="1001" t="s">
        <v>554</v>
      </c>
      <c r="AJ51" s="1001"/>
      <c r="AK51" s="1001"/>
      <c r="AL51" s="1001"/>
      <c r="AM51" s="1001" t="s">
        <v>528</v>
      </c>
      <c r="AN51" s="1001"/>
      <c r="AO51" s="1001"/>
      <c r="AP51" s="459"/>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473</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557</v>
      </c>
      <c r="AF58" s="1001"/>
      <c r="AG58" s="1001"/>
      <c r="AH58" s="1001"/>
      <c r="AI58" s="1001" t="s">
        <v>554</v>
      </c>
      <c r="AJ58" s="1001"/>
      <c r="AK58" s="1001"/>
      <c r="AL58" s="1001"/>
      <c r="AM58" s="1001" t="s">
        <v>528</v>
      </c>
      <c r="AN58" s="1001"/>
      <c r="AO58" s="1001"/>
      <c r="AP58" s="459"/>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473</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557</v>
      </c>
      <c r="AF65" s="1001"/>
      <c r="AG65" s="1001"/>
      <c r="AH65" s="1001"/>
      <c r="AI65" s="1001" t="s">
        <v>554</v>
      </c>
      <c r="AJ65" s="1001"/>
      <c r="AK65" s="1001"/>
      <c r="AL65" s="1001"/>
      <c r="AM65" s="1001" t="s">
        <v>528</v>
      </c>
      <c r="AN65" s="1001"/>
      <c r="AO65" s="1001"/>
      <c r="AP65" s="459"/>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2019-08-14T04:34:16Z</cp:lastPrinted>
  <dcterms:created xsi:type="dcterms:W3CDTF">2012-03-13T00:50:25Z</dcterms:created>
  <dcterms:modified xsi:type="dcterms:W3CDTF">2019-08-14T04:34:19Z</dcterms:modified>
</cp:coreProperties>
</file>