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31年度版\02 公表\提出ず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85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<sst xmlns="http://schemas.openxmlformats.org/spreadsheetml/2006/main" count="3024" uniqueCount="688">
  <si>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</si>
  <si>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</si>
  <si>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</si>
  <si>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</si>
  <si>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</si>
  <si>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</si>
  <si>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</si>
  <si>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</si>
  <si>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</si>
  <si>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</si>
  <si>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</si>
  <si>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</si>
  <si>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</si>
  <si>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</si>
  <si>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</si>
  <si>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</si>
  <si>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</si>
  <si>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</si>
  <si>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</si>
  <si>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</si>
  <si>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</si>
  <si>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</si>
  <si>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</si>
  <si>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</si>
  <si>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</si>
  <si>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</si>
  <si>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</si>
  <si>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</si>
  <si>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</si>
  <si>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</si>
  <si>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</si>
  <si>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</si>
  <si>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</si>
  <si>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</si>
  <si>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</si>
  <si>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</si>
  <si>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</si>
  <si>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</si>
  <si>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</si>
  <si>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</si>
  <si>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</si>
  <si>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</si>
  <si>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</si>
  <si>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</si>
  <si>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</si>
  <si>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</si>
  <si>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</si>
  <si>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</si>
  <si>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</si>
  <si>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</si>
  <si>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</si>
  <si>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</si>
  <si>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</si>
  <si>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</si>
  <si>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</si>
  <si>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</si>
  <si>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</si>
  <si>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</si>
  <si>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</si>
  <si>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</si>
  <si>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</si>
  <si>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</si>
  <si>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</si>
  <si>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</si>
  <si>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</si>
  <si>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</si>
  <si>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</si>
  <si>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</si>
  <si>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</si>
  <si>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</si>
  <si>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</si>
  <si>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</si>
  <si>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</si>
  <si>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</si>
  <si>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</si>
  <si>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</si>
  <si>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</si>
  <si>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</si>
  <si>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</si>
  <si>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</si>
  <si>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</si>
  <si>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</si>
  <si>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</si>
  <si>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</si>
  <si>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</si>
  <si>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</si>
  <si>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</si>
  <si>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</si>
  <si>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</si>
  <si>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</si>
  <si>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</si>
  <si>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</si>
  <si>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</si>
  <si>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</si>
  <si>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</si>
  <si>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</si>
  <si>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</si>
  <si>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</si>
  <si>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</si>
  <si>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</si>
  <si>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</si>
  <si>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</si>
  <si>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</si>
  <si>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</si>
  <si>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</si>
  <si>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</si>
  <si>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</si>
  <si>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</si>
  <si>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</si>
  <si>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</si>
  <si>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</si>
  <si>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</si>
  <si>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</si>
  <si>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</si>
  <si>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</si>
  <si>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</si>
  <si>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</si>
  <si>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</si>
  <si>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</si>
  <si>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</si>
  <si>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</si>
  <si>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</si>
  <si>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</si>
  <si>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</si>
  <si>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</si>
  <si>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</si>
  <si>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</si>
  <si>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</si>
  <si>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</si>
  <si>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</si>
  <si>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</si>
  <si>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</si>
  <si>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</si>
  <si>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</si>
  <si>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</si>
  <si>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</si>
  <si>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</si>
  <si>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</si>
  <si>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</si>
  <si>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</si>
  <si>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</si>
  <si>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</si>
  <si>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</si>
  <si>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</si>
  <si>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</si>
  <si>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</si>
  <si>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</si>
  <si>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</si>
  <si>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</si>
  <si>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</si>
  <si>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</si>
  <si>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</si>
  <si>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</si>
  <si>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</si>
  <si>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</si>
  <si>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</si>
  <si>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</si>
  <si>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</si>
  <si>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</si>
  <si>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</si>
  <si>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</si>
  <si>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</si>
  <si>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</si>
  <si>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</si>
  <si>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</si>
  <si>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</si>
  <si>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</si>
  <si>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</si>
  <si>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</si>
  <si>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</si>
  <si>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</si>
  <si>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</si>
  <si>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</si>
  <si>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</si>
  <si>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</si>
  <si>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</si>
  <si>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</si>
  <si>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</si>
  <si>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</si>
  <si>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</si>
  <si>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</si>
  <si>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</si>
  <si>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</si>
  <si>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</si>
  <si>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</si>
  <si>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</si>
  <si>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</si>
  <si>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</si>
  <si>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</si>
  <si>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</si>
  <si>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</si>
  <si>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</si>
  <si>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</si>
  <si>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</si>
  <si>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</si>
  <si>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</si>
  <si>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</si>
  <si>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</si>
  <si>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</si>
  <si>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</si>
  <si>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</si>
  <si>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</si>
  <si>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</si>
  <si>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</si>
  <si>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</si>
  <si>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</si>
  <si>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</si>
  <si>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</si>
  <si>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</si>
  <si>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</si>
  <si>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</si>
  <si>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</si>
  <si>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</si>
  <si>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</si>
  <si>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</si>
  <si>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</si>
  <si>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</si>
  <si>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</si>
  <si>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</si>
  <si>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</si>
  <si>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</si>
  <si>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</si>
  <si>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</si>
  <si>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</si>
  <si>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</si>
  <si>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</si>
  <si>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</si>
  <si>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</si>
  <si>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</si>
  <si>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</si>
  <si>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</si>
  <si>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</si>
  <si>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</si>
  <si>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</si>
  <si>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</si>
  <si>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</si>
  <si>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</si>
  <si>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</si>
  <si>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</si>
  <si>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</si>
  <si>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</si>
  <si>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</si>
  <si>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</si>
  <si>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</si>
  <si>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</si>
  <si>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</si>
  <si>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</si>
  <si>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</si>
  <si>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</si>
  <si>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</si>
  <si>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</si>
  <si>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</si>
  <si>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</si>
  <si>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</si>
  <si>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</si>
  <si>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</si>
  <si>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</si>
  <si>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</si>
  <si>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</si>
  <si>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</si>
  <si>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</si>
  <si>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</si>
  <si>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</si>
  <si>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</si>
  <si>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</si>
  <si>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</si>
  <si>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</si>
  <si>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</si>
  <si>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</si>
  <si>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</si>
  <si>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</si>
  <si>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</si>
  <si>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</si>
  <si>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</si>
  <si>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</si>
  <si>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</si>
  <si>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</si>
  <si>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</si>
  <si>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</si>
  <si>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</si>
  <si>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</si>
  <si>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</si>
  <si>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</si>
  <si>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</si>
  <si>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</si>
  <si>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</si>
  <si>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</si>
  <si>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</si>
  <si>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</si>
  <si>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</si>
  <si>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</si>
  <si>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</si>
  <si>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</si>
  <si>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</si>
  <si>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</si>
  <si>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</si>
  <si>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</si>
  <si>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</si>
  <si>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</si>
  <si>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</si>
  <si>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</si>
  <si>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</si>
  <si>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</si>
  <si>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</si>
  <si>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</si>
  <si>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</si>
  <si>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</si>
  <si>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</si>
  <si>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</si>
  <si>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</si>
  <si>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</si>
  <si>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</si>
  <si>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</si>
  <si>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</si>
  <si>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</si>
  <si>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</si>
  <si>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</si>
  <si>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</si>
  <si>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</si>
  <si>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</si>
  <si>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</si>
  <si>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</si>
  <si>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</si>
  <si>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</si>
  <si>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</si>
  <si>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</si>
  <si>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</si>
  <si>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</si>
  <si>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</si>
  <si>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</si>
  <si>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</si>
  <si>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</si>
  <si>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</si>
  <si>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</si>
  <si>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</si>
  <si>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</si>
  <si>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</si>
  <si>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</si>
  <si>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</si>
  <si>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</si>
  <si>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</si>
  <si>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</si>
  <si>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</si>
  <si>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</si>
  <si>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</si>
  <si>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</si>
  <si>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</si>
  <si>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</si>
  <si>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</si>
  <si>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</si>
  <si>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</si>
  <si>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</si>
  <si>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</si>
  <si>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</si>
  <si>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</si>
  <si>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</si>
  <si>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</si>
  <si>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</si>
  <si>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</si>
  <si>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</si>
  <si>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</si>
  <si>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</si>
  <si>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</si>
  <si>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</si>
  <si>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</si>
  <si>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</si>
  <si>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</si>
  <si>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</si>
  <si>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</si>
  <si>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</si>
  <si>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</si>
  <si>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</si>
  <si>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</si>
  <si>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</si>
  <si>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</si>
  <si>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</si>
  <si>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</si>
  <si>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</si>
  <si>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</si>
  <si>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</si>
  <si>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</si>
  <si>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</si>
  <si>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</si>
  <si>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</si>
  <si>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</si>
  <si>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</si>
  <si>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</si>
  <si>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</si>
  <si>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</si>
  <si>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</si>
  <si>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</si>
  <si>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</si>
  <si>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</si>
  <si>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</si>
  <si>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</si>
  <si>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</si>
  <si>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</si>
  <si>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</si>
  <si>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</si>
  <si>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</si>
  <si>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</si>
  <si>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</si>
  <si>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</si>
  <si>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</si>
  <si>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</si>
  <si>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</si>
  <si>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</si>
  <si>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</si>
  <si>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</si>
  <si>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</si>
  <si>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</si>
  <si>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</si>
  <si>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</si>
  <si>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</si>
  <si>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</si>
  <si>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</si>
  <si>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</si>
  <si>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</si>
  <si>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</si>
  <si>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</si>
  <si>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</si>
  <si>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</si>
  <si>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</si>
  <si>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</si>
  <si>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</si>
  <si>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</si>
  <si>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</si>
  <si>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</si>
  <si>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</si>
  <si>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</si>
  <si>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</si>
  <si>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</si>
  <si>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</si>
  <si>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</si>
  <si>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</si>
  <si>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</si>
  <si>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</si>
  <si>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</si>
  <si>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</si>
  <si>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</si>
  <si>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</si>
  <si>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</si>
  <si>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</si>
  <si>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</si>
  <si>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</si>
  <si>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</si>
  <si>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</si>
  <si>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</si>
  <si>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</si>
  <si>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</si>
  <si>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</si>
  <si>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</si>
  <si>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</si>
  <si>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</si>
  <si>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</si>
  <si>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</si>
  <si>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</si>
  <si>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</si>
  <si>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</si>
  <si>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</si>
  <si>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</si>
  <si>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</si>
  <si>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</si>
  <si>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</si>
  <si>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</si>
  <si>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</si>
  <si>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</si>
  <si>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</si>
  <si>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</si>
  <si>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</si>
  <si>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</si>
  <si>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</si>
  <si>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</si>
  <si>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</si>
  <si>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</si>
  <si>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</si>
  <si>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</si>
  <si>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</si>
  <si>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</si>
  <si>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</si>
  <si>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</si>
  <si>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</si>
  <si>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</si>
  <si>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</si>
  <si>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</si>
  <si>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</si>
  <si>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</si>
  <si>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</si>
  <si>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</si>
  <si>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</si>
  <si>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</si>
  <si>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</si>
  <si>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</si>
  <si>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</si>
  <si>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</si>
  <si>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</si>
  <si>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</si>
  <si>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</si>
  <si>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</si>
  <si>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</si>
  <si>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</si>
  <si>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</si>
  <si>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</si>
  <si>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</si>
  <si>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</si>
  <si>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</si>
  <si>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</si>
  <si>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</si>
  <si>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</si>
  <si>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</si>
  <si>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</si>
  <si>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</si>
  <si>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</si>
  <si>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</si>
  <si>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</si>
  <si>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</si>
  <si>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</si>
  <si>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</si>
  <si>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</si>
  <si>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</si>
  <si>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</si>
  <si>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</si>
  <si>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</si>
  <si>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</si>
  <si>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</si>
  <si>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</si>
  <si>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</si>
  <si>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</si>
  <si>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</si>
  <si>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</si>
  <si>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</si>
  <si>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</si>
  <si>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</si>
  <si>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</si>
  <si>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</si>
  <si>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</si>
  <si>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</si>
  <si>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</si>
  <si>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</si>
  <si>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</si>
  <si>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</si>
  <si>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</si>
  <si>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</si>
  <si>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</si>
  <si>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</si>
  <si>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</si>
  <si>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</si>
  <si>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</si>
  <si>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</si>
  <si>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</si>
  <si>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</si>
  <si>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</si>
  <si>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</si>
  <si>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</si>
  <si>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</si>
  <si>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</si>
  <si>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</si>
  <si>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</si>
  <si>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</si>
  <si>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</si>
  <si>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</si>
  <si>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</si>
  <si>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</si>
  <si>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</si>
  <si>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</si>
  <si>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</si>
  <si>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</si>
  <si>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</si>
  <si>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t>
    <phoneticPr fontId="5"/>
  </si>
  <si>
    <t>厚生労働省</t>
  </si>
  <si>
    <t>発達障害者の特性に応じた支援策の充実・強化</t>
    <rPh sb="0" eb="2">
      <t>ハッタツ</t>
    </rPh>
    <rPh sb="2" eb="5">
      <t>ショウガイシャ</t>
    </rPh>
    <rPh sb="6" eb="8">
      <t>トクセイ</t>
    </rPh>
    <rPh sb="9" eb="10">
      <t>オウ</t>
    </rPh>
    <rPh sb="12" eb="15">
      <t>シエンサク</t>
    </rPh>
    <rPh sb="16" eb="18">
      <t>ジュウジツ</t>
    </rPh>
    <rPh sb="19" eb="21">
      <t>キョウカ</t>
    </rPh>
    <phoneticPr fontId="5"/>
  </si>
  <si>
    <t>職業安定局</t>
    <rPh sb="0" eb="2">
      <t>ショクギョウ</t>
    </rPh>
    <rPh sb="2" eb="4">
      <t>アンテイ</t>
    </rPh>
    <rPh sb="4" eb="5">
      <t>キョク</t>
    </rPh>
    <phoneticPr fontId="5"/>
  </si>
  <si>
    <t>障害者雇用対策課地域就労支援室</t>
    <rPh sb="0" eb="15">
      <t>ショウガイシャコヨウタイサクカチイキシュウロウシエンシツ</t>
    </rPh>
    <phoneticPr fontId="5"/>
  </si>
  <si>
    <t>地域就労支援室長
澤口　浩司</t>
    <rPh sb="0" eb="2">
      <t>チイキ</t>
    </rPh>
    <rPh sb="2" eb="4">
      <t>シュウロウ</t>
    </rPh>
    <rPh sb="4" eb="7">
      <t>シエンシツ</t>
    </rPh>
    <rPh sb="7" eb="8">
      <t>チョウ</t>
    </rPh>
    <rPh sb="9" eb="11">
      <t>サワグチ</t>
    </rPh>
    <rPh sb="12" eb="14">
      <t>コウジ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</si>
  <si>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</si>
  <si>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</si>
  <si>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</si>
  <si>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発達障害者の雇用の促進と安定を図る。</t>
    <phoneticPr fontId="5"/>
  </si>
  <si>
    <t>-</t>
  </si>
  <si>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</si>
  <si>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</si>
  <si>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</si>
  <si>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</si>
  <si>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就職率
（就職支援ナビゲーター（発達障害者等支援分）による重点就職支援終了者の就職者数/就職支援（発達障害者等支援分）による重点就職支援終了者数）</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</si>
  <si>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</si>
  <si>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発達障害者雇用トータルサポーターの相談支援を終了した者のうち、就職に向けた次の段階（求人情報の提供、面接訓練等）へ移行した者の割合</t>
    <phoneticPr fontId="5"/>
  </si>
  <si>
    <t>厚生労働省職業安定局調べ</t>
    <phoneticPr fontId="5"/>
  </si>
  <si>
    <t>若年コミュニケーション能力要支援者就職プログラム
就職支援ナビゲーター（発達障害者等支援分）が実施する個別支援の対象者数</t>
    <phoneticPr fontId="5"/>
  </si>
  <si>
    <t>発達障害者雇用トータルサポーターの支援実施件数</t>
    <phoneticPr fontId="5"/>
  </si>
  <si>
    <t>若年コミュニケーション能力要支援者就職プログラム
X（執行額（千円））／Y（個別支援対象者数（人））　　　　　</t>
    <phoneticPr fontId="5"/>
  </si>
  <si>
    <t>人</t>
    <rPh sb="0" eb="1">
      <t>ニン</t>
    </rPh>
    <phoneticPr fontId="5"/>
  </si>
  <si>
    <t>件</t>
    <rPh sb="0" eb="1">
      <t>ケン</t>
    </rPh>
    <phoneticPr fontId="5"/>
  </si>
  <si>
    <t>千円</t>
    <rPh sb="0" eb="2">
      <t>センエン</t>
    </rPh>
    <phoneticPr fontId="5"/>
  </si>
  <si>
    <t>　　X / Y</t>
  </si>
  <si>
    <t>-</t>
    <phoneticPr fontId="5"/>
  </si>
  <si>
    <t>-</t>
    <phoneticPr fontId="5"/>
  </si>
  <si>
    <t>422,177
/5,629人</t>
    <rPh sb="14" eb="15">
      <t>ニン</t>
    </rPh>
    <phoneticPr fontId="5"/>
  </si>
  <si>
    <t>466,808／5,748</t>
  </si>
  <si>
    <t>344,558
／2,205</t>
    <phoneticPr fontId="5"/>
  </si>
  <si>
    <t>労働者等の特性に応じた雇用の安定・促進を図ること（Ⅴ-3）</t>
  </si>
  <si>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</si>
  <si>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公共職業安定所における就職件数（障害者）</t>
    <phoneticPr fontId="5"/>
  </si>
  <si>
    <t>-</t>
    <phoneticPr fontId="5"/>
  </si>
  <si>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</si>
  <si>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</si>
  <si>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</si>
  <si>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t>
  </si>
  <si>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</si>
  <si>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</si>
  <si>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発達障害者の就労支援事業の実施に必要な経費に限定してる。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</si>
  <si>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国が行う職業紹介や雇用施策と一体的に実施することにより高い実効性を発揮している。</t>
    <phoneticPr fontId="5"/>
  </si>
  <si>
    <t>特定求職者雇用開発助成金発達障害者・難治性疾患患者雇用開発コース</t>
    <phoneticPr fontId="5"/>
  </si>
  <si>
    <t>左記事業は対象者を雇い入れた事業主を助成するものである。一方、本事業はハローワークにおける専門相談員の配置や就労支援者の啓発を目的とした講習会等を実施するものであり、異なる事業である。</t>
    <phoneticPr fontId="5"/>
  </si>
  <si>
    <t>942</t>
  </si>
  <si>
    <t>552</t>
  </si>
  <si>
    <t>814</t>
  </si>
  <si>
    <t>560</t>
  </si>
  <si>
    <t>715</t>
  </si>
  <si>
    <t>554</t>
  </si>
  <si>
    <t>555</t>
  </si>
  <si>
    <t>548</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</si>
  <si>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
・発達障害者に対する専門的支援については、ハローワークに発達障害者雇用トータルサポーターを配置し、発達障害者に対する就職準備段階から職場定着までの一貫した専門的支援を実施する。</t>
    <rPh sb="239" eb="241">
      <t>ハッタツ</t>
    </rPh>
    <rPh sb="241" eb="244">
      <t>ショウガイシャ</t>
    </rPh>
    <rPh sb="245" eb="246">
      <t>タイ</t>
    </rPh>
    <rPh sb="248" eb="251">
      <t>センモンテキ</t>
    </rPh>
    <rPh sb="251" eb="253">
      <t>シエン</t>
    </rPh>
    <rPh sb="266" eb="268">
      <t>ハッタツ</t>
    </rPh>
    <rPh sb="268" eb="271">
      <t>ショウガイシャ</t>
    </rPh>
    <rPh sb="271" eb="273">
      <t>コヨウ</t>
    </rPh>
    <rPh sb="283" eb="285">
      <t>ハイチ</t>
    </rPh>
    <phoneticPr fontId="5"/>
  </si>
  <si>
    <t>　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に対する専門的支援については、ハローワークに発達障害者雇用トータルサポーターを配置し、発達障害者に対するカウンセリングから就職後のフォローアップ、事業主支援まで幅広い支援を実施する。
　以上により、ハローワークにおける発達障害者の支援体制を拡充・強化することで、発達障害者の雇用の促進と安定を図る。</t>
    <rPh sb="169" eb="171">
      <t>ハッタツ</t>
    </rPh>
    <rPh sb="171" eb="174">
      <t>ショウガイシャ</t>
    </rPh>
    <rPh sb="175" eb="176">
      <t>タイ</t>
    </rPh>
    <rPh sb="178" eb="181">
      <t>センモンテキ</t>
    </rPh>
    <rPh sb="181" eb="183">
      <t>シエン</t>
    </rPh>
    <phoneticPr fontId="5"/>
  </si>
  <si>
    <t>諸謝金</t>
    <rPh sb="0" eb="3">
      <t>ショシャキン</t>
    </rPh>
    <phoneticPr fontId="5"/>
  </si>
  <si>
    <t>庁費</t>
    <rPh sb="0" eb="2">
      <t>チョウヒ</t>
    </rPh>
    <phoneticPr fontId="5"/>
  </si>
  <si>
    <t>就職支援ナビゲーター（発達障害者等支援分）の配置、発達障害者専門指導監の委嘱等</t>
    <phoneticPr fontId="5"/>
  </si>
  <si>
    <t>就職支援ナビゲーター（発達障害者等支援分）の社会保険料</t>
    <phoneticPr fontId="5"/>
  </si>
  <si>
    <t>若年コミュニケーション能力要支援者就職プログラム</t>
    <rPh sb="0" eb="2">
      <t>ジャクネン</t>
    </rPh>
    <rPh sb="11" eb="13">
      <t>ノウリョク</t>
    </rPh>
    <rPh sb="13" eb="17">
      <t>ヨウシエンシャ</t>
    </rPh>
    <rPh sb="17" eb="19">
      <t>シュウショク</t>
    </rPh>
    <phoneticPr fontId="5"/>
  </si>
  <si>
    <t>-</t>
    <phoneticPr fontId="5"/>
  </si>
  <si>
    <t>-</t>
    <phoneticPr fontId="5"/>
  </si>
  <si>
    <t>発達障害者に対する専門的支援</t>
    <rPh sb="0" eb="2">
      <t>ハッタツ</t>
    </rPh>
    <rPh sb="2" eb="5">
      <t>ショウガイシャ</t>
    </rPh>
    <rPh sb="6" eb="7">
      <t>タイ</t>
    </rPh>
    <rPh sb="9" eb="12">
      <t>センモンテキ</t>
    </rPh>
    <rPh sb="12" eb="14">
      <t>シエン</t>
    </rPh>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</si>
  <si>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・発達障害者雇用トータルサポーターについては、精神障害者雇用トータルサポーターの経験交流会への参加を認める等、既存の経験の共有の場を活用することで、コスト削減や効率化を図っている。</t>
    <rPh sb="119" eb="121">
      <t>ハッタツ</t>
    </rPh>
    <rPh sb="121" eb="124">
      <t>ショウガイシャ</t>
    </rPh>
    <rPh sb="124" eb="126">
      <t>コヨウ</t>
    </rPh>
    <rPh sb="141" eb="143">
      <t>セイシン</t>
    </rPh>
    <rPh sb="143" eb="146">
      <t>ショウガイシャ</t>
    </rPh>
    <rPh sb="146" eb="148">
      <t>コヨウ</t>
    </rPh>
    <rPh sb="158" eb="160">
      <t>ケイケン</t>
    </rPh>
    <rPh sb="160" eb="163">
      <t>コウリュウカイ</t>
    </rPh>
    <rPh sb="165" eb="167">
      <t>サンカ</t>
    </rPh>
    <rPh sb="168" eb="169">
      <t>ミト</t>
    </rPh>
    <rPh sb="171" eb="172">
      <t>ナド</t>
    </rPh>
    <rPh sb="173" eb="175">
      <t>キゾン</t>
    </rPh>
    <rPh sb="176" eb="178">
      <t>ケイケン</t>
    </rPh>
    <rPh sb="179" eb="181">
      <t>キョウユウ</t>
    </rPh>
    <rPh sb="182" eb="183">
      <t>バ</t>
    </rPh>
    <rPh sb="184" eb="186">
      <t>カツヨウ</t>
    </rPh>
    <rPh sb="195" eb="197">
      <t>サクゲン</t>
    </rPh>
    <rPh sb="198" eb="201">
      <t>コウリツカ</t>
    </rPh>
    <rPh sb="202" eb="203">
      <t>ハカ</t>
    </rPh>
    <phoneticPr fontId="5"/>
  </si>
  <si>
    <t>就職支援ナビゲーター（発達障害者等支援分）による重点就職支援対象者の就職率80.2％以上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</si>
  <si>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</si>
  <si>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</si>
  <si>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</si>
  <si>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</si>
  <si>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</si>
  <si>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</si>
  <si>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</si>
  <si>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</si>
  <si>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</si>
  <si>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</si>
  <si>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</si>
  <si>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</si>
  <si>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</si>
  <si>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</si>
  <si>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</si>
  <si>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</si>
  <si>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</si>
  <si>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</si>
  <si>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</si>
  <si>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</si>
  <si>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</si>
  <si>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</si>
  <si>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</si>
  <si>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広島労働局</t>
    <rPh sb="0" eb="2">
      <t>ヒロシマ</t>
    </rPh>
    <rPh sb="2" eb="5">
      <t>ロウドウキョク</t>
    </rPh>
    <phoneticPr fontId="5"/>
  </si>
  <si>
    <t>京都労働局</t>
    <rPh sb="0" eb="2">
      <t>キョウト</t>
    </rPh>
    <rPh sb="2" eb="5">
      <t>ロウドウキョク</t>
    </rPh>
    <phoneticPr fontId="5"/>
  </si>
  <si>
    <t>宮城労働局</t>
    <rPh sb="0" eb="2">
      <t>ミヤギ</t>
    </rPh>
    <rPh sb="2" eb="5">
      <t>ロウドウキョク</t>
    </rPh>
    <phoneticPr fontId="5"/>
  </si>
  <si>
    <t>B.東京労働局</t>
    <rPh sb="2" eb="4">
      <t>トウキョウ</t>
    </rPh>
    <rPh sb="4" eb="7">
      <t>ロウドウキョク</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</si>
  <si>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</si>
  <si>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</si>
  <si>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発達障害者雇用トータルサポーターの社会保険料等</t>
    <rPh sb="17" eb="19">
      <t>シャカイ</t>
    </rPh>
    <rPh sb="19" eb="22">
      <t>ホケンリョウ</t>
    </rPh>
    <rPh sb="22" eb="23">
      <t>ナド</t>
    </rPh>
    <phoneticPr fontId="5"/>
  </si>
  <si>
    <t>発達障害者雇用トータルサポーターの配置</t>
    <rPh sb="0" eb="7">
      <t>ハッタツショウガイシャコヨウ</t>
    </rPh>
    <rPh sb="17" eb="19">
      <t>ハイチ</t>
    </rPh>
    <phoneticPr fontId="5"/>
  </si>
  <si>
    <t>162,235／21,921</t>
    <phoneticPr fontId="5"/>
  </si>
  <si>
    <t>422,254／5,135</t>
    <phoneticPr fontId="5"/>
  </si>
  <si>
    <t>成果実績は目標を上回っており、妥当である。</t>
    <rPh sb="0" eb="2">
      <t>セイカ</t>
    </rPh>
    <rPh sb="2" eb="4">
      <t>ジッセキ</t>
    </rPh>
    <rPh sb="5" eb="7">
      <t>モクヒョウ</t>
    </rPh>
    <rPh sb="8" eb="10">
      <t>ウワマワ</t>
    </rPh>
    <rPh sb="15" eb="17">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</si>
  <si>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</si>
  <si>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発達障害者雇用トータルサポーターによる支援事業
Ｘ（執行額（千円））／Ｙ（発達障害者雇用トータルサポーターの支援実施件数（件））　　　　　　</t>
    <phoneticPr fontId="5"/>
  </si>
  <si>
    <t>A.東京労働局</t>
    <rPh sb="2" eb="4">
      <t>トウキョウ</t>
    </rPh>
    <rPh sb="4" eb="7">
      <t>ロウドウキョク</t>
    </rPh>
    <phoneticPr fontId="5"/>
  </si>
  <si>
    <t>鳥取労働局</t>
    <rPh sb="0" eb="2">
      <t>トットリ</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</si>
  <si>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</si>
  <si>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</si>
  <si>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発達障害者雇用トータルサポーターの相談支援を終了した者のうち、就職に向けた次の段階へ移行した者の割合72.9％以上</t>
    <phoneticPr fontId="5"/>
  </si>
  <si>
    <t>284,512/21,921</t>
    <phoneticPr fontId="5"/>
  </si>
  <si>
    <t>○若年コミュニケーション能力要支援者就職プログラム
近年増加している発達障害を有する求職者について体系的な支援の必要性が見込まれる中、ハローワークの専門援助部門のみならず一般相談窓口での支援体制の充実が求められており、対象者も増加傾向にある。この中、成果目標も達成している。
○発達障害者雇用トータルサポーターによる支援事業
発達障害を有する求職者に対して、就職準備段階から職場定着まで一貫した専門的支援を着実に実施することで、事業開始初年度である平成30年度から、成果目標も達成している。</t>
    <rPh sb="163" eb="165">
      <t>ハッタツ</t>
    </rPh>
    <rPh sb="165" eb="167">
      <t>ショウガイ</t>
    </rPh>
    <rPh sb="168" eb="169">
      <t>ユウ</t>
    </rPh>
    <rPh sb="171" eb="174">
      <t>キュウショクシャ</t>
    </rPh>
    <rPh sb="175" eb="176">
      <t>タイ</t>
    </rPh>
    <rPh sb="179" eb="181">
      <t>シュウショク</t>
    </rPh>
    <rPh sb="181" eb="183">
      <t>ジュンビ</t>
    </rPh>
    <rPh sb="183" eb="185">
      <t>ダンカイ</t>
    </rPh>
    <rPh sb="187" eb="189">
      <t>ショクバ</t>
    </rPh>
    <rPh sb="189" eb="191">
      <t>テイチャク</t>
    </rPh>
    <rPh sb="193" eb="195">
      <t>イッカン</t>
    </rPh>
    <rPh sb="197" eb="200">
      <t>センモンテキ</t>
    </rPh>
    <rPh sb="200" eb="202">
      <t>シエン</t>
    </rPh>
    <rPh sb="203" eb="205">
      <t>チャクジツ</t>
    </rPh>
    <rPh sb="206" eb="208">
      <t>ジッシ</t>
    </rPh>
    <rPh sb="214" eb="216">
      <t>ジギョウ</t>
    </rPh>
    <rPh sb="216" eb="218">
      <t>カイシ</t>
    </rPh>
    <rPh sb="218" eb="221">
      <t>ショネンド</t>
    </rPh>
    <rPh sb="224" eb="226">
      <t>ヘイセイ</t>
    </rPh>
    <rPh sb="228" eb="230">
      <t>ネンド</t>
    </rPh>
    <rPh sb="233" eb="235">
      <t>セイカ</t>
    </rPh>
    <rPh sb="235" eb="237">
      <t>モクヒョウ</t>
    </rPh>
    <rPh sb="238" eb="240">
      <t>タッセイ</t>
    </rPh>
    <phoneticPr fontId="5"/>
  </si>
  <si>
    <t>○若年コミュニケーション能力要支援者就職プログラム
増加する発達障害者を体系的に支援するため引き続き本事業を継続する必要がある。予算については、発達障害者等就労支援連絡協議会の開催を概ね同様の構成員を含む既存の会議等が地域で行われている場合は、引き続き共同開催や合同会議としての開催を可とし、コスト削減や効率化を図ることとする。
○発達障害者雇用トータルサポーターによる支援事業
増加する発達障害者を体系的に支援するため引き続き本事業を継続する必要がある。予算については、発達障害者雇用トータルサポーターに対し、精神障害者雇用トータルサポーターの経験交流会への参加を認める等、既存の経験の共有の場を活用することで、コスト削減や効率化を図ることとする。</t>
    <rPh sb="236" eb="238">
      <t>ハッタツ</t>
    </rPh>
    <rPh sb="238" eb="241">
      <t>ショウガイシャ</t>
    </rPh>
    <rPh sb="241" eb="243">
      <t>コヨウ</t>
    </rPh>
    <rPh sb="253" eb="254">
      <t>タイ</t>
    </rPh>
    <phoneticPr fontId="5"/>
  </si>
  <si>
    <t>-</t>
    <phoneticPr fontId="5"/>
  </si>
  <si>
    <t>-</t>
    <phoneticPr fontId="5"/>
  </si>
  <si>
    <t>相談員の処遇改善による増。</t>
    <rPh sb="0" eb="3">
      <t>ソウダンイン</t>
    </rPh>
    <rPh sb="4" eb="6">
      <t>ショグウ</t>
    </rPh>
    <rPh sb="6" eb="8">
      <t>カイゼン</t>
    </rPh>
    <rPh sb="11" eb="12">
      <t>ゾウ</t>
    </rPh>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</si>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</sst>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90101</xdr:colOff>
      <xdr:row>740</xdr:row>
      <xdr:rowOff>244560</xdr:rowOff>
    </xdr:from>
    <xdr:to>
      <xdr:col>33</xdr:col>
      <xdr:colOff>134748</xdr:colOff>
      <xdr:row>750</xdr:row>
      <xdr:rowOff>123108</xdr:rowOff>
    </xdr:to>
    <xdr:grpSp>
      <xdr:nvGrpSpPr>
        <xdr:cNvPr id="28" name="グループ化 27"/>
        <xdr:cNvGrpSpPr/>
      </xdr:nvGrpSpPr>
      <xdr:grpSpPr>
        <a:xfrm>
          <a:off x="1890326" y="47078985"/>
          <a:ext cx="4845247" cy="3402798"/>
          <a:chOff x="2017059" y="49899794"/>
          <a:chExt cx="4890367" cy="3348691"/>
        </a:xfrm>
      </xdr:grpSpPr>
      <xdr:sp macro="" textlink="">
        <xdr:nvSpPr>
          <xdr:cNvPr id="29" name="テキスト ボックス 28"/>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Ａ．若年コミュニケーション能力要支援者就職プログラム</a:t>
            </a:r>
          </a:p>
        </xdr:txBody>
      </xdr:sp>
      <xdr:sp macro="" textlink="">
        <xdr:nvSpPr>
          <xdr:cNvPr id="30" name="正方形/長方形 29"/>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４２３百万円</a:t>
            </a:r>
            <a:endParaRPr kumimoji="1" lang="en-US" altLang="ja-JP" sz="1100">
              <a:solidFill>
                <a:sysClr val="windowText" lastClr="000000"/>
              </a:solidFill>
              <a:latin typeface="+mn-ea"/>
              <a:ea typeface="+mn-ea"/>
            </a:endParaRPr>
          </a:p>
        </xdr:txBody>
      </xdr:sp>
      <xdr:sp macro="" textlink="">
        <xdr:nvSpPr>
          <xdr:cNvPr id="31" name="正方形/長方形 30"/>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４２３百万円</a:t>
            </a:r>
            <a:endParaRPr kumimoji="1" lang="en-US" altLang="ja-JP" sz="1100">
              <a:solidFill>
                <a:schemeClr val="tx1"/>
              </a:solidFill>
              <a:latin typeface="+mn-ea"/>
              <a:ea typeface="+mn-ea"/>
            </a:endParaRPr>
          </a:p>
        </xdr:txBody>
      </xdr:sp>
      <xdr:sp macro="" textlink="">
        <xdr:nvSpPr>
          <xdr:cNvPr id="32" name="大かっこ 31"/>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33" name="直線コネクタ 32"/>
          <xdr:cNvCxnSpPr/>
        </xdr:nvCxnSpPr>
        <xdr:spPr bwMode="auto">
          <a:xfrm>
            <a:off x="5608165" y="51168264"/>
            <a:ext cx="1" cy="4605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4" name="正方形/長方形 33"/>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77229</xdr:colOff>
      <xdr:row>754</xdr:row>
      <xdr:rowOff>64361</xdr:rowOff>
    </xdr:from>
    <xdr:to>
      <xdr:col>33</xdr:col>
      <xdr:colOff>121876</xdr:colOff>
      <xdr:row>762</xdr:row>
      <xdr:rowOff>51491</xdr:rowOff>
    </xdr:to>
    <xdr:grpSp>
      <xdr:nvGrpSpPr>
        <xdr:cNvPr id="36" name="グループ化 35"/>
        <xdr:cNvGrpSpPr/>
      </xdr:nvGrpSpPr>
      <xdr:grpSpPr>
        <a:xfrm>
          <a:off x="1877454" y="51832736"/>
          <a:ext cx="4845247" cy="3739980"/>
          <a:chOff x="2017059" y="49899794"/>
          <a:chExt cx="4890367" cy="3739841"/>
        </a:xfrm>
      </xdr:grpSpPr>
      <xdr:sp macro="" textlink="">
        <xdr:nvSpPr>
          <xdr:cNvPr id="37" name="テキスト ボックス 36"/>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Ｂ．発達障害者に対する専門的支援</a:t>
            </a:r>
          </a:p>
        </xdr:txBody>
      </xdr:sp>
      <xdr:sp macro="" textlink="">
        <xdr:nvSpPr>
          <xdr:cNvPr id="38" name="正方形/長方形 37"/>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２８５百万円</a:t>
            </a:r>
            <a:endParaRPr kumimoji="1" lang="en-US" altLang="ja-JP" sz="1100">
              <a:solidFill>
                <a:sysClr val="windowText" lastClr="000000"/>
              </a:solidFill>
              <a:latin typeface="+mn-ea"/>
              <a:ea typeface="+mn-ea"/>
            </a:endParaRPr>
          </a:p>
        </xdr:txBody>
      </xdr:sp>
      <xdr:sp macro="" textlink="">
        <xdr:nvSpPr>
          <xdr:cNvPr id="39" name="正方形/長方形 38"/>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２８５百万円</a:t>
            </a:r>
            <a:endParaRPr kumimoji="1" lang="en-US" altLang="ja-JP" sz="1100">
              <a:solidFill>
                <a:schemeClr val="tx1"/>
              </a:solidFill>
              <a:latin typeface="+mn-ea"/>
              <a:ea typeface="+mn-ea"/>
            </a:endParaRPr>
          </a:p>
        </xdr:txBody>
      </xdr:sp>
      <xdr:sp macro="" textlink="">
        <xdr:nvSpPr>
          <xdr:cNvPr id="40" name="大かっこ 39"/>
          <xdr:cNvSpPr/>
        </xdr:nvSpPr>
        <xdr:spPr bwMode="auto">
          <a:xfrm>
            <a:off x="4399096" y="52680213"/>
            <a:ext cx="2508330" cy="9594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発達障害者に対する就職準備段階から職場定着までの一貫した専門的支援を実施</a:t>
            </a:r>
            <a:endParaRPr kumimoji="1" lang="ja-JP" altLang="en-US" sz="1100"/>
          </a:p>
        </xdr:txBody>
      </xdr:sp>
      <xdr:cxnSp macro="">
        <xdr:nvCxnSpPr>
          <xdr:cNvPr id="41" name="直線コネクタ 40"/>
          <xdr:cNvCxnSpPr>
            <a:endCxn id="4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2" name="正方形/長方形 4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568</v>
      </c>
      <c r="AP2" s="940"/>
      <c r="AQ2" s="940"/>
      <c r="AR2" s="79" t="str">
        <f>IF(OR(AO2="　", AO2=""), "", "-")</f>
        <v/>
      </c>
      <c r="AS2" s="941">
        <v>581</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6.25" customHeight="1" x14ac:dyDescent="0.15">
      <c r="A10" s="661" t="s">
        <v>30</v>
      </c>
      <c r="B10" s="662"/>
      <c r="C10" s="662"/>
      <c r="D10" s="662"/>
      <c r="E10" s="662"/>
      <c r="F10" s="662"/>
      <c r="G10" s="755" t="s">
        <v>621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0"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615</v>
      </c>
      <c r="Q13" s="659"/>
      <c r="R13" s="659"/>
      <c r="S13" s="659"/>
      <c r="T13" s="659"/>
      <c r="U13" s="659"/>
      <c r="V13" s="660"/>
      <c r="W13" s="658">
        <v>685</v>
      </c>
      <c r="X13" s="659"/>
      <c r="Y13" s="659"/>
      <c r="Z13" s="659"/>
      <c r="AA13" s="659"/>
      <c r="AB13" s="659"/>
      <c r="AC13" s="660"/>
      <c r="AD13" s="658">
        <v>614</v>
      </c>
      <c r="AE13" s="659"/>
      <c r="AF13" s="659"/>
      <c r="AG13" s="659"/>
      <c r="AH13" s="659"/>
      <c r="AI13" s="659"/>
      <c r="AJ13" s="660"/>
      <c r="AK13" s="658">
        <v>629</v>
      </c>
      <c r="AL13" s="659"/>
      <c r="AM13" s="659"/>
      <c r="AN13" s="659"/>
      <c r="AO13" s="659"/>
      <c r="AP13" s="659"/>
      <c r="AQ13" s="660"/>
      <c r="AR13" s="920">
        <v>696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578</v>
      </c>
      <c r="X14" s="659"/>
      <c r="Y14" s="659"/>
      <c r="Z14" s="659"/>
      <c r="AA14" s="659"/>
      <c r="AB14" s="659"/>
      <c r="AC14" s="660"/>
      <c r="AD14" s="658" t="s">
        <v>578</v>
      </c>
      <c r="AE14" s="659"/>
      <c r="AF14" s="659"/>
      <c r="AG14" s="659"/>
      <c r="AH14" s="659"/>
      <c r="AI14" s="659"/>
      <c r="AJ14" s="660"/>
      <c r="AK14" s="658" t="s">
        <v>578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578</v>
      </c>
      <c r="AL15" s="659"/>
      <c r="AM15" s="659"/>
      <c r="AN15" s="659"/>
      <c r="AO15" s="659"/>
      <c r="AP15" s="659"/>
      <c r="AQ15" s="660"/>
      <c r="AR15" s="658" t="s">
        <v>633</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t="s">
        <v>578</v>
      </c>
      <c r="AE17" s="659"/>
      <c r="AF17" s="659"/>
      <c r="AG17" s="659"/>
      <c r="AH17" s="659"/>
      <c r="AI17" s="659"/>
      <c r="AJ17" s="660"/>
      <c r="AK17" s="658" t="s">
        <v>578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615</v>
      </c>
      <c r="Q18" s="880"/>
      <c r="R18" s="880"/>
      <c r="S18" s="880"/>
      <c r="T18" s="880"/>
      <c r="U18" s="880"/>
      <c r="V18" s="881"/>
      <c r="W18" s="879">
        <f>SUM(W13:AC17)</f>
        <v>685</v>
      </c>
      <c r="X18" s="880"/>
      <c r="Y18" s="880"/>
      <c r="Z18" s="880"/>
      <c r="AA18" s="880"/>
      <c r="AB18" s="880"/>
      <c r="AC18" s="881"/>
      <c r="AD18" s="879">
        <f>SUM(AD13:AJ17)</f>
        <v>614</v>
      </c>
      <c r="AE18" s="880"/>
      <c r="AF18" s="880"/>
      <c r="AG18" s="880"/>
      <c r="AH18" s="880"/>
      <c r="AI18" s="880"/>
      <c r="AJ18" s="881"/>
      <c r="AK18" s="879">
        <f>SUM(AK13:AQ17)</f>
        <v>629</v>
      </c>
      <c r="AL18" s="880"/>
      <c r="AM18" s="880"/>
      <c r="AN18" s="880"/>
      <c r="AO18" s="880"/>
      <c r="AP18" s="880"/>
      <c r="AQ18" s="881"/>
      <c r="AR18" s="879">
        <f>SUM(AR13:AX17)</f>
        <v>696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565</v>
      </c>
      <c r="Q19" s="659"/>
      <c r="R19" s="659"/>
      <c r="S19" s="659"/>
      <c r="T19" s="659"/>
      <c r="U19" s="659"/>
      <c r="V19" s="660"/>
      <c r="W19" s="658">
        <v>610</v>
      </c>
      <c r="X19" s="659"/>
      <c r="Y19" s="659"/>
      <c r="Z19" s="659"/>
      <c r="AA19" s="659"/>
      <c r="AB19" s="659"/>
      <c r="AC19" s="660"/>
      <c r="AD19" s="658">
        <v>584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0.91869918699186992</v>
      </c>
      <c r="Q20" s="318"/>
      <c r="R20" s="318"/>
      <c r="S20" s="318"/>
      <c r="T20" s="318"/>
      <c r="U20" s="318"/>
      <c r="V20" s="318"/>
      <c r="W20" s="318">
        <f>IF(W18=0, "-", SUM(W19)/W18)</f>
        <v>0.89051094890510951</v>
      </c>
      <c r="X20" s="318"/>
      <c r="Y20" s="318"/>
      <c r="Z20" s="318"/>
      <c r="AA20" s="318"/>
      <c r="AB20" s="318"/>
      <c r="AC20" s="318"/>
      <c r="AD20" s="318">
        <f>IF(AD18=0, "-", SUM(AD19)/AD18)</f>
        <v>0.95114006514657978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0.91869918699186992</v>
      </c>
      <c r="Q21" s="318"/>
      <c r="R21" s="318"/>
      <c r="S21" s="318"/>
      <c r="T21" s="318"/>
      <c r="U21" s="318"/>
      <c r="V21" s="318"/>
      <c r="W21" s="318">
        <f>IF(W19=0, "-", SUM(W19)/SUM(W13,W14))</f>
        <v>0.89051094890510951</v>
      </c>
      <c r="X21" s="318"/>
      <c r="Y21" s="318"/>
      <c r="Z21" s="318"/>
      <c r="AA21" s="318"/>
      <c r="AB21" s="318"/>
      <c r="AC21" s="318"/>
      <c r="AD21" s="318">
        <f>IF(AD19=0, "-", SUM(AD19)/SUM(AD13,AD14))</f>
        <v>0.95114006514657978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28.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7.75" customHeight="1" x14ac:dyDescent="0.15">
      <c r="A23" s="968"/>
      <c r="B23" s="969"/>
      <c r="C23" s="969"/>
      <c r="D23" s="969"/>
      <c r="E23" s="969"/>
      <c r="F23" s="970"/>
      <c r="G23" s="953" t="s">
        <v>579</v>
      </c>
      <c r="H23" s="954"/>
      <c r="I23" s="954"/>
      <c r="J23" s="954"/>
      <c r="K23" s="954"/>
      <c r="L23" s="954"/>
      <c r="M23" s="954"/>
      <c r="N23" s="954"/>
      <c r="O23" s="955"/>
      <c r="P23" s="920">
        <v>525</v>
      </c>
      <c r="Q23" s="921"/>
      <c r="R23" s="921"/>
      <c r="S23" s="921"/>
      <c r="T23" s="921"/>
      <c r="U23" s="921"/>
      <c r="V23" s="938"/>
      <c r="W23" s="920">
        <v>580</v>
      </c>
      <c r="X23" s="921"/>
      <c r="Y23" s="921"/>
      <c r="Z23" s="921"/>
      <c r="AA23" s="921"/>
      <c r="AB23" s="921"/>
      <c r="AC23" s="938"/>
      <c r="AD23" s="975" t="s">
        <v>679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7.75" customHeight="1" x14ac:dyDescent="0.15">
      <c r="A24" s="968"/>
      <c r="B24" s="969"/>
      <c r="C24" s="969"/>
      <c r="D24" s="969"/>
      <c r="E24" s="969"/>
      <c r="F24" s="970"/>
      <c r="G24" s="956" t="s">
        <v>580</v>
      </c>
      <c r="H24" s="957"/>
      <c r="I24" s="957"/>
      <c r="J24" s="957"/>
      <c r="K24" s="957"/>
      <c r="L24" s="957"/>
      <c r="M24" s="957"/>
      <c r="N24" s="957"/>
      <c r="O24" s="958"/>
      <c r="P24" s="658">
        <v>89</v>
      </c>
      <c r="Q24" s="659"/>
      <c r="R24" s="659"/>
      <c r="S24" s="659"/>
      <c r="T24" s="659"/>
      <c r="U24" s="659"/>
      <c r="V24" s="660"/>
      <c r="W24" s="658">
        <v>98</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7.75" customHeight="1" x14ac:dyDescent="0.15">
      <c r="A25" s="968"/>
      <c r="B25" s="969"/>
      <c r="C25" s="969"/>
      <c r="D25" s="969"/>
      <c r="E25" s="969"/>
      <c r="F25" s="970"/>
      <c r="G25" s="956" t="s">
        <v>581</v>
      </c>
      <c r="H25" s="957"/>
      <c r="I25" s="957"/>
      <c r="J25" s="957"/>
      <c r="K25" s="957"/>
      <c r="L25" s="957"/>
      <c r="M25" s="957"/>
      <c r="N25" s="957"/>
      <c r="O25" s="958"/>
      <c r="P25" s="658">
        <v>13</v>
      </c>
      <c r="Q25" s="659"/>
      <c r="R25" s="659"/>
      <c r="S25" s="659"/>
      <c r="T25" s="659"/>
      <c r="U25" s="659"/>
      <c r="V25" s="660"/>
      <c r="W25" s="658">
        <v>16</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7.75" customHeight="1" x14ac:dyDescent="0.15">
      <c r="A26" s="968"/>
      <c r="B26" s="969"/>
      <c r="C26" s="969"/>
      <c r="D26" s="969"/>
      <c r="E26" s="969"/>
      <c r="F26" s="970"/>
      <c r="G26" s="956" t="s">
        <v>582</v>
      </c>
      <c r="H26" s="957"/>
      <c r="I26" s="957"/>
      <c r="J26" s="957"/>
      <c r="K26" s="957"/>
      <c r="L26" s="957"/>
      <c r="M26" s="957"/>
      <c r="N26" s="957"/>
      <c r="O26" s="958"/>
      <c r="P26" s="658">
        <v>2</v>
      </c>
      <c r="Q26" s="659"/>
      <c r="R26" s="659"/>
      <c r="S26" s="659"/>
      <c r="T26" s="659"/>
      <c r="U26" s="659"/>
      <c r="V26" s="660"/>
      <c r="W26" s="658">
        <v>2</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629</v>
      </c>
      <c r="Q29" s="659"/>
      <c r="R29" s="659"/>
      <c r="S29" s="659"/>
      <c r="T29" s="659"/>
      <c r="U29" s="659"/>
      <c r="V29" s="660"/>
      <c r="W29" s="934">
        <f>AR13</f>
        <v>696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35.25" customHeight="1" x14ac:dyDescent="0.15">
      <c r="A32" s="403"/>
      <c r="B32" s="401"/>
      <c r="C32" s="401"/>
      <c r="D32" s="401"/>
      <c r="E32" s="401"/>
      <c r="F32" s="402"/>
      <c r="G32" s="564" t="s">
        <v>632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495</v>
      </c>
      <c r="AC32" s="461"/>
      <c r="AD32" s="461"/>
      <c r="AE32" s="218">
        <v>76.7</v>
      </c>
      <c r="AF32" s="219"/>
      <c r="AG32" s="219"/>
      <c r="AH32" s="219"/>
      <c r="AI32" s="218">
        <v>80.2</v>
      </c>
      <c r="AJ32" s="219"/>
      <c r="AK32" s="219"/>
      <c r="AL32" s="219"/>
      <c r="AM32" s="218">
        <v>80.400000000000006</v>
      </c>
      <c r="AN32" s="219"/>
      <c r="AO32" s="219"/>
      <c r="AP32" s="219"/>
      <c r="AQ32" s="340" t="s">
        <v>578</v>
      </c>
      <c r="AR32" s="207"/>
      <c r="AS32" s="207"/>
      <c r="AT32" s="341"/>
      <c r="AU32" s="219" t="s">
        <v>578</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62.3</v>
      </c>
      <c r="AF33" s="219"/>
      <c r="AG33" s="219"/>
      <c r="AH33" s="219"/>
      <c r="AI33" s="218">
        <v>68.099999999999994</v>
      </c>
      <c r="AJ33" s="219"/>
      <c r="AK33" s="219"/>
      <c r="AL33" s="219"/>
      <c r="AM33" s="218">
        <v>74.3</v>
      </c>
      <c r="AN33" s="219"/>
      <c r="AO33" s="219"/>
      <c r="AP33" s="219"/>
      <c r="AQ33" s="340" t="s">
        <v>578</v>
      </c>
      <c r="AR33" s="207"/>
      <c r="AS33" s="207"/>
      <c r="AT33" s="341"/>
      <c r="AU33" s="219">
        <v>80.2</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123.1</v>
      </c>
      <c r="AF34" s="219"/>
      <c r="AG34" s="219"/>
      <c r="AH34" s="219"/>
      <c r="AI34" s="218">
        <v>117.8</v>
      </c>
      <c r="AJ34" s="219"/>
      <c r="AK34" s="219"/>
      <c r="AL34" s="219"/>
      <c r="AM34" s="218">
        <v>108.2</v>
      </c>
      <c r="AN34" s="219"/>
      <c r="AO34" s="219"/>
      <c r="AP34" s="219"/>
      <c r="AQ34" s="340" t="s">
        <v>578</v>
      </c>
      <c r="AR34" s="207"/>
      <c r="AS34" s="207"/>
      <c r="AT34" s="341"/>
      <c r="AU34" s="219" t="s">
        <v>578</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578</v>
      </c>
      <c r="AR38" s="200"/>
      <c r="AS38" s="133" t="s">
        <v>355</v>
      </c>
      <c r="AT38" s="134"/>
      <c r="AU38" s="199">
        <v>31</v>
      </c>
      <c r="AV38" s="199"/>
      <c r="AW38" s="398" t="s">
        <v>300</v>
      </c>
      <c r="AX38" s="399"/>
    </row>
    <row r="39" spans="1:50" ht="30" customHeight="1" x14ac:dyDescent="0.15">
      <c r="A39" s="403"/>
      <c r="B39" s="401"/>
      <c r="C39" s="401"/>
      <c r="D39" s="401"/>
      <c r="E39" s="401"/>
      <c r="F39" s="402"/>
      <c r="G39" s="564" t="s">
        <v>673</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495</v>
      </c>
      <c r="AC39" s="461"/>
      <c r="AD39" s="461"/>
      <c r="AE39" s="218" t="s">
        <v>578</v>
      </c>
      <c r="AF39" s="219"/>
      <c r="AG39" s="219"/>
      <c r="AH39" s="219"/>
      <c r="AI39" s="218" t="s">
        <v>578</v>
      </c>
      <c r="AJ39" s="219"/>
      <c r="AK39" s="219"/>
      <c r="AL39" s="219"/>
      <c r="AM39" s="218">
        <v>72.900000000000006</v>
      </c>
      <c r="AN39" s="219"/>
      <c r="AO39" s="219"/>
      <c r="AP39" s="219"/>
      <c r="AQ39" s="340" t="s">
        <v>578</v>
      </c>
      <c r="AR39" s="207"/>
      <c r="AS39" s="207"/>
      <c r="AT39" s="341"/>
      <c r="AU39" s="219" t="s">
        <v>578</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495</v>
      </c>
      <c r="AC40" s="523"/>
      <c r="AD40" s="523"/>
      <c r="AE40" s="218" t="s">
        <v>578</v>
      </c>
      <c r="AF40" s="219"/>
      <c r="AG40" s="219"/>
      <c r="AH40" s="219"/>
      <c r="AI40" s="218" t="s">
        <v>578</v>
      </c>
      <c r="AJ40" s="219"/>
      <c r="AK40" s="219"/>
      <c r="AL40" s="219"/>
      <c r="AM40" s="218">
        <v>68</v>
      </c>
      <c r="AN40" s="219"/>
      <c r="AO40" s="219"/>
      <c r="AP40" s="219"/>
      <c r="AQ40" s="340" t="s">
        <v>578</v>
      </c>
      <c r="AR40" s="207"/>
      <c r="AS40" s="207"/>
      <c r="AT40" s="341"/>
      <c r="AU40" s="219">
        <v>72.900000000000006</v>
      </c>
      <c r="AV40" s="219"/>
      <c r="AW40" s="219"/>
      <c r="AX40" s="221"/>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578</v>
      </c>
      <c r="AF41" s="219"/>
      <c r="AG41" s="219"/>
      <c r="AH41" s="219"/>
      <c r="AI41" s="218" t="s">
        <v>578</v>
      </c>
      <c r="AJ41" s="219"/>
      <c r="AK41" s="219"/>
      <c r="AL41" s="219"/>
      <c r="AM41" s="218">
        <v>107.2</v>
      </c>
      <c r="AN41" s="219"/>
      <c r="AO41" s="219"/>
      <c r="AP41" s="219"/>
      <c r="AQ41" s="340" t="s">
        <v>578</v>
      </c>
      <c r="AR41" s="207"/>
      <c r="AS41" s="207"/>
      <c r="AT41" s="341"/>
      <c r="AU41" s="219" t="s">
        <v>578</v>
      </c>
      <c r="AV41" s="219"/>
      <c r="AW41" s="219"/>
      <c r="AX41" s="221"/>
    </row>
    <row r="42" spans="1:50" ht="23.25" customHeight="1" x14ac:dyDescent="0.15">
      <c r="A42" s="226" t="s">
        <v>504</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3.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12"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2"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5629</v>
      </c>
      <c r="AF101" s="219"/>
      <c r="AG101" s="219"/>
      <c r="AH101" s="220"/>
      <c r="AI101" s="218">
        <v>5748</v>
      </c>
      <c r="AJ101" s="219"/>
      <c r="AK101" s="219"/>
      <c r="AL101" s="220"/>
      <c r="AM101" s="218">
        <v>5135</v>
      </c>
      <c r="AN101" s="219"/>
      <c r="AO101" s="219"/>
      <c r="AP101" s="220"/>
      <c r="AQ101" s="218" t="s">
        <v>677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3850</v>
      </c>
      <c r="AF102" s="418"/>
      <c r="AG102" s="418"/>
      <c r="AH102" s="418"/>
      <c r="AI102" s="418">
        <v>3850</v>
      </c>
      <c r="AJ102" s="418"/>
      <c r="AK102" s="418"/>
      <c r="AL102" s="418"/>
      <c r="AM102" s="418">
        <v>3080</v>
      </c>
      <c r="AN102" s="418"/>
      <c r="AO102" s="418"/>
      <c r="AP102" s="418"/>
      <c r="AQ102" s="273">
        <v>2205</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t="s">
        <v>595</v>
      </c>
      <c r="AF104" s="219"/>
      <c r="AG104" s="219"/>
      <c r="AH104" s="220"/>
      <c r="AI104" s="218" t="s">
        <v>594</v>
      </c>
      <c r="AJ104" s="219"/>
      <c r="AK104" s="219"/>
      <c r="AL104" s="220"/>
      <c r="AM104" s="218">
        <v>21921</v>
      </c>
      <c r="AN104" s="219"/>
      <c r="AO104" s="219"/>
      <c r="AP104" s="220"/>
      <c r="AQ104" s="218" t="s">
        <v>678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t="s">
        <v>594</v>
      </c>
      <c r="AF105" s="418"/>
      <c r="AG105" s="418"/>
      <c r="AH105" s="418"/>
      <c r="AI105" s="418" t="s">
        <v>594</v>
      </c>
      <c r="AJ105" s="418"/>
      <c r="AK105" s="418"/>
      <c r="AL105" s="418"/>
      <c r="AM105" s="418">
        <v>16500</v>
      </c>
      <c r="AN105" s="418"/>
      <c r="AO105" s="418"/>
      <c r="AP105" s="418"/>
      <c r="AQ105" s="218">
        <v>21921</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75</v>
      </c>
      <c r="AF116" s="418"/>
      <c r="AG116" s="418"/>
      <c r="AH116" s="418"/>
      <c r="AI116" s="418">
        <v>81</v>
      </c>
      <c r="AJ116" s="418"/>
      <c r="AK116" s="418"/>
      <c r="AL116" s="418"/>
      <c r="AM116" s="418">
        <v>82</v>
      </c>
      <c r="AN116" s="418"/>
      <c r="AO116" s="418"/>
      <c r="AP116" s="418"/>
      <c r="AQ116" s="218">
        <v>156</v>
      </c>
      <c r="AR116" s="219"/>
      <c r="AS116" s="219"/>
      <c r="AT116" s="219"/>
      <c r="AU116" s="219"/>
      <c r="AV116" s="219"/>
      <c r="AW116" s="219"/>
      <c r="AX116" s="221"/>
    </row>
    <row r="117" spans="1:50" ht="36"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596</v>
      </c>
      <c r="AF117" s="551"/>
      <c r="AG117" s="551"/>
      <c r="AH117" s="551"/>
      <c r="AI117" s="551" t="s">
        <v>597</v>
      </c>
      <c r="AJ117" s="551"/>
      <c r="AK117" s="551"/>
      <c r="AL117" s="551"/>
      <c r="AM117" s="551" t="s">
        <v>665</v>
      </c>
      <c r="AN117" s="551"/>
      <c r="AO117" s="551"/>
      <c r="AP117" s="551"/>
      <c r="AQ117" s="595" t="s">
        <v>598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668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t="s">
        <v>578</v>
      </c>
      <c r="AF119" s="418"/>
      <c r="AG119" s="418"/>
      <c r="AH119" s="418"/>
      <c r="AI119" s="418" t="s">
        <v>578</v>
      </c>
      <c r="AJ119" s="418"/>
      <c r="AK119" s="418"/>
      <c r="AL119" s="418"/>
      <c r="AM119" s="418">
        <v>7.38</v>
      </c>
      <c r="AN119" s="418"/>
      <c r="AO119" s="418"/>
      <c r="AP119" s="418"/>
      <c r="AQ119" s="418">
        <v>13</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578</v>
      </c>
      <c r="AF120" s="551"/>
      <c r="AG120" s="551"/>
      <c r="AH120" s="551"/>
      <c r="AI120" s="551" t="s">
        <v>578</v>
      </c>
      <c r="AJ120" s="551"/>
      <c r="AK120" s="551"/>
      <c r="AL120" s="551"/>
      <c r="AM120" s="551" t="s">
        <v>664</v>
      </c>
      <c r="AN120" s="551"/>
      <c r="AO120" s="551"/>
      <c r="AP120" s="551"/>
      <c r="AQ120" s="551" t="s">
        <v>674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9" customHeight="1" x14ac:dyDescent="0.15">
      <c r="A130" s="188" t="s">
        <v>564</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93229</v>
      </c>
      <c r="AF134" s="207"/>
      <c r="AG134" s="207"/>
      <c r="AH134" s="207"/>
      <c r="AI134" s="206">
        <v>97814</v>
      </c>
      <c r="AJ134" s="207"/>
      <c r="AK134" s="207"/>
      <c r="AL134" s="207"/>
      <c r="AM134" s="206">
        <v>102318</v>
      </c>
      <c r="AN134" s="207"/>
      <c r="AO134" s="207"/>
      <c r="AP134" s="207"/>
      <c r="AQ134" s="206" t="s">
        <v>602</v>
      </c>
      <c r="AR134" s="207"/>
      <c r="AS134" s="207"/>
      <c r="AT134" s="207"/>
      <c r="AU134" s="206"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90191</v>
      </c>
      <c r="AF135" s="207"/>
      <c r="AG135" s="207"/>
      <c r="AH135" s="207"/>
      <c r="AI135" s="206">
        <v>93229</v>
      </c>
      <c r="AJ135" s="207"/>
      <c r="AK135" s="207"/>
      <c r="AL135" s="207"/>
      <c r="AM135" s="206">
        <v>97814</v>
      </c>
      <c r="AN135" s="207"/>
      <c r="AO135" s="207"/>
      <c r="AP135" s="207"/>
      <c r="AQ135" s="206" t="s">
        <v>594</v>
      </c>
      <c r="AR135" s="207"/>
      <c r="AS135" s="207"/>
      <c r="AT135" s="207"/>
      <c r="AU135" s="206">
        <v>102318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8"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8" customHeight="1" x14ac:dyDescent="0.15">
      <c r="A154" s="189"/>
      <c r="B154" s="186"/>
      <c r="C154" s="180"/>
      <c r="D154" s="186"/>
      <c r="E154" s="180"/>
      <c r="F154" s="181"/>
      <c r="G154" s="104" t="s">
        <v>637</v>
      </c>
      <c r="H154" s="105"/>
      <c r="I154" s="105"/>
      <c r="J154" s="105"/>
      <c r="K154" s="105"/>
      <c r="L154" s="105"/>
      <c r="M154" s="105"/>
      <c r="N154" s="105"/>
      <c r="O154" s="105"/>
      <c r="P154" s="106"/>
      <c r="Q154" s="125" t="s">
        <v>638</v>
      </c>
      <c r="R154" s="105"/>
      <c r="S154" s="105"/>
      <c r="T154" s="105"/>
      <c r="U154" s="105"/>
      <c r="V154" s="105"/>
      <c r="W154" s="105"/>
      <c r="X154" s="105"/>
      <c r="Y154" s="105"/>
      <c r="Z154" s="105"/>
      <c r="AA154" s="293"/>
      <c r="AB154" s="141" t="s">
        <v>639</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3.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0.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2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9.25" customHeight="1" x14ac:dyDescent="0.15">
      <c r="A430" s="189"/>
      <c r="B430" s="186"/>
      <c r="C430" s="178" t="s">
        <v>560</v>
      </c>
      <c r="D430" s="932"/>
      <c r="E430" s="174" t="s">
        <v>544</v>
      </c>
      <c r="F430" s="899"/>
      <c r="G430" s="900" t="s">
        <v>374</v>
      </c>
      <c r="H430" s="123"/>
      <c r="I430" s="123"/>
      <c r="J430" s="901" t="s">
        <v>578</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637</v>
      </c>
      <c r="AC433" s="213"/>
      <c r="AD433" s="213"/>
      <c r="AE433" s="340" t="s">
        <v>637</v>
      </c>
      <c r="AF433" s="207"/>
      <c r="AG433" s="207"/>
      <c r="AH433" s="207"/>
      <c r="AI433" s="340" t="s">
        <v>642</v>
      </c>
      <c r="AJ433" s="207"/>
      <c r="AK433" s="207"/>
      <c r="AL433" s="207"/>
      <c r="AM433" s="340" t="s">
        <v>637</v>
      </c>
      <c r="AN433" s="207"/>
      <c r="AO433" s="207"/>
      <c r="AP433" s="341"/>
      <c r="AQ433" s="340" t="s">
        <v>637</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642</v>
      </c>
      <c r="AF434" s="207"/>
      <c r="AG434" s="207"/>
      <c r="AH434" s="341"/>
      <c r="AI434" s="340" t="s">
        <v>643</v>
      </c>
      <c r="AJ434" s="207"/>
      <c r="AK434" s="207"/>
      <c r="AL434" s="207"/>
      <c r="AM434" s="340" t="s">
        <v>645</v>
      </c>
      <c r="AN434" s="207"/>
      <c r="AO434" s="207"/>
      <c r="AP434" s="341"/>
      <c r="AQ434" s="340" t="s">
        <v>637</v>
      </c>
      <c r="AR434" s="207"/>
      <c r="AS434" s="207"/>
      <c r="AT434" s="341"/>
      <c r="AU434" s="207" t="s">
        <v>648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637</v>
      </c>
      <c r="AF435" s="207"/>
      <c r="AG435" s="207"/>
      <c r="AH435" s="341"/>
      <c r="AI435" s="340" t="s">
        <v>644</v>
      </c>
      <c r="AJ435" s="207"/>
      <c r="AK435" s="207"/>
      <c r="AL435" s="207"/>
      <c r="AM435" s="340" t="s">
        <v>642</v>
      </c>
      <c r="AN435" s="207"/>
      <c r="AO435" s="207"/>
      <c r="AP435" s="341"/>
      <c r="AQ435" s="340" t="s">
        <v>637</v>
      </c>
      <c r="AR435" s="207"/>
      <c r="AS435" s="207"/>
      <c r="AT435" s="341"/>
      <c r="AU435" s="207" t="s">
        <v>637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637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637</v>
      </c>
      <c r="AF458" s="207"/>
      <c r="AG458" s="207"/>
      <c r="AH458" s="207"/>
      <c r="AI458" s="340" t="s">
        <v>637</v>
      </c>
      <c r="AJ458" s="207"/>
      <c r="AK458" s="207"/>
      <c r="AL458" s="207"/>
      <c r="AM458" s="340" t="s">
        <v>646</v>
      </c>
      <c r="AN458" s="207"/>
      <c r="AO458" s="207"/>
      <c r="AP458" s="341"/>
      <c r="AQ458" s="340" t="s">
        <v>637</v>
      </c>
      <c r="AR458" s="207"/>
      <c r="AS458" s="207"/>
      <c r="AT458" s="341"/>
      <c r="AU458" s="207" t="s">
        <v>637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642</v>
      </c>
      <c r="AF459" s="207"/>
      <c r="AG459" s="207"/>
      <c r="AH459" s="341"/>
      <c r="AI459" s="340" t="s">
        <v>637</v>
      </c>
      <c r="AJ459" s="207"/>
      <c r="AK459" s="207"/>
      <c r="AL459" s="207"/>
      <c r="AM459" s="340" t="s">
        <v>637</v>
      </c>
      <c r="AN459" s="207"/>
      <c r="AO459" s="207"/>
      <c r="AP459" s="341"/>
      <c r="AQ459" s="340" t="s">
        <v>637</v>
      </c>
      <c r="AR459" s="207"/>
      <c r="AS459" s="207"/>
      <c r="AT459" s="341"/>
      <c r="AU459" s="207" t="s">
        <v>645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642</v>
      </c>
      <c r="AF460" s="207"/>
      <c r="AG460" s="207"/>
      <c r="AH460" s="341"/>
      <c r="AI460" s="340" t="s">
        <v>637</v>
      </c>
      <c r="AJ460" s="207"/>
      <c r="AK460" s="207"/>
      <c r="AL460" s="207"/>
      <c r="AM460" s="340" t="s">
        <v>637</v>
      </c>
      <c r="AN460" s="207"/>
      <c r="AO460" s="207"/>
      <c r="AP460" s="341"/>
      <c r="AQ460" s="340" t="s">
        <v>647</v>
      </c>
      <c r="AR460" s="207"/>
      <c r="AS460" s="207"/>
      <c r="AT460" s="341"/>
      <c r="AU460" s="207" t="s">
        <v>637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3.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7.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606</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75.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606</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606</v>
      </c>
      <c r="AE704" s="784"/>
      <c r="AF704" s="784"/>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607</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606</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607</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607</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124.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606</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606</v>
      </c>
      <c r="AE715" s="606"/>
      <c r="AF715" s="657"/>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606</v>
      </c>
      <c r="AE716" s="628"/>
      <c r="AF716" s="628"/>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606</v>
      </c>
      <c r="AE719" s="606"/>
      <c r="AF719" s="606"/>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2.75" customHeight="1" x14ac:dyDescent="0.15">
      <c r="A726" s="641" t="s">
        <v>48</v>
      </c>
      <c r="B726" s="803"/>
      <c r="C726" s="816" t="s">
        <v>53</v>
      </c>
      <c r="D726" s="838"/>
      <c r="E726" s="838"/>
      <c r="F726" s="839"/>
      <c r="G726" s="577" t="s">
        <v>675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20.75" customHeight="1" thickBot="1" x14ac:dyDescent="0.2">
      <c r="A727" s="804"/>
      <c r="B727" s="805"/>
      <c r="C727" s="749" t="s">
        <v>57</v>
      </c>
      <c r="D727" s="750"/>
      <c r="E727" s="750"/>
      <c r="F727" s="751"/>
      <c r="G727" s="575" t="s">
        <v>676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8.25" customHeight="1" thickBot="1" x14ac:dyDescent="0.2">
      <c r="A729" s="635" t="s">
        <v>680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9.75" customHeight="1" thickBot="1" x14ac:dyDescent="0.2">
      <c r="A731" s="800" t="s">
        <v>257</v>
      </c>
      <c r="B731" s="801"/>
      <c r="C731" s="801"/>
      <c r="D731" s="801"/>
      <c r="E731" s="802"/>
      <c r="F731" s="730" t="s">
        <v>681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4" t="s">
        <v>257</v>
      </c>
      <c r="B733" s="675"/>
      <c r="C733" s="675"/>
      <c r="D733" s="675"/>
      <c r="E733" s="676"/>
      <c r="F733" s="638" t="s">
        <v>682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548</v>
      </c>
      <c r="B737" s="210"/>
      <c r="C737" s="210"/>
      <c r="D737" s="211"/>
      <c r="E737" s="991" t="s">
        <v>613</v>
      </c>
      <c r="F737" s="991"/>
      <c r="G737" s="991"/>
      <c r="H737" s="991"/>
      <c r="I737" s="991"/>
      <c r="J737" s="991"/>
      <c r="K737" s="991"/>
      <c r="L737" s="991"/>
      <c r="M737" s="991"/>
      <c r="N737" s="365" t="s">
        <v>541</v>
      </c>
      <c r="O737" s="365"/>
      <c r="P737" s="365"/>
      <c r="Q737" s="365"/>
      <c r="R737" s="991" t="s">
        <v>615</v>
      </c>
      <c r="S737" s="991"/>
      <c r="T737" s="991"/>
      <c r="U737" s="991"/>
      <c r="V737" s="991"/>
      <c r="W737" s="991"/>
      <c r="X737" s="991"/>
      <c r="Y737" s="991"/>
      <c r="Z737" s="991"/>
      <c r="AA737" s="365" t="s">
        <v>540</v>
      </c>
      <c r="AB737" s="365"/>
      <c r="AC737" s="365"/>
      <c r="AD737" s="365"/>
      <c r="AE737" s="991" t="s">
        <v>617</v>
      </c>
      <c r="AF737" s="991"/>
      <c r="AG737" s="991"/>
      <c r="AH737" s="991"/>
      <c r="AI737" s="991"/>
      <c r="AJ737" s="991"/>
      <c r="AK737" s="991"/>
      <c r="AL737" s="991"/>
      <c r="AM737" s="991"/>
      <c r="AN737" s="365" t="s">
        <v>539</v>
      </c>
      <c r="AO737" s="365"/>
      <c r="AP737" s="365"/>
      <c r="AQ737" s="365"/>
      <c r="AR737" s="983" t="s">
        <v>619</v>
      </c>
      <c r="AS737" s="984"/>
      <c r="AT737" s="984"/>
      <c r="AU737" s="984"/>
      <c r="AV737" s="984"/>
      <c r="AW737" s="984"/>
      <c r="AX737" s="985"/>
      <c r="AY737" s="89"/>
      <c r="AZ737" s="89"/>
    </row>
    <row r="738" spans="1:52" ht="24.75" customHeight="1" x14ac:dyDescent="0.15">
      <c r="A738" s="992" t="s">
        <v>538</v>
      </c>
      <c r="B738" s="210"/>
      <c r="C738" s="210"/>
      <c r="D738" s="211"/>
      <c r="E738" s="991" t="s">
        <v>614</v>
      </c>
      <c r="F738" s="991"/>
      <c r="G738" s="991"/>
      <c r="H738" s="991"/>
      <c r="I738" s="991"/>
      <c r="J738" s="991"/>
      <c r="K738" s="991"/>
      <c r="L738" s="991"/>
      <c r="M738" s="991"/>
      <c r="N738" s="365" t="s">
        <v>537</v>
      </c>
      <c r="O738" s="365"/>
      <c r="P738" s="365"/>
      <c r="Q738" s="365"/>
      <c r="R738" s="991" t="s">
        <v>616</v>
      </c>
      <c r="S738" s="991"/>
      <c r="T738" s="991"/>
      <c r="U738" s="991"/>
      <c r="V738" s="991"/>
      <c r="W738" s="991"/>
      <c r="X738" s="991"/>
      <c r="Y738" s="991"/>
      <c r="Z738" s="991"/>
      <c r="AA738" s="365" t="s">
        <v>536</v>
      </c>
      <c r="AB738" s="365"/>
      <c r="AC738" s="365"/>
      <c r="AD738" s="365"/>
      <c r="AE738" s="991" t="s">
        <v>618</v>
      </c>
      <c r="AF738" s="991"/>
      <c r="AG738" s="991"/>
      <c r="AH738" s="991"/>
      <c r="AI738" s="991"/>
      <c r="AJ738" s="991"/>
      <c r="AK738" s="991"/>
      <c r="AL738" s="991"/>
      <c r="AM738" s="991"/>
      <c r="AN738" s="365" t="s">
        <v>532</v>
      </c>
      <c r="AO738" s="365"/>
      <c r="AP738" s="365"/>
      <c r="AQ738" s="365"/>
      <c r="AR738" s="983" t="s">
        <v>620</v>
      </c>
      <c r="AS738" s="984"/>
      <c r="AT738" s="984"/>
      <c r="AU738" s="984"/>
      <c r="AV738" s="984"/>
      <c r="AW738" s="984"/>
      <c r="AX738" s="985"/>
    </row>
    <row r="739" spans="1:52" ht="24.75" customHeight="1" thickBot="1" x14ac:dyDescent="0.2">
      <c r="A739" s="993" t="s">
        <v>528</v>
      </c>
      <c r="B739" s="994"/>
      <c r="C739" s="994"/>
      <c r="D739" s="995"/>
      <c r="E739" s="996" t="s">
        <v>569</v>
      </c>
      <c r="F739" s="986"/>
      <c r="G739" s="986"/>
      <c r="H739" s="93" t="str">
        <f>IF(E739="", "", "(")</f>
        <v>(</v>
      </c>
      <c r="I739" s="986"/>
      <c r="J739" s="986"/>
      <c r="K739" s="93" t="str">
        <f>IF(OR(I739="　", I739=""), "", "-")</f>
        <v/>
      </c>
      <c r="L739" s="987">
        <v>566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669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623</v>
      </c>
      <c r="H781" s="672"/>
      <c r="I781" s="672"/>
      <c r="J781" s="672"/>
      <c r="K781" s="673"/>
      <c r="L781" s="665" t="s">
        <v>625</v>
      </c>
      <c r="M781" s="666"/>
      <c r="N781" s="666"/>
      <c r="O781" s="666"/>
      <c r="P781" s="666"/>
      <c r="Q781" s="666"/>
      <c r="R781" s="666"/>
      <c r="S781" s="666"/>
      <c r="T781" s="666"/>
      <c r="U781" s="666"/>
      <c r="V781" s="666"/>
      <c r="W781" s="666"/>
      <c r="X781" s="667"/>
      <c r="Y781" s="388">
        <v>30</v>
      </c>
      <c r="Z781" s="389"/>
      <c r="AA781" s="389"/>
      <c r="AB781" s="806"/>
      <c r="AC781" s="671" t="s">
        <v>660</v>
      </c>
      <c r="AD781" s="672"/>
      <c r="AE781" s="672"/>
      <c r="AF781" s="672"/>
      <c r="AG781" s="673"/>
      <c r="AH781" s="665" t="s">
        <v>663</v>
      </c>
      <c r="AI781" s="666"/>
      <c r="AJ781" s="666"/>
      <c r="AK781" s="666"/>
      <c r="AL781" s="666"/>
      <c r="AM781" s="666"/>
      <c r="AN781" s="666"/>
      <c r="AO781" s="666"/>
      <c r="AP781" s="666"/>
      <c r="AQ781" s="666"/>
      <c r="AR781" s="666"/>
      <c r="AS781" s="666"/>
      <c r="AT781" s="667"/>
      <c r="AU781" s="388">
        <v>18</v>
      </c>
      <c r="AV781" s="389"/>
      <c r="AW781" s="389"/>
      <c r="AX781" s="390"/>
    </row>
    <row r="782" spans="1:50" ht="24.75" customHeight="1" x14ac:dyDescent="0.15">
      <c r="A782" s="632"/>
      <c r="B782" s="633"/>
      <c r="C782" s="633"/>
      <c r="D782" s="633"/>
      <c r="E782" s="633"/>
      <c r="F782" s="634"/>
      <c r="G782" s="607" t="s">
        <v>624</v>
      </c>
      <c r="H782" s="608"/>
      <c r="I782" s="608"/>
      <c r="J782" s="608"/>
      <c r="K782" s="609"/>
      <c r="L782" s="599" t="s">
        <v>626</v>
      </c>
      <c r="M782" s="600"/>
      <c r="N782" s="600"/>
      <c r="O782" s="600"/>
      <c r="P782" s="600"/>
      <c r="Q782" s="600"/>
      <c r="R782" s="600"/>
      <c r="S782" s="600"/>
      <c r="T782" s="600"/>
      <c r="U782" s="600"/>
      <c r="V782" s="600"/>
      <c r="W782" s="600"/>
      <c r="X782" s="601"/>
      <c r="Y782" s="602">
        <v>5</v>
      </c>
      <c r="Z782" s="603"/>
      <c r="AA782" s="603"/>
      <c r="AB782" s="613"/>
      <c r="AC782" s="607" t="s">
        <v>661</v>
      </c>
      <c r="AD782" s="608"/>
      <c r="AE782" s="608"/>
      <c r="AF782" s="608"/>
      <c r="AG782" s="609"/>
      <c r="AH782" s="599" t="s">
        <v>662</v>
      </c>
      <c r="AI782" s="600"/>
      <c r="AJ782" s="600"/>
      <c r="AK782" s="600"/>
      <c r="AL782" s="600"/>
      <c r="AM782" s="600"/>
      <c r="AN782" s="600"/>
      <c r="AO782" s="600"/>
      <c r="AP782" s="600"/>
      <c r="AQ782" s="600"/>
      <c r="AR782" s="600"/>
      <c r="AS782" s="600"/>
      <c r="AT782" s="601"/>
      <c r="AU782" s="602">
        <v>2</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649</v>
      </c>
      <c r="D837" s="347"/>
      <c r="E837" s="347"/>
      <c r="F837" s="347"/>
      <c r="G837" s="347"/>
      <c r="H837" s="347"/>
      <c r="I837" s="347"/>
      <c r="J837" s="348" t="s">
        <v>683</v>
      </c>
      <c r="K837" s="349"/>
      <c r="L837" s="349"/>
      <c r="M837" s="349"/>
      <c r="N837" s="349"/>
      <c r="O837" s="349"/>
      <c r="P837" s="350" t="s">
        <v>627</v>
      </c>
      <c r="Q837" s="350"/>
      <c r="R837" s="350"/>
      <c r="S837" s="350"/>
      <c r="T837" s="350"/>
      <c r="U837" s="350"/>
      <c r="V837" s="350"/>
      <c r="W837" s="350"/>
      <c r="X837" s="350"/>
      <c r="Y837" s="351">
        <v>35</v>
      </c>
      <c r="Z837" s="352"/>
      <c r="AA837" s="352"/>
      <c r="AB837" s="353"/>
      <c r="AC837" s="363"/>
      <c r="AD837" s="371"/>
      <c r="AE837" s="371"/>
      <c r="AF837" s="371"/>
      <c r="AG837" s="371"/>
      <c r="AH837" s="372" t="s">
        <v>594</v>
      </c>
      <c r="AI837" s="373"/>
      <c r="AJ837" s="373"/>
      <c r="AK837" s="373"/>
      <c r="AL837" s="357" t="s">
        <v>578</v>
      </c>
      <c r="AM837" s="358"/>
      <c r="AN837" s="358"/>
      <c r="AO837" s="359"/>
      <c r="AP837" s="360" t="s">
        <v>575</v>
      </c>
      <c r="AQ837" s="360"/>
      <c r="AR837" s="360"/>
      <c r="AS837" s="360"/>
      <c r="AT837" s="360"/>
      <c r="AU837" s="360"/>
      <c r="AV837" s="360"/>
      <c r="AW837" s="360"/>
      <c r="AX837" s="360"/>
    </row>
    <row r="838" spans="1:50" ht="30" customHeight="1" x14ac:dyDescent="0.15">
      <c r="A838" s="376">
        <v>2</v>
      </c>
      <c r="B838" s="376">
        <v>1</v>
      </c>
      <c r="C838" s="361" t="s">
        <v>670</v>
      </c>
      <c r="D838" s="347"/>
      <c r="E838" s="347"/>
      <c r="F838" s="347"/>
      <c r="G838" s="347"/>
      <c r="H838" s="347"/>
      <c r="I838" s="347"/>
      <c r="J838" s="348" t="s">
        <v>684</v>
      </c>
      <c r="K838" s="349"/>
      <c r="L838" s="349"/>
      <c r="M838" s="349"/>
      <c r="N838" s="349"/>
      <c r="O838" s="349"/>
      <c r="P838" s="350" t="s">
        <v>627</v>
      </c>
      <c r="Q838" s="350"/>
      <c r="R838" s="350"/>
      <c r="S838" s="350"/>
      <c r="T838" s="350"/>
      <c r="U838" s="350"/>
      <c r="V838" s="350"/>
      <c r="W838" s="350"/>
      <c r="X838" s="350"/>
      <c r="Y838" s="351">
        <v>27</v>
      </c>
      <c r="Z838" s="352"/>
      <c r="AA838" s="352"/>
      <c r="AB838" s="353"/>
      <c r="AC838" s="363"/>
      <c r="AD838" s="363"/>
      <c r="AE838" s="363"/>
      <c r="AF838" s="363"/>
      <c r="AG838" s="363"/>
      <c r="AH838" s="372" t="s">
        <v>628</v>
      </c>
      <c r="AI838" s="373"/>
      <c r="AJ838" s="373"/>
      <c r="AK838" s="373"/>
      <c r="AL838" s="357" t="s">
        <v>578</v>
      </c>
      <c r="AM838" s="358"/>
      <c r="AN838" s="358"/>
      <c r="AO838" s="359"/>
      <c r="AP838" s="360" t="s">
        <v>575</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t="s">
        <v>683</v>
      </c>
      <c r="K839" s="349"/>
      <c r="L839" s="349"/>
      <c r="M839" s="349"/>
      <c r="N839" s="349"/>
      <c r="O839" s="349"/>
      <c r="P839" s="362" t="s">
        <v>627</v>
      </c>
      <c r="Q839" s="350"/>
      <c r="R839" s="350"/>
      <c r="S839" s="350"/>
      <c r="T839" s="350"/>
      <c r="U839" s="350"/>
      <c r="V839" s="350"/>
      <c r="W839" s="350"/>
      <c r="X839" s="350"/>
      <c r="Y839" s="351">
        <v>26</v>
      </c>
      <c r="Z839" s="352"/>
      <c r="AA839" s="352"/>
      <c r="AB839" s="353"/>
      <c r="AC839" s="363"/>
      <c r="AD839" s="363"/>
      <c r="AE839" s="363"/>
      <c r="AF839" s="363"/>
      <c r="AG839" s="363"/>
      <c r="AH839" s="355" t="s">
        <v>595</v>
      </c>
      <c r="AI839" s="356"/>
      <c r="AJ839" s="356"/>
      <c r="AK839" s="356"/>
      <c r="AL839" s="357" t="s">
        <v>578</v>
      </c>
      <c r="AM839" s="358"/>
      <c r="AN839" s="358"/>
      <c r="AO839" s="359"/>
      <c r="AP839" s="360" t="s">
        <v>575</v>
      </c>
      <c r="AQ839" s="360"/>
      <c r="AR839" s="360"/>
      <c r="AS839" s="360"/>
      <c r="AT839" s="360"/>
      <c r="AU839" s="360"/>
      <c r="AV839" s="360"/>
      <c r="AW839" s="360"/>
      <c r="AX839" s="360"/>
    </row>
    <row r="840" spans="1:50" ht="30" customHeight="1" x14ac:dyDescent="0.15">
      <c r="A840" s="376">
        <v>4</v>
      </c>
      <c r="B840" s="376">
        <v>1</v>
      </c>
      <c r="C840" s="361" t="s">
        <v>650</v>
      </c>
      <c r="D840" s="347"/>
      <c r="E840" s="347"/>
      <c r="F840" s="347"/>
      <c r="G840" s="347"/>
      <c r="H840" s="347"/>
      <c r="I840" s="347"/>
      <c r="J840" s="348" t="s">
        <v>685</v>
      </c>
      <c r="K840" s="349"/>
      <c r="L840" s="349"/>
      <c r="M840" s="349"/>
      <c r="N840" s="349"/>
      <c r="O840" s="349"/>
      <c r="P840" s="362" t="s">
        <v>627</v>
      </c>
      <c r="Q840" s="350"/>
      <c r="R840" s="350"/>
      <c r="S840" s="350"/>
      <c r="T840" s="350"/>
      <c r="U840" s="350"/>
      <c r="V840" s="350"/>
      <c r="W840" s="350"/>
      <c r="X840" s="350"/>
      <c r="Y840" s="351">
        <v>15</v>
      </c>
      <c r="Z840" s="352"/>
      <c r="AA840" s="352"/>
      <c r="AB840" s="353"/>
      <c r="AC840" s="363"/>
      <c r="AD840" s="363"/>
      <c r="AE840" s="363"/>
      <c r="AF840" s="363"/>
      <c r="AG840" s="363"/>
      <c r="AH840" s="355" t="s">
        <v>629</v>
      </c>
      <c r="AI840" s="356"/>
      <c r="AJ840" s="356"/>
      <c r="AK840" s="356"/>
      <c r="AL840" s="357" t="s">
        <v>578</v>
      </c>
      <c r="AM840" s="358"/>
      <c r="AN840" s="358"/>
      <c r="AO840" s="359"/>
      <c r="AP840" s="360" t="s">
        <v>575</v>
      </c>
      <c r="AQ840" s="360"/>
      <c r="AR840" s="360"/>
      <c r="AS840" s="360"/>
      <c r="AT840" s="360"/>
      <c r="AU840" s="360"/>
      <c r="AV840" s="360"/>
      <c r="AW840" s="360"/>
      <c r="AX840" s="360"/>
    </row>
    <row r="841" spans="1:50" ht="30" customHeight="1" x14ac:dyDescent="0.15">
      <c r="A841" s="376">
        <v>5</v>
      </c>
      <c r="B841" s="376">
        <v>1</v>
      </c>
      <c r="C841" s="361" t="s">
        <v>655</v>
      </c>
      <c r="D841" s="347"/>
      <c r="E841" s="347"/>
      <c r="F841" s="347"/>
      <c r="G841" s="347"/>
      <c r="H841" s="347"/>
      <c r="I841" s="347"/>
      <c r="J841" s="348" t="s">
        <v>684</v>
      </c>
      <c r="K841" s="349"/>
      <c r="L841" s="349"/>
      <c r="M841" s="349"/>
      <c r="N841" s="349"/>
      <c r="O841" s="349"/>
      <c r="P841" s="350" t="s">
        <v>627</v>
      </c>
      <c r="Q841" s="350"/>
      <c r="R841" s="350"/>
      <c r="S841" s="350"/>
      <c r="T841" s="350"/>
      <c r="U841" s="350"/>
      <c r="V841" s="350"/>
      <c r="W841" s="350"/>
      <c r="X841" s="350"/>
      <c r="Y841" s="351">
        <v>15</v>
      </c>
      <c r="Z841" s="352"/>
      <c r="AA841" s="352"/>
      <c r="AB841" s="353"/>
      <c r="AC841" s="354"/>
      <c r="AD841" s="354"/>
      <c r="AE841" s="354"/>
      <c r="AF841" s="354"/>
      <c r="AG841" s="354"/>
      <c r="AH841" s="355" t="s">
        <v>594</v>
      </c>
      <c r="AI841" s="356"/>
      <c r="AJ841" s="356"/>
      <c r="AK841" s="356"/>
      <c r="AL841" s="357" t="s">
        <v>578</v>
      </c>
      <c r="AM841" s="358"/>
      <c r="AN841" s="358"/>
      <c r="AO841" s="359"/>
      <c r="AP841" s="360" t="s">
        <v>575</v>
      </c>
      <c r="AQ841" s="360"/>
      <c r="AR841" s="360"/>
      <c r="AS841" s="360"/>
      <c r="AT841" s="360"/>
      <c r="AU841" s="360"/>
      <c r="AV841" s="360"/>
      <c r="AW841" s="360"/>
      <c r="AX841" s="360"/>
    </row>
    <row r="842" spans="1:50" ht="30" customHeight="1" x14ac:dyDescent="0.15">
      <c r="A842" s="376">
        <v>6</v>
      </c>
      <c r="B842" s="376">
        <v>1</v>
      </c>
      <c r="C842" s="361" t="s">
        <v>652</v>
      </c>
      <c r="D842" s="347"/>
      <c r="E842" s="347"/>
      <c r="F842" s="347"/>
      <c r="G842" s="347"/>
      <c r="H842" s="347"/>
      <c r="I842" s="347"/>
      <c r="J842" s="348" t="s">
        <v>686</v>
      </c>
      <c r="K842" s="349"/>
      <c r="L842" s="349"/>
      <c r="M842" s="349"/>
      <c r="N842" s="349"/>
      <c r="O842" s="349"/>
      <c r="P842" s="350" t="s">
        <v>627</v>
      </c>
      <c r="Q842" s="350"/>
      <c r="R842" s="350"/>
      <c r="S842" s="350"/>
      <c r="T842" s="350"/>
      <c r="U842" s="350"/>
      <c r="V842" s="350"/>
      <c r="W842" s="350"/>
      <c r="X842" s="350"/>
      <c r="Y842" s="351">
        <v>14</v>
      </c>
      <c r="Z842" s="352"/>
      <c r="AA842" s="352"/>
      <c r="AB842" s="353"/>
      <c r="AC842" s="354"/>
      <c r="AD842" s="354"/>
      <c r="AE842" s="354"/>
      <c r="AF842" s="354"/>
      <c r="AG842" s="354"/>
      <c r="AH842" s="355" t="s">
        <v>594</v>
      </c>
      <c r="AI842" s="356"/>
      <c r="AJ842" s="356"/>
      <c r="AK842" s="356"/>
      <c r="AL842" s="357" t="s">
        <v>578</v>
      </c>
      <c r="AM842" s="358"/>
      <c r="AN842" s="358"/>
      <c r="AO842" s="359"/>
      <c r="AP842" s="360" t="s">
        <v>575</v>
      </c>
      <c r="AQ842" s="360"/>
      <c r="AR842" s="360"/>
      <c r="AS842" s="360"/>
      <c r="AT842" s="360"/>
      <c r="AU842" s="360"/>
      <c r="AV842" s="360"/>
      <c r="AW842" s="360"/>
      <c r="AX842" s="360"/>
    </row>
    <row r="843" spans="1:50" ht="30" customHeight="1" x14ac:dyDescent="0.15">
      <c r="A843" s="376">
        <v>7</v>
      </c>
      <c r="B843" s="376">
        <v>1</v>
      </c>
      <c r="C843" s="361" t="s">
        <v>653</v>
      </c>
      <c r="D843" s="347"/>
      <c r="E843" s="347"/>
      <c r="F843" s="347"/>
      <c r="G843" s="347"/>
      <c r="H843" s="347"/>
      <c r="I843" s="347"/>
      <c r="J843" s="348" t="s">
        <v>686</v>
      </c>
      <c r="K843" s="349"/>
      <c r="L843" s="349"/>
      <c r="M843" s="349"/>
      <c r="N843" s="349"/>
      <c r="O843" s="349"/>
      <c r="P843" s="350" t="s">
        <v>627</v>
      </c>
      <c r="Q843" s="350"/>
      <c r="R843" s="350"/>
      <c r="S843" s="350"/>
      <c r="T843" s="350"/>
      <c r="U843" s="350"/>
      <c r="V843" s="350"/>
      <c r="W843" s="350"/>
      <c r="X843" s="350"/>
      <c r="Y843" s="351">
        <v>14</v>
      </c>
      <c r="Z843" s="352"/>
      <c r="AA843" s="352"/>
      <c r="AB843" s="353"/>
      <c r="AC843" s="354"/>
      <c r="AD843" s="354"/>
      <c r="AE843" s="354"/>
      <c r="AF843" s="354"/>
      <c r="AG843" s="354"/>
      <c r="AH843" s="355" t="s">
        <v>594</v>
      </c>
      <c r="AI843" s="356"/>
      <c r="AJ843" s="356"/>
      <c r="AK843" s="356"/>
      <c r="AL843" s="357" t="s">
        <v>578</v>
      </c>
      <c r="AM843" s="358"/>
      <c r="AN843" s="358"/>
      <c r="AO843" s="359"/>
      <c r="AP843" s="360" t="s">
        <v>575</v>
      </c>
      <c r="AQ843" s="360"/>
      <c r="AR843" s="360"/>
      <c r="AS843" s="360"/>
      <c r="AT843" s="360"/>
      <c r="AU843" s="360"/>
      <c r="AV843" s="360"/>
      <c r="AW843" s="360"/>
      <c r="AX843" s="360"/>
    </row>
    <row r="844" spans="1:50" ht="30" customHeight="1" x14ac:dyDescent="0.15">
      <c r="A844" s="376">
        <v>8</v>
      </c>
      <c r="B844" s="376">
        <v>1</v>
      </c>
      <c r="C844" s="361" t="s">
        <v>671</v>
      </c>
      <c r="D844" s="347"/>
      <c r="E844" s="347"/>
      <c r="F844" s="347"/>
      <c r="G844" s="347"/>
      <c r="H844" s="347"/>
      <c r="I844" s="347"/>
      <c r="J844" s="348" t="s">
        <v>683</v>
      </c>
      <c r="K844" s="349"/>
      <c r="L844" s="349"/>
      <c r="M844" s="349"/>
      <c r="N844" s="349"/>
      <c r="O844" s="349"/>
      <c r="P844" s="350" t="s">
        <v>627</v>
      </c>
      <c r="Q844" s="350"/>
      <c r="R844" s="350"/>
      <c r="S844" s="350"/>
      <c r="T844" s="350"/>
      <c r="U844" s="350"/>
      <c r="V844" s="350"/>
      <c r="W844" s="350"/>
      <c r="X844" s="350"/>
      <c r="Y844" s="351">
        <v>14</v>
      </c>
      <c r="Z844" s="352"/>
      <c r="AA844" s="352"/>
      <c r="AB844" s="353"/>
      <c r="AC844" s="354"/>
      <c r="AD844" s="354"/>
      <c r="AE844" s="354"/>
      <c r="AF844" s="354"/>
      <c r="AG844" s="354"/>
      <c r="AH844" s="355" t="s">
        <v>594</v>
      </c>
      <c r="AI844" s="356"/>
      <c r="AJ844" s="356"/>
      <c r="AK844" s="356"/>
      <c r="AL844" s="357" t="s">
        <v>578</v>
      </c>
      <c r="AM844" s="358"/>
      <c r="AN844" s="358"/>
      <c r="AO844" s="359"/>
      <c r="AP844" s="360" t="s">
        <v>575</v>
      </c>
      <c r="AQ844" s="360"/>
      <c r="AR844" s="360"/>
      <c r="AS844" s="360"/>
      <c r="AT844" s="360"/>
      <c r="AU844" s="360"/>
      <c r="AV844" s="360"/>
      <c r="AW844" s="360"/>
      <c r="AX844" s="360"/>
    </row>
    <row r="845" spans="1:50" ht="30" customHeight="1" x14ac:dyDescent="0.15">
      <c r="A845" s="376">
        <v>9</v>
      </c>
      <c r="B845" s="376">
        <v>1</v>
      </c>
      <c r="C845" s="361" t="s">
        <v>654</v>
      </c>
      <c r="D845" s="347"/>
      <c r="E845" s="347"/>
      <c r="F845" s="347"/>
      <c r="G845" s="347"/>
      <c r="H845" s="347"/>
      <c r="I845" s="347"/>
      <c r="J845" s="348" t="s">
        <v>683</v>
      </c>
      <c r="K845" s="349"/>
      <c r="L845" s="349"/>
      <c r="M845" s="349"/>
      <c r="N845" s="349"/>
      <c r="O845" s="349"/>
      <c r="P845" s="350" t="s">
        <v>627</v>
      </c>
      <c r="Q845" s="350"/>
      <c r="R845" s="350"/>
      <c r="S845" s="350"/>
      <c r="T845" s="350"/>
      <c r="U845" s="350"/>
      <c r="V845" s="350"/>
      <c r="W845" s="350"/>
      <c r="X845" s="350"/>
      <c r="Y845" s="351">
        <v>14</v>
      </c>
      <c r="Z845" s="352"/>
      <c r="AA845" s="352"/>
      <c r="AB845" s="353"/>
      <c r="AC845" s="354"/>
      <c r="AD845" s="354"/>
      <c r="AE845" s="354"/>
      <c r="AF845" s="354"/>
      <c r="AG845" s="354"/>
      <c r="AH845" s="355" t="s">
        <v>594</v>
      </c>
      <c r="AI845" s="356"/>
      <c r="AJ845" s="356"/>
      <c r="AK845" s="356"/>
      <c r="AL845" s="357" t="s">
        <v>578</v>
      </c>
      <c r="AM845" s="358"/>
      <c r="AN845" s="358"/>
      <c r="AO845" s="359"/>
      <c r="AP845" s="360" t="s">
        <v>575</v>
      </c>
      <c r="AQ845" s="360"/>
      <c r="AR845" s="360"/>
      <c r="AS845" s="360"/>
      <c r="AT845" s="360"/>
      <c r="AU845" s="360"/>
      <c r="AV845" s="360"/>
      <c r="AW845" s="360"/>
      <c r="AX845" s="360"/>
    </row>
    <row r="846" spans="1:50" ht="30" customHeight="1" x14ac:dyDescent="0.15">
      <c r="A846" s="376">
        <v>10</v>
      </c>
      <c r="B846" s="376">
        <v>1</v>
      </c>
      <c r="C846" s="361" t="s">
        <v>672</v>
      </c>
      <c r="D846" s="347"/>
      <c r="E846" s="347"/>
      <c r="F846" s="347"/>
      <c r="G846" s="347"/>
      <c r="H846" s="347"/>
      <c r="I846" s="347"/>
      <c r="J846" s="348" t="s">
        <v>686</v>
      </c>
      <c r="K846" s="349"/>
      <c r="L846" s="349"/>
      <c r="M846" s="349"/>
      <c r="N846" s="349"/>
      <c r="O846" s="349"/>
      <c r="P846" s="350" t="s">
        <v>627</v>
      </c>
      <c r="Q846" s="350"/>
      <c r="R846" s="350"/>
      <c r="S846" s="350"/>
      <c r="T846" s="350"/>
      <c r="U846" s="350"/>
      <c r="V846" s="350"/>
      <c r="W846" s="350"/>
      <c r="X846" s="350"/>
      <c r="Y846" s="351">
        <v>13</v>
      </c>
      <c r="Z846" s="352"/>
      <c r="AA846" s="352"/>
      <c r="AB846" s="353"/>
      <c r="AC846" s="354"/>
      <c r="AD846" s="354"/>
      <c r="AE846" s="354"/>
      <c r="AF846" s="354"/>
      <c r="AG846" s="354"/>
      <c r="AH846" s="355" t="s">
        <v>594</v>
      </c>
      <c r="AI846" s="356"/>
      <c r="AJ846" s="356"/>
      <c r="AK846" s="356"/>
      <c r="AL846" s="357" t="s">
        <v>578</v>
      </c>
      <c r="AM846" s="358"/>
      <c r="AN846" s="358"/>
      <c r="AO846" s="359"/>
      <c r="AP846" s="360" t="s">
        <v>575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f>N86</f>
        <v>0</v>
      </c>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t="s">
        <v>686</v>
      </c>
      <c r="K870" s="349"/>
      <c r="L870" s="349"/>
      <c r="M870" s="349"/>
      <c r="N870" s="349"/>
      <c r="O870" s="349"/>
      <c r="P870" s="362" t="s">
        <v>630</v>
      </c>
      <c r="Q870" s="350"/>
      <c r="R870" s="350"/>
      <c r="S870" s="350"/>
      <c r="T870" s="350"/>
      <c r="U870" s="350"/>
      <c r="V870" s="350"/>
      <c r="W870" s="350"/>
      <c r="X870" s="350"/>
      <c r="Y870" s="351">
        <v>20</v>
      </c>
      <c r="Z870" s="352"/>
      <c r="AA870" s="352"/>
      <c r="AB870" s="353"/>
      <c r="AC870" s="363"/>
      <c r="AD870" s="371"/>
      <c r="AE870" s="371"/>
      <c r="AF870" s="371"/>
      <c r="AG870" s="371"/>
      <c r="AH870" s="372" t="s">
        <v>594</v>
      </c>
      <c r="AI870" s="373"/>
      <c r="AJ870" s="373"/>
      <c r="AK870" s="373"/>
      <c r="AL870" s="357" t="s">
        <v>578</v>
      </c>
      <c r="AM870" s="358"/>
      <c r="AN870" s="358"/>
      <c r="AO870" s="359"/>
      <c r="AP870" s="360" t="s">
        <v>575</v>
      </c>
      <c r="AQ870" s="360"/>
      <c r="AR870" s="360"/>
      <c r="AS870" s="360"/>
      <c r="AT870" s="360"/>
      <c r="AU870" s="360"/>
      <c r="AV870" s="360"/>
      <c r="AW870" s="360"/>
      <c r="AX870" s="360"/>
    </row>
    <row r="871" spans="1:50" ht="30" customHeight="1" x14ac:dyDescent="0.15">
      <c r="A871" s="376">
        <v>2</v>
      </c>
      <c r="B871" s="376">
        <v>1</v>
      </c>
      <c r="C871" s="361" t="s">
        <v>650</v>
      </c>
      <c r="D871" s="347"/>
      <c r="E871" s="347"/>
      <c r="F871" s="347"/>
      <c r="G871" s="347"/>
      <c r="H871" s="347"/>
      <c r="I871" s="347"/>
      <c r="J871" s="348" t="s">
        <v>684</v>
      </c>
      <c r="K871" s="349"/>
      <c r="L871" s="349"/>
      <c r="M871" s="349"/>
      <c r="N871" s="349"/>
      <c r="O871" s="349"/>
      <c r="P871" s="350" t="s">
        <v>630</v>
      </c>
      <c r="Q871" s="350"/>
      <c r="R871" s="350"/>
      <c r="S871" s="350"/>
      <c r="T871" s="350"/>
      <c r="U871" s="350"/>
      <c r="V871" s="350"/>
      <c r="W871" s="350"/>
      <c r="X871" s="350"/>
      <c r="Y871" s="351">
        <v>15</v>
      </c>
      <c r="Z871" s="352"/>
      <c r="AA871" s="352"/>
      <c r="AB871" s="353"/>
      <c r="AC871" s="363"/>
      <c r="AD871" s="363"/>
      <c r="AE871" s="363"/>
      <c r="AF871" s="363"/>
      <c r="AG871" s="363"/>
      <c r="AH871" s="372" t="s">
        <v>628</v>
      </c>
      <c r="AI871" s="373"/>
      <c r="AJ871" s="373"/>
      <c r="AK871" s="373"/>
      <c r="AL871" s="357" t="s">
        <v>578</v>
      </c>
      <c r="AM871" s="358"/>
      <c r="AN871" s="358"/>
      <c r="AO871" s="359"/>
      <c r="AP871" s="360" t="s">
        <v>575</v>
      </c>
      <c r="AQ871" s="360"/>
      <c r="AR871" s="360"/>
      <c r="AS871" s="360"/>
      <c r="AT871" s="360"/>
      <c r="AU871" s="360"/>
      <c r="AV871" s="360"/>
      <c r="AW871" s="360"/>
      <c r="AX871" s="360"/>
    </row>
    <row r="872" spans="1:50" ht="30" customHeight="1" x14ac:dyDescent="0.15">
      <c r="A872" s="376">
        <v>3</v>
      </c>
      <c r="B872" s="376">
        <v>1</v>
      </c>
      <c r="C872" s="361" t="s">
        <v>651</v>
      </c>
      <c r="D872" s="347"/>
      <c r="E872" s="347"/>
      <c r="F872" s="347"/>
      <c r="G872" s="347"/>
      <c r="H872" s="347"/>
      <c r="I872" s="347"/>
      <c r="J872" s="348" t="s">
        <v>684</v>
      </c>
      <c r="K872" s="349"/>
      <c r="L872" s="349"/>
      <c r="M872" s="349"/>
      <c r="N872" s="349"/>
      <c r="O872" s="349"/>
      <c r="P872" s="362" t="s">
        <v>630</v>
      </c>
      <c r="Q872" s="350"/>
      <c r="R872" s="350"/>
      <c r="S872" s="350"/>
      <c r="T872" s="350"/>
      <c r="U872" s="350"/>
      <c r="V872" s="350"/>
      <c r="W872" s="350"/>
      <c r="X872" s="350"/>
      <c r="Y872" s="351">
        <v>15</v>
      </c>
      <c r="Z872" s="352"/>
      <c r="AA872" s="352"/>
      <c r="AB872" s="353"/>
      <c r="AC872" s="363"/>
      <c r="AD872" s="363"/>
      <c r="AE872" s="363"/>
      <c r="AF872" s="363"/>
      <c r="AG872" s="363"/>
      <c r="AH872" s="355" t="s">
        <v>595</v>
      </c>
      <c r="AI872" s="356"/>
      <c r="AJ872" s="356"/>
      <c r="AK872" s="356"/>
      <c r="AL872" s="357" t="s">
        <v>578</v>
      </c>
      <c r="AM872" s="358"/>
      <c r="AN872" s="358"/>
      <c r="AO872" s="359"/>
      <c r="AP872" s="360" t="s">
        <v>575</v>
      </c>
      <c r="AQ872" s="360"/>
      <c r="AR872" s="360"/>
      <c r="AS872" s="360"/>
      <c r="AT872" s="360"/>
      <c r="AU872" s="360"/>
      <c r="AV872" s="360"/>
      <c r="AW872" s="360"/>
      <c r="AX872" s="360"/>
    </row>
    <row r="873" spans="1:50" ht="30" customHeight="1" x14ac:dyDescent="0.15">
      <c r="A873" s="376">
        <v>4</v>
      </c>
      <c r="B873" s="376">
        <v>1</v>
      </c>
      <c r="C873" s="361" t="s">
        <v>652</v>
      </c>
      <c r="D873" s="347"/>
      <c r="E873" s="347"/>
      <c r="F873" s="347"/>
      <c r="G873" s="347"/>
      <c r="H873" s="347"/>
      <c r="I873" s="347"/>
      <c r="J873" s="348" t="s">
        <v>686</v>
      </c>
      <c r="K873" s="349"/>
      <c r="L873" s="349"/>
      <c r="M873" s="349"/>
      <c r="N873" s="349"/>
      <c r="O873" s="349"/>
      <c r="P873" s="362" t="s">
        <v>630</v>
      </c>
      <c r="Q873" s="350"/>
      <c r="R873" s="350"/>
      <c r="S873" s="350"/>
      <c r="T873" s="350"/>
      <c r="U873" s="350"/>
      <c r="V873" s="350"/>
      <c r="W873" s="350"/>
      <c r="X873" s="350"/>
      <c r="Y873" s="351">
        <v>15</v>
      </c>
      <c r="Z873" s="352"/>
      <c r="AA873" s="352"/>
      <c r="AB873" s="353"/>
      <c r="AC873" s="363"/>
      <c r="AD873" s="363"/>
      <c r="AE873" s="363"/>
      <c r="AF873" s="363"/>
      <c r="AG873" s="363"/>
      <c r="AH873" s="355" t="s">
        <v>629</v>
      </c>
      <c r="AI873" s="356"/>
      <c r="AJ873" s="356"/>
      <c r="AK873" s="356"/>
      <c r="AL873" s="357" t="s">
        <v>578</v>
      </c>
      <c r="AM873" s="358"/>
      <c r="AN873" s="358"/>
      <c r="AO873" s="359"/>
      <c r="AP873" s="360" t="s">
        <v>575</v>
      </c>
      <c r="AQ873" s="360"/>
      <c r="AR873" s="360"/>
      <c r="AS873" s="360"/>
      <c r="AT873" s="360"/>
      <c r="AU873" s="360"/>
      <c r="AV873" s="360"/>
      <c r="AW873" s="360"/>
      <c r="AX873" s="360"/>
    </row>
    <row r="874" spans="1:50" ht="30" customHeight="1" x14ac:dyDescent="0.15">
      <c r="A874" s="376">
        <v>5</v>
      </c>
      <c r="B874" s="376">
        <v>1</v>
      </c>
      <c r="C874" s="361" t="s">
        <v>653</v>
      </c>
      <c r="D874" s="347"/>
      <c r="E874" s="347"/>
      <c r="F874" s="347"/>
      <c r="G874" s="347"/>
      <c r="H874" s="347"/>
      <c r="I874" s="347"/>
      <c r="J874" s="348" t="s">
        <v>684</v>
      </c>
      <c r="K874" s="349"/>
      <c r="L874" s="349"/>
      <c r="M874" s="349"/>
      <c r="N874" s="349"/>
      <c r="O874" s="349"/>
      <c r="P874" s="350" t="s">
        <v>630</v>
      </c>
      <c r="Q874" s="350"/>
      <c r="R874" s="350"/>
      <c r="S874" s="350"/>
      <c r="T874" s="350"/>
      <c r="U874" s="350"/>
      <c r="V874" s="350"/>
      <c r="W874" s="350"/>
      <c r="X874" s="350"/>
      <c r="Y874" s="351">
        <v>15</v>
      </c>
      <c r="Z874" s="352"/>
      <c r="AA874" s="352"/>
      <c r="AB874" s="353"/>
      <c r="AC874" s="354"/>
      <c r="AD874" s="354"/>
      <c r="AE874" s="354"/>
      <c r="AF874" s="354"/>
      <c r="AG874" s="354"/>
      <c r="AH874" s="355" t="s">
        <v>594</v>
      </c>
      <c r="AI874" s="356"/>
      <c r="AJ874" s="356"/>
      <c r="AK874" s="356"/>
      <c r="AL874" s="357" t="s">
        <v>578</v>
      </c>
      <c r="AM874" s="358"/>
      <c r="AN874" s="358"/>
      <c r="AO874" s="359"/>
      <c r="AP874" s="360" t="s">
        <v>575</v>
      </c>
      <c r="AQ874" s="360"/>
      <c r="AR874" s="360"/>
      <c r="AS874" s="360"/>
      <c r="AT874" s="360"/>
      <c r="AU874" s="360"/>
      <c r="AV874" s="360"/>
      <c r="AW874" s="360"/>
      <c r="AX874" s="360"/>
    </row>
    <row r="875" spans="1:50" ht="30" customHeight="1" x14ac:dyDescent="0.15">
      <c r="A875" s="376">
        <v>6</v>
      </c>
      <c r="B875" s="376">
        <v>1</v>
      </c>
      <c r="C875" s="361" t="s">
        <v>654</v>
      </c>
      <c r="D875" s="347"/>
      <c r="E875" s="347"/>
      <c r="F875" s="347"/>
      <c r="G875" s="347"/>
      <c r="H875" s="347"/>
      <c r="I875" s="347"/>
      <c r="J875" s="348" t="s">
        <v>683</v>
      </c>
      <c r="K875" s="349"/>
      <c r="L875" s="349"/>
      <c r="M875" s="349"/>
      <c r="N875" s="349"/>
      <c r="O875" s="349"/>
      <c r="P875" s="350" t="s">
        <v>630</v>
      </c>
      <c r="Q875" s="350"/>
      <c r="R875" s="350"/>
      <c r="S875" s="350"/>
      <c r="T875" s="350"/>
      <c r="U875" s="350"/>
      <c r="V875" s="350"/>
      <c r="W875" s="350"/>
      <c r="X875" s="350"/>
      <c r="Y875" s="351">
        <v>14</v>
      </c>
      <c r="Z875" s="352"/>
      <c r="AA875" s="352"/>
      <c r="AB875" s="353"/>
      <c r="AC875" s="354"/>
      <c r="AD875" s="354"/>
      <c r="AE875" s="354"/>
      <c r="AF875" s="354"/>
      <c r="AG875" s="354"/>
      <c r="AH875" s="355" t="s">
        <v>594</v>
      </c>
      <c r="AI875" s="356"/>
      <c r="AJ875" s="356"/>
      <c r="AK875" s="356"/>
      <c r="AL875" s="357" t="s">
        <v>578</v>
      </c>
      <c r="AM875" s="358"/>
      <c r="AN875" s="358"/>
      <c r="AO875" s="359"/>
      <c r="AP875" s="360" t="s">
        <v>575</v>
      </c>
      <c r="AQ875" s="360"/>
      <c r="AR875" s="360"/>
      <c r="AS875" s="360"/>
      <c r="AT875" s="360"/>
      <c r="AU875" s="360"/>
      <c r="AV875" s="360"/>
      <c r="AW875" s="360"/>
      <c r="AX875" s="360"/>
    </row>
    <row r="876" spans="1:50" ht="30" customHeight="1" x14ac:dyDescent="0.15">
      <c r="A876" s="376">
        <v>7</v>
      </c>
      <c r="B876" s="376">
        <v>1</v>
      </c>
      <c r="C876" s="361" t="s">
        <v>655</v>
      </c>
      <c r="D876" s="347"/>
      <c r="E876" s="347"/>
      <c r="F876" s="347"/>
      <c r="G876" s="347"/>
      <c r="H876" s="347"/>
      <c r="I876" s="347"/>
      <c r="J876" s="348" t="s">
        <v>684</v>
      </c>
      <c r="K876" s="349"/>
      <c r="L876" s="349"/>
      <c r="M876" s="349"/>
      <c r="N876" s="349"/>
      <c r="O876" s="349"/>
      <c r="P876" s="350" t="s">
        <v>630</v>
      </c>
      <c r="Q876" s="350"/>
      <c r="R876" s="350"/>
      <c r="S876" s="350"/>
      <c r="T876" s="350"/>
      <c r="U876" s="350"/>
      <c r="V876" s="350"/>
      <c r="W876" s="350"/>
      <c r="X876" s="350"/>
      <c r="Y876" s="351">
        <v>11</v>
      </c>
      <c r="Z876" s="352"/>
      <c r="AA876" s="352"/>
      <c r="AB876" s="353"/>
      <c r="AC876" s="354"/>
      <c r="AD876" s="354"/>
      <c r="AE876" s="354"/>
      <c r="AF876" s="354"/>
      <c r="AG876" s="354"/>
      <c r="AH876" s="355" t="s">
        <v>594</v>
      </c>
      <c r="AI876" s="356"/>
      <c r="AJ876" s="356"/>
      <c r="AK876" s="356"/>
      <c r="AL876" s="357" t="s">
        <v>578</v>
      </c>
      <c r="AM876" s="358"/>
      <c r="AN876" s="358"/>
      <c r="AO876" s="359"/>
      <c r="AP876" s="360" t="s">
        <v>575</v>
      </c>
      <c r="AQ876" s="360"/>
      <c r="AR876" s="360"/>
      <c r="AS876" s="360"/>
      <c r="AT876" s="360"/>
      <c r="AU876" s="360"/>
      <c r="AV876" s="360"/>
      <c r="AW876" s="360"/>
      <c r="AX876" s="360"/>
    </row>
    <row r="877" spans="1:50" ht="30" customHeight="1" x14ac:dyDescent="0.15">
      <c r="A877" s="376">
        <v>8</v>
      </c>
      <c r="B877" s="376">
        <v>1</v>
      </c>
      <c r="C877" s="361" t="s">
        <v>656</v>
      </c>
      <c r="D877" s="347"/>
      <c r="E877" s="347"/>
      <c r="F877" s="347"/>
      <c r="G877" s="347"/>
      <c r="H877" s="347"/>
      <c r="I877" s="347"/>
      <c r="J877" s="348" t="s">
        <v>687</v>
      </c>
      <c r="K877" s="349"/>
      <c r="L877" s="349"/>
      <c r="M877" s="349"/>
      <c r="N877" s="349"/>
      <c r="O877" s="349"/>
      <c r="P877" s="350" t="s">
        <v>630</v>
      </c>
      <c r="Q877" s="350"/>
      <c r="R877" s="350"/>
      <c r="S877" s="350"/>
      <c r="T877" s="350"/>
      <c r="U877" s="350"/>
      <c r="V877" s="350"/>
      <c r="W877" s="350"/>
      <c r="X877" s="350"/>
      <c r="Y877" s="351">
        <v>10</v>
      </c>
      <c r="Z877" s="352"/>
      <c r="AA877" s="352"/>
      <c r="AB877" s="353"/>
      <c r="AC877" s="354"/>
      <c r="AD877" s="354"/>
      <c r="AE877" s="354"/>
      <c r="AF877" s="354"/>
      <c r="AG877" s="354"/>
      <c r="AH877" s="355" t="s">
        <v>594</v>
      </c>
      <c r="AI877" s="356"/>
      <c r="AJ877" s="356"/>
      <c r="AK877" s="356"/>
      <c r="AL877" s="357" t="s">
        <v>578</v>
      </c>
      <c r="AM877" s="358"/>
      <c r="AN877" s="358"/>
      <c r="AO877" s="359"/>
      <c r="AP877" s="360" t="s">
        <v>575</v>
      </c>
      <c r="AQ877" s="360"/>
      <c r="AR877" s="360"/>
      <c r="AS877" s="360"/>
      <c r="AT877" s="360"/>
      <c r="AU877" s="360"/>
      <c r="AV877" s="360"/>
      <c r="AW877" s="360"/>
      <c r="AX877" s="360"/>
    </row>
    <row r="878" spans="1:50" ht="30" customHeight="1" x14ac:dyDescent="0.15">
      <c r="A878" s="376">
        <v>9</v>
      </c>
      <c r="B878" s="376">
        <v>1</v>
      </c>
      <c r="C878" s="361" t="s">
        <v>657</v>
      </c>
      <c r="D878" s="347"/>
      <c r="E878" s="347"/>
      <c r="F878" s="347"/>
      <c r="G878" s="347"/>
      <c r="H878" s="347"/>
      <c r="I878" s="347"/>
      <c r="J878" s="348" t="s">
        <v>686</v>
      </c>
      <c r="K878" s="349"/>
      <c r="L878" s="349"/>
      <c r="M878" s="349"/>
      <c r="N878" s="349"/>
      <c r="O878" s="349"/>
      <c r="P878" s="350" t="s">
        <v>630</v>
      </c>
      <c r="Q878" s="350"/>
      <c r="R878" s="350"/>
      <c r="S878" s="350"/>
      <c r="T878" s="350"/>
      <c r="U878" s="350"/>
      <c r="V878" s="350"/>
      <c r="W878" s="350"/>
      <c r="X878" s="350"/>
      <c r="Y878" s="351">
        <v>10</v>
      </c>
      <c r="Z878" s="352"/>
      <c r="AA878" s="352"/>
      <c r="AB878" s="353"/>
      <c r="AC878" s="354"/>
      <c r="AD878" s="354"/>
      <c r="AE878" s="354"/>
      <c r="AF878" s="354"/>
      <c r="AG878" s="354"/>
      <c r="AH878" s="355" t="s">
        <v>594</v>
      </c>
      <c r="AI878" s="356"/>
      <c r="AJ878" s="356"/>
      <c r="AK878" s="356"/>
      <c r="AL878" s="357" t="s">
        <v>578</v>
      </c>
      <c r="AM878" s="358"/>
      <c r="AN878" s="358"/>
      <c r="AO878" s="359"/>
      <c r="AP878" s="360" t="s">
        <v>575</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t="s">
        <v>686</v>
      </c>
      <c r="K879" s="349"/>
      <c r="L879" s="349"/>
      <c r="M879" s="349"/>
      <c r="N879" s="349"/>
      <c r="O879" s="349"/>
      <c r="P879" s="350" t="s">
        <v>630</v>
      </c>
      <c r="Q879" s="350"/>
      <c r="R879" s="350"/>
      <c r="S879" s="350"/>
      <c r="T879" s="350"/>
      <c r="U879" s="350"/>
      <c r="V879" s="350"/>
      <c r="W879" s="350"/>
      <c r="X879" s="350"/>
      <c r="Y879" s="351">
        <v>9</v>
      </c>
      <c r="Z879" s="352"/>
      <c r="AA879" s="352"/>
      <c r="AB879" s="353"/>
      <c r="AC879" s="354"/>
      <c r="AD879" s="354"/>
      <c r="AE879" s="354"/>
      <c r="AF879" s="354"/>
      <c r="AG879" s="354"/>
      <c r="AH879" s="355" t="s">
        <v>594</v>
      </c>
      <c r="AI879" s="356"/>
      <c r="AJ879" s="356"/>
      <c r="AK879" s="356"/>
      <c r="AL879" s="357" t="s">
        <v>578</v>
      </c>
      <c r="AM879" s="358"/>
      <c r="AN879" s="358"/>
      <c r="AO879" s="359"/>
      <c r="AP879" s="360" t="s">
        <v>575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634</v>
      </c>
      <c r="F1102" s="375"/>
      <c r="G1102" s="375"/>
      <c r="H1102" s="375"/>
      <c r="I1102" s="375"/>
      <c r="J1102" s="348" t="s">
        <v>634</v>
      </c>
      <c r="K1102" s="349"/>
      <c r="L1102" s="349"/>
      <c r="M1102" s="349"/>
      <c r="N1102" s="349"/>
      <c r="O1102" s="349"/>
      <c r="P1102" s="362" t="s">
        <v>635</v>
      </c>
      <c r="Q1102" s="350"/>
      <c r="R1102" s="350"/>
      <c r="S1102" s="350"/>
      <c r="T1102" s="350"/>
      <c r="U1102" s="350"/>
      <c r="V1102" s="350"/>
      <c r="W1102" s="350"/>
      <c r="X1102" s="350"/>
      <c r="Y1102" s="351" t="s">
        <v>634</v>
      </c>
      <c r="Z1102" s="352"/>
      <c r="AA1102" s="352"/>
      <c r="AB1102" s="353"/>
      <c r="AC1102" s="354"/>
      <c r="AD1102" s="354"/>
      <c r="AE1102" s="354"/>
      <c r="AF1102" s="354"/>
      <c r="AG1102" s="354"/>
      <c r="AH1102" s="355"/>
      <c r="AI1102" s="356"/>
      <c r="AJ1102" s="356"/>
      <c r="AK1102" s="356"/>
      <c r="AL1102" s="357" t="s">
        <v>634</v>
      </c>
      <c r="AM1102" s="358"/>
      <c r="AN1102" s="358"/>
      <c r="AO1102" s="359"/>
      <c r="AP1102" s="360" t="s">
        <v>636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899">
    <cfRule type="expression" dxfId="2067" priority="2085">
      <formula>IF(RIGHT(TEXT(Y880,"0.#"),1)=".",FALSE,TRUE)</formula>
    </cfRule>
    <cfRule type="expression" dxfId="2066" priority="2086">
      <formula>IF(RIGHT(TEXT(Y880,"0.#"),1)=".",TRUE,FALSE)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899">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AL870:AO871">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t="s">
        <v>606</v>
      </c>
      <c r="M2" s="13" t="str">
        <f>IF(L2="","",K2)</f>
        <v>社会保障</v>
      </c>
      <c r="N2" s="13" t="str">
        <f>IF(M2="","",IF(N1&lt;&gt;"",CONCATENATE(N1,"、",M2),M2))</f>
        <v>社会保障</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606</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t="s">
        <v>606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2019-05-23T07:04:10Z</cp:lastPrinted>
  <dcterms:created xsi:type="dcterms:W3CDTF">2012-03-13T00:50:25Z</dcterms:created>
  <dcterms:modified xsi:type="dcterms:W3CDTF">2019-08-15T08:03:44Z</dcterms:modified>
</cp:coreProperties>
</file>