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元年度レビューシート最終公表用の土台\03-02 中間公表版（外部有識者点検対象以外）\○11 安定\"/>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<sst xmlns="http://schemas.openxmlformats.org/spreadsheetml/2006/main" count="2900" uniqueCount="668">
  <si>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</si>
  <si>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</si>
  <si>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</si>
  <si>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</si>
  <si>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</si>
  <si>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</si>
  <si>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</si>
  <si>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</si>
  <si>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</si>
  <si>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</si>
  <si>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</si>
  <si>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</si>
  <si>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</si>
  <si>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</si>
  <si>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</si>
  <si>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</si>
  <si>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</si>
  <si>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</si>
  <si>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</si>
  <si>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</si>
  <si>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</si>
  <si>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</si>
  <si>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</si>
  <si>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</si>
  <si>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</si>
  <si>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</si>
  <si>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</si>
  <si>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</si>
  <si>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</si>
  <si>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</si>
  <si>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</si>
  <si>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</si>
  <si>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</si>
  <si>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</si>
  <si>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</si>
  <si>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</si>
  <si>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</si>
  <si>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</si>
  <si>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</si>
  <si>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</si>
  <si>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</si>
  <si>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</si>
  <si>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</si>
  <si>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</si>
  <si>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</si>
  <si>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</si>
  <si>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</si>
  <si>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</si>
  <si>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</si>
  <si>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</si>
  <si>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</si>
  <si>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</si>
  <si>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</si>
  <si>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</si>
  <si>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</si>
  <si>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</si>
  <si>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</si>
  <si>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</si>
  <si>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</si>
  <si>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</si>
  <si>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</si>
  <si>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</si>
  <si>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</si>
  <si>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</si>
  <si>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</si>
  <si>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</si>
  <si>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</si>
  <si>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</si>
  <si>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</si>
  <si>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</si>
  <si>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</si>
  <si>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</si>
  <si>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</si>
  <si>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</si>
  <si>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</si>
  <si>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</si>
  <si>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</si>
  <si>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</si>
  <si>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</si>
  <si>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</si>
  <si>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</si>
  <si>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</si>
  <si>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</si>
  <si>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</si>
  <si>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</si>
  <si>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</si>
  <si>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</si>
  <si>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</si>
  <si>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</si>
  <si>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</si>
  <si>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</si>
  <si>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</si>
  <si>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</si>
  <si>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</si>
  <si>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</si>
  <si>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</si>
  <si>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</si>
  <si>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</si>
  <si>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</si>
  <si>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</si>
  <si>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</si>
  <si>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</si>
  <si>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</si>
  <si>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</si>
  <si>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</si>
  <si>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</si>
  <si>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</si>
  <si>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</si>
  <si>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</si>
  <si>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</si>
  <si>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</si>
  <si>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</si>
  <si>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</si>
  <si>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</si>
  <si>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</si>
  <si>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</si>
  <si>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</si>
  <si>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</si>
  <si>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</si>
  <si>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</si>
  <si>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</si>
  <si>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</si>
  <si>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</si>
  <si>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</si>
  <si>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</si>
  <si>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</si>
  <si>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</si>
  <si>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</si>
  <si>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</si>
  <si>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</si>
  <si>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</si>
  <si>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</si>
  <si>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</si>
  <si>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</si>
  <si>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</si>
  <si>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</si>
  <si>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</si>
  <si>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</si>
  <si>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</si>
  <si>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</si>
  <si>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</si>
  <si>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</si>
  <si>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</si>
  <si>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</si>
  <si>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</si>
  <si>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</si>
  <si>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</si>
  <si>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</si>
  <si>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</si>
  <si>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</si>
  <si>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</si>
  <si>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</si>
  <si>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</si>
  <si>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</si>
  <si>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</si>
  <si>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</si>
  <si>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</si>
  <si>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</si>
  <si>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</si>
  <si>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</si>
  <si>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</si>
  <si>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</si>
  <si>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</si>
  <si>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</si>
  <si>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</si>
  <si>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</si>
  <si>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</si>
  <si>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</si>
  <si>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</si>
  <si>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</si>
  <si>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</si>
  <si>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</si>
  <si>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</si>
  <si>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</si>
  <si>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</si>
  <si>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</si>
  <si>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</si>
  <si>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</si>
  <si>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</si>
  <si>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</si>
  <si>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</si>
  <si>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</si>
  <si>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</si>
  <si>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</si>
  <si>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</si>
  <si>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</si>
  <si>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</si>
  <si>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</si>
  <si>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</si>
  <si>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</si>
  <si>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</si>
  <si>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</si>
  <si>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</si>
  <si>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</si>
  <si>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</si>
  <si>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</si>
  <si>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</si>
  <si>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</si>
  <si>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</si>
  <si>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</si>
  <si>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</si>
  <si>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</si>
  <si>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</si>
  <si>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</si>
  <si>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</si>
  <si>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</si>
  <si>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</si>
  <si>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</si>
  <si>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</si>
  <si>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</si>
  <si>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</si>
  <si>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</si>
  <si>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</si>
  <si>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</si>
  <si>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</si>
  <si>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</si>
  <si>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</si>
  <si>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</si>
  <si>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</si>
  <si>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</si>
  <si>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</si>
  <si>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</si>
  <si>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</si>
  <si>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</si>
  <si>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</si>
  <si>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</si>
  <si>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</si>
  <si>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</si>
  <si>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</si>
  <si>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</si>
  <si>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</si>
  <si>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</si>
  <si>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</si>
  <si>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</si>
  <si>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</si>
  <si>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</si>
  <si>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</si>
  <si>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</si>
  <si>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</si>
  <si>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</si>
  <si>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</si>
  <si>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</si>
  <si>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</si>
  <si>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</si>
  <si>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</si>
  <si>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</si>
  <si>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</si>
  <si>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</si>
  <si>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</si>
  <si>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</si>
  <si>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</si>
  <si>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</si>
  <si>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</si>
  <si>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</si>
  <si>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</si>
  <si>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</si>
  <si>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</si>
  <si>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</si>
  <si>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</si>
  <si>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</si>
  <si>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</si>
  <si>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</si>
  <si>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</si>
  <si>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</si>
  <si>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</si>
  <si>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</si>
  <si>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</si>
  <si>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</si>
  <si>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</si>
  <si>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</si>
  <si>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</si>
  <si>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</si>
  <si>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</si>
  <si>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</si>
  <si>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</si>
  <si>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</si>
  <si>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</si>
  <si>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</si>
  <si>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</si>
  <si>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</si>
  <si>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</si>
  <si>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</si>
  <si>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</si>
  <si>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</si>
  <si>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</si>
  <si>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</si>
  <si>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</si>
  <si>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</si>
  <si>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</si>
  <si>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</si>
  <si>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</si>
  <si>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</si>
  <si>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</si>
  <si>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</si>
  <si>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</si>
  <si>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</si>
  <si>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</si>
  <si>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</si>
  <si>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</si>
  <si>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</si>
  <si>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</si>
  <si>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</si>
  <si>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</si>
  <si>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</si>
  <si>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</si>
  <si>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</si>
  <si>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</si>
  <si>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</si>
  <si>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</si>
  <si>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</si>
  <si>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</si>
  <si>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</si>
  <si>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</si>
  <si>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</si>
  <si>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</si>
  <si>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</si>
  <si>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</si>
  <si>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</si>
  <si>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</si>
  <si>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</si>
  <si>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</si>
  <si>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</si>
  <si>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</si>
  <si>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</si>
  <si>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</si>
  <si>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</si>
  <si>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</si>
  <si>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</si>
  <si>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</si>
  <si>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</si>
  <si>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</si>
  <si>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</si>
  <si>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</si>
  <si>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</si>
  <si>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</si>
  <si>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</si>
  <si>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</si>
  <si>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</si>
  <si>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</si>
  <si>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</si>
  <si>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</si>
  <si>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</si>
  <si>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</si>
  <si>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</si>
  <si>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</si>
  <si>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</si>
  <si>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</si>
  <si>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</si>
  <si>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</si>
  <si>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</si>
  <si>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</si>
  <si>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</si>
  <si>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</si>
  <si>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</si>
  <si>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</si>
  <si>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</si>
  <si>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</si>
  <si>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</si>
  <si>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</si>
  <si>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</si>
  <si>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</si>
  <si>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</si>
  <si>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</si>
  <si>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</si>
  <si>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</si>
  <si>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</si>
  <si>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</si>
  <si>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</si>
  <si>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</si>
  <si>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</si>
  <si>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</si>
  <si>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</si>
  <si>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</si>
  <si>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</si>
  <si>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</si>
  <si>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</si>
  <si>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</si>
  <si>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</si>
  <si>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</si>
  <si>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</si>
  <si>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</si>
  <si>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</si>
  <si>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</si>
  <si>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</si>
  <si>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</si>
  <si>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</si>
  <si>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</si>
  <si>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</si>
  <si>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</si>
  <si>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</si>
  <si>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</si>
  <si>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</si>
  <si>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</si>
  <si>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</si>
  <si>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</si>
  <si>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</si>
  <si>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</si>
  <si>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</si>
  <si>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</si>
  <si>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</si>
  <si>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</si>
  <si>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</si>
  <si>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</si>
  <si>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</si>
  <si>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</si>
  <si>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</si>
  <si>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</si>
  <si>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</si>
  <si>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</si>
  <si>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</si>
  <si>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</si>
  <si>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</si>
  <si>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</si>
  <si>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</si>
  <si>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</si>
  <si>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</si>
  <si>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</si>
  <si>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</si>
  <si>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</si>
  <si>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</si>
  <si>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</si>
  <si>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</si>
  <si>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</si>
  <si>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</si>
  <si>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</si>
  <si>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</si>
  <si>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</si>
  <si>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</si>
  <si>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</si>
  <si>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</si>
  <si>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</si>
  <si>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</si>
  <si>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</si>
  <si>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</si>
  <si>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</si>
  <si>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</si>
  <si>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</si>
  <si>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</si>
  <si>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</si>
  <si>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</si>
  <si>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</si>
  <si>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</si>
  <si>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</si>
  <si>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</si>
  <si>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</si>
  <si>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</si>
  <si>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</si>
  <si>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</si>
  <si>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</si>
  <si>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</si>
  <si>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</si>
  <si>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</si>
  <si>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</si>
  <si>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</si>
  <si>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</si>
  <si>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</si>
  <si>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</si>
  <si>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</si>
  <si>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</si>
  <si>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</si>
  <si>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</si>
  <si>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</si>
  <si>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</si>
  <si>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</si>
  <si>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</si>
  <si>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</si>
  <si>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</si>
  <si>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</si>
  <si>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</si>
  <si>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</si>
  <si>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</si>
  <si>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</si>
  <si>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</si>
  <si>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</si>
  <si>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</si>
  <si>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</si>
  <si>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</si>
  <si>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</si>
  <si>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</si>
  <si>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</si>
  <si>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</si>
  <si>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</si>
  <si>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</si>
  <si>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</si>
  <si>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</si>
  <si>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</si>
  <si>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</si>
  <si>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</si>
  <si>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</si>
  <si>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</si>
  <si>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</si>
  <si>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</si>
  <si>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</si>
  <si>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</si>
  <si>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</si>
  <si>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</si>
  <si>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</si>
  <si>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</si>
  <si>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</si>
  <si>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</si>
  <si>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</si>
  <si>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</si>
  <si>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</si>
  <si>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</si>
  <si>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</si>
  <si>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</si>
  <si>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</si>
  <si>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</si>
  <si>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</si>
  <si>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</si>
  <si>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</si>
  <si>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</si>
  <si>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</si>
  <si>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</si>
  <si>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</si>
  <si>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</si>
  <si>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</si>
  <si>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</si>
  <si>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</si>
  <si>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</si>
  <si>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</si>
  <si>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</si>
  <si>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</si>
  <si>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</si>
  <si>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</si>
  <si>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</si>
  <si>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</si>
  <si>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</si>
  <si>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</si>
  <si>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</si>
  <si>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</si>
  <si>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</si>
  <si>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</si>
  <si>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</si>
  <si>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</si>
  <si>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</si>
  <si>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</si>
  <si>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</si>
  <si>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</si>
  <si>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</si>
  <si>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</si>
  <si>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</si>
  <si>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</si>
  <si>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</si>
  <si>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</si>
  <si>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</si>
  <si>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</si>
  <si>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</si>
  <si>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</si>
  <si>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</si>
  <si>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</si>
  <si>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</si>
  <si>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</si>
  <si>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</si>
  <si>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</si>
  <si>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</si>
  <si>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</si>
  <si>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</si>
  <si>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</si>
  <si>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</si>
  <si>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</si>
  <si>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</si>
  <si>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</si>
  <si>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</si>
  <si>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</si>
  <si>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</si>
  <si>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</si>
  <si>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</si>
  <si>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</si>
  <si>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アイヌ地区住民就職促進費</t>
    <phoneticPr fontId="5"/>
  </si>
  <si>
    <t>職業安定局</t>
    <phoneticPr fontId="5"/>
  </si>
  <si>
    <t>昭和５０年度</t>
    <phoneticPr fontId="5"/>
  </si>
  <si>
    <t>終了予定なし</t>
    <phoneticPr fontId="5"/>
  </si>
  <si>
    <t>雇用開発企画課就労支援室</t>
    <phoneticPr fontId="5"/>
  </si>
  <si>
    <t>就労支援室長
伊藤 浩之</t>
    <phoneticPr fontId="5"/>
  </si>
  <si>
    <t>○</t>
  </si>
  <si>
    <t>雇用保険法第62条第1項第6号</t>
    <phoneticPr fontId="5"/>
  </si>
  <si>
    <t>「アイヌ政策のあり方に関する有識者懇談会」報告書</t>
    <phoneticPr fontId="5"/>
  </si>
  <si>
    <t>　北海道におけるアイヌ地区住民は、歴史的、社会的事情により不安定な就労状態を繰り返している者が多く、就職に際して生活面での不安を解消することにより、安心して就職活動が行える環境を整備する必要があることから、これらの者の常用雇用の促進と安定的な雇用の継続を図ることを目的とする。</t>
    <phoneticPr fontId="5"/>
  </si>
  <si>
    <t xml:space="preserve">  アイヌ地区住民に対してきめ細かい職業指導・職業紹介を実施するとともに、資金の貸付けを受けなければ就職や職場定着が困難となる者に対して、就職時の当座の生活資金として「就職促進資金」を貸し付ける。</t>
    <phoneticPr fontId="5"/>
  </si>
  <si>
    <t>-</t>
    <phoneticPr fontId="5"/>
  </si>
  <si>
    <t>-</t>
    <phoneticPr fontId="5"/>
  </si>
  <si>
    <t>-</t>
    <phoneticPr fontId="5"/>
  </si>
  <si>
    <t>-</t>
    <phoneticPr fontId="5"/>
  </si>
  <si>
    <t>-</t>
    <phoneticPr fontId="5"/>
  </si>
  <si>
    <t>-</t>
    <phoneticPr fontId="5"/>
  </si>
  <si>
    <t>雇用開発支援事業費等補助金</t>
  </si>
  <si>
    <t>職員旅費</t>
  </si>
  <si>
    <t>委員等旅費</t>
  </si>
  <si>
    <t>庁費</t>
  </si>
  <si>
    <t>諸謝金</t>
  </si>
  <si>
    <t>１年以上継続して雇用されている割合が80％以上</t>
    <phoneticPr fontId="5"/>
  </si>
  <si>
    <t>１年以上の継続雇用率
※貸付けを受けた者が１年以上常用雇用され返済免除となった件数/貸付実施件数（％）</t>
    <phoneticPr fontId="5"/>
  </si>
  <si>
    <t>％</t>
    <phoneticPr fontId="5"/>
  </si>
  <si>
    <t>％</t>
    <phoneticPr fontId="5"/>
  </si>
  <si>
    <t>-</t>
    <phoneticPr fontId="5"/>
  </si>
  <si>
    <t>厚生労働省職業安定局調べ</t>
    <phoneticPr fontId="5"/>
  </si>
  <si>
    <t>貸付実施件数</t>
    <phoneticPr fontId="5"/>
  </si>
  <si>
    <t>執行額（千円） （ X ） ／ 貸付実施件数 （ Y ）　　　　　　　　　　　　　　　　</t>
    <phoneticPr fontId="5"/>
  </si>
  <si>
    <t>件</t>
    <rPh sb="0" eb="1">
      <t>ケン</t>
    </rPh>
    <phoneticPr fontId="5"/>
  </si>
  <si>
    <t>　X /Y</t>
    <phoneticPr fontId="5"/>
  </si>
  <si>
    <t>-</t>
  </si>
  <si>
    <t>労働者等の特性に応じた雇用の安定・促進を図ること（Ⅴ-3)</t>
    <phoneticPr fontId="5"/>
  </si>
  <si>
    <t>高齢者・障害者・若年者等の雇用の安定・促進を図ること(Ⅴ-3-1)</t>
    <phoneticPr fontId="5"/>
  </si>
  <si>
    <t>-</t>
    <phoneticPr fontId="5"/>
  </si>
  <si>
    <t>　アイヌ地区住民に対してきめ細かい職業指導・職業紹介を実施するとともに、資金の貸付けを受けなければ常用雇用や安定的な雇用の継続が困難となる者に対して、就職時の当座の生活資金等として「就職促進資金」を貸し付ける。本事業を実施することにより、高齢者等の就業率等の向上に寄与する。　　　　　　　　</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</si>
  <si>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</si>
  <si>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</si>
  <si>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</si>
  <si>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</si>
  <si>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</si>
  <si>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</si>
  <si>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</si>
  <si>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</si>
  <si>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</si>
  <si>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</si>
  <si>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</si>
  <si>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</si>
  <si>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アイヌ地区住民は、歴史的・社会的事情により不安定な就労状態を繰り返している者が多く、アイヌ政策のあり方に関する有識者懇談会においても国として生活向上関連施策を推進すべき旨の報告がなされていることから、支援を実施する必要がある。</t>
    <rPh sb="101" eb="103">
      <t>シエン</t>
    </rPh>
    <rPh sb="104" eb="106">
      <t>ジッシ</t>
    </rPh>
    <rPh sb="108" eb="110">
      <t>ヒツヨウ</t>
    </rPh>
    <phoneticPr fontId="5"/>
  </si>
  <si>
    <t>　上記のとおり、国が計画的に推進すべき事業であると考えている。</t>
    <phoneticPr fontId="5"/>
  </si>
  <si>
    <t>　本事業は、資金の貸付けを受けなければ就職や職場定着が困難となる者を対象として、就職時の当座の生活資金等の貸付けを行うものであり、優先度の高い事業であると考えている。</t>
    <rPh sb="44" eb="46">
      <t>トウザ</t>
    </rPh>
    <rPh sb="51" eb="52">
      <t>トウ</t>
    </rPh>
    <phoneticPr fontId="5"/>
  </si>
  <si>
    <t>‐</t>
  </si>
  <si>
    <t>　執行実績を踏まえ、事業目的に即し真に必要なものに限定していることから、単位当たりコストについては、概ね妥当であると考えている。</t>
    <phoneticPr fontId="5"/>
  </si>
  <si>
    <t>△</t>
  </si>
  <si>
    <t>　事業を運営するための必要な諸経費について経費削減に努めている。</t>
    <rPh sb="1" eb="3">
      <t>ジギョウ</t>
    </rPh>
    <rPh sb="4" eb="6">
      <t>ウンエイ</t>
    </rPh>
    <rPh sb="11" eb="13">
      <t>ヒツヨウ</t>
    </rPh>
    <rPh sb="14" eb="17">
      <t>ショケイヒ</t>
    </rPh>
    <rPh sb="21" eb="23">
      <t>ケイヒ</t>
    </rPh>
    <rPh sb="23" eb="25">
      <t>サクゲン</t>
    </rPh>
    <rPh sb="26" eb="27">
      <t>ツト</t>
    </rPh>
    <phoneticPr fontId="5"/>
  </si>
  <si>
    <t>　貸付けを希望する者が想定より少なかったため目標には達していないが、適切な職業相談の実施により安定した就職を実現している。</t>
    <rPh sb="1" eb="2">
      <t>カ</t>
    </rPh>
    <rPh sb="2" eb="3">
      <t>ツ</t>
    </rPh>
    <rPh sb="37" eb="39">
      <t>ショクギョウ</t>
    </rPh>
    <rPh sb="47" eb="49">
      <t>アンテイ</t>
    </rPh>
    <rPh sb="51" eb="53">
      <t>シュウショク</t>
    </rPh>
    <phoneticPr fontId="5"/>
  </si>
  <si>
    <t>　補助金は、本事業に必要な経費に限定されている。</t>
    <phoneticPr fontId="5"/>
  </si>
  <si>
    <t>919</t>
    <phoneticPr fontId="5"/>
  </si>
  <si>
    <t>541</t>
    <phoneticPr fontId="5"/>
  </si>
  <si>
    <t>792</t>
    <phoneticPr fontId="5"/>
  </si>
  <si>
    <t>549</t>
    <phoneticPr fontId="5"/>
  </si>
  <si>
    <t>699</t>
    <phoneticPr fontId="5"/>
  </si>
  <si>
    <t>543</t>
    <phoneticPr fontId="5"/>
  </si>
  <si>
    <t>543</t>
    <phoneticPr fontId="5"/>
  </si>
  <si>
    <t>A.北海道労働局</t>
    <rPh sb="2" eb="5">
      <t>ホッカイドウ</t>
    </rPh>
    <rPh sb="5" eb="8">
      <t>ロウドウキョク</t>
    </rPh>
    <phoneticPr fontId="5"/>
  </si>
  <si>
    <t>B.日本労働者信用基金</t>
    <rPh sb="2" eb="4">
      <t>ニホン</t>
    </rPh>
    <rPh sb="4" eb="7">
      <t>ロウドウシャ</t>
    </rPh>
    <rPh sb="7" eb="9">
      <t>シンヨウ</t>
    </rPh>
    <rPh sb="9" eb="11">
      <t>キキン</t>
    </rPh>
    <phoneticPr fontId="5"/>
  </si>
  <si>
    <t>事業費</t>
    <rPh sb="0" eb="3">
      <t>ジギョウヒ</t>
    </rPh>
    <phoneticPr fontId="5"/>
  </si>
  <si>
    <t>職業指導・職業相談に係る経費等</t>
    <rPh sb="0" eb="2">
      <t>ショクギョウ</t>
    </rPh>
    <rPh sb="2" eb="4">
      <t>シドウ</t>
    </rPh>
    <rPh sb="5" eb="7">
      <t>ショクギョウ</t>
    </rPh>
    <rPh sb="7" eb="9">
      <t>ソウダン</t>
    </rPh>
    <rPh sb="10" eb="11">
      <t>カカ</t>
    </rPh>
    <rPh sb="12" eb="14">
      <t>ケイヒ</t>
    </rPh>
    <rPh sb="14" eb="15">
      <t>トウ</t>
    </rPh>
    <phoneticPr fontId="5"/>
  </si>
  <si>
    <t>貸付事業に係る返済不能経費等</t>
    <rPh sb="0" eb="2">
      <t>カシツケ</t>
    </rPh>
    <rPh sb="2" eb="4">
      <t>ジギョウ</t>
    </rPh>
    <rPh sb="5" eb="6">
      <t>カカ</t>
    </rPh>
    <rPh sb="7" eb="9">
      <t>ヘンサイ</t>
    </rPh>
    <rPh sb="9" eb="11">
      <t>フノウ</t>
    </rPh>
    <rPh sb="11" eb="13">
      <t>ケイヒ</t>
    </rPh>
    <rPh sb="13" eb="14">
      <t>トウ</t>
    </rPh>
    <phoneticPr fontId="5"/>
  </si>
  <si>
    <t>北海道労働局</t>
    <rPh sb="0" eb="3">
      <t>ホッカイドウ</t>
    </rPh>
    <rPh sb="3" eb="6">
      <t>ロウドウキョク</t>
    </rPh>
    <phoneticPr fontId="5"/>
  </si>
  <si>
    <t>職業相談・職業紹介、貸付の申請受付等</t>
    <phoneticPr fontId="5"/>
  </si>
  <si>
    <t>-</t>
    <phoneticPr fontId="5"/>
  </si>
  <si>
    <t>-</t>
    <phoneticPr fontId="5"/>
  </si>
  <si>
    <t>北海道労働金庫から引き継いだ債権に対する欠損補填等を行う。</t>
    <phoneticPr fontId="5"/>
  </si>
  <si>
    <t>（一社）日本労働社信用基金協会</t>
    <phoneticPr fontId="5"/>
  </si>
  <si>
    <t>補助金等交付</t>
  </si>
  <si>
    <t>-</t>
    <phoneticPr fontId="5"/>
  </si>
  <si>
    <t>-</t>
    <phoneticPr fontId="5"/>
  </si>
  <si>
    <t>-</t>
    <phoneticPr fontId="5"/>
  </si>
  <si>
    <t>-</t>
    <phoneticPr fontId="5"/>
  </si>
  <si>
    <t>厚生労働省</t>
  </si>
  <si>
    <t>3,161千円
/24件</t>
    <rPh sb="5" eb="7">
      <t>センエン</t>
    </rPh>
    <rPh sb="11" eb="12">
      <t>ケン</t>
    </rPh>
    <phoneticPr fontId="5"/>
  </si>
  <si>
    <t>3,572千円
/15件</t>
    <rPh sb="5" eb="7">
      <t>センエン</t>
    </rPh>
    <rPh sb="11" eb="12">
      <t>ケン</t>
    </rPh>
    <phoneticPr fontId="5"/>
  </si>
  <si>
    <t>　目標は達成することができなかったが、おおむね成果目標に見合うものになっている。</t>
    <rPh sb="1" eb="3">
      <t>モクヒョウ</t>
    </rPh>
    <rPh sb="4" eb="6">
      <t>タッセイ</t>
    </rPh>
    <rPh sb="23" eb="25">
      <t>セイカ</t>
    </rPh>
    <rPh sb="25" eb="27">
      <t>モクヒョウ</t>
    </rPh>
    <rPh sb="28" eb="30">
      <t>ミア</t>
    </rPh>
    <phoneticPr fontId="5"/>
  </si>
  <si>
    <t>　本事業については、目標を達成することができなかったものの、アイヌ地区住民の中でも就労に困難を抱える者の就労継続に関して、実効性の高い手段となっている。</t>
    <rPh sb="10" eb="12">
      <t>モクヒョウ</t>
    </rPh>
    <rPh sb="13" eb="15">
      <t>タッセイ</t>
    </rPh>
    <rPh sb="33" eb="35">
      <t>チク</t>
    </rPh>
    <rPh sb="35" eb="37">
      <t>ジュウミン</t>
    </rPh>
    <rPh sb="38" eb="39">
      <t>ナカ</t>
    </rPh>
    <rPh sb="41" eb="43">
      <t>シュウロウ</t>
    </rPh>
    <rPh sb="44" eb="46">
      <t>コンナン</t>
    </rPh>
    <rPh sb="47" eb="48">
      <t>カカ</t>
    </rPh>
    <rPh sb="50" eb="51">
      <t>シャ</t>
    </rPh>
    <rPh sb="52" eb="54">
      <t>シュウロウ</t>
    </rPh>
    <rPh sb="54" eb="56">
      <t>ケイゾク</t>
    </rPh>
    <rPh sb="57" eb="58">
      <t>カン</t>
    </rPh>
    <rPh sb="61" eb="63">
      <t>ジッコウ</t>
    </rPh>
    <phoneticPr fontId="5"/>
  </si>
  <si>
    <t>-</t>
    <phoneticPr fontId="5"/>
  </si>
  <si>
    <t>-</t>
    <phoneticPr fontId="5"/>
  </si>
  <si>
    <t>-</t>
    <phoneticPr fontId="5"/>
  </si>
  <si>
    <t>円</t>
    <rPh sb="0" eb="1">
      <t>エン</t>
    </rPh>
    <phoneticPr fontId="5"/>
  </si>
  <si>
    <t>3,794千円
/12件</t>
    <rPh sb="5" eb="7">
      <t>センエン</t>
    </rPh>
    <rPh sb="11" eb="12">
      <t>ケン</t>
    </rPh>
    <phoneticPr fontId="5"/>
  </si>
  <si>
    <t>538</t>
    <phoneticPr fontId="5"/>
  </si>
  <si>
    <t>　返済不能となった債権等が当初の見込みを下回り、信用保証機関の欠損補填額が予定を下回ったため。</t>
    <rPh sb="1" eb="3">
      <t>ヘンサイ</t>
    </rPh>
    <rPh sb="3" eb="5">
      <t>フノウ</t>
    </rPh>
    <rPh sb="9" eb="11">
      <t>サイケン</t>
    </rPh>
    <rPh sb="11" eb="12">
      <t>トウ</t>
    </rPh>
    <rPh sb="13" eb="15">
      <t>トウショ</t>
    </rPh>
    <rPh sb="16" eb="18">
      <t>ミコ</t>
    </rPh>
    <rPh sb="20" eb="22">
      <t>シタマワ</t>
    </rPh>
    <rPh sb="24" eb="26">
      <t>シンヨウ</t>
    </rPh>
    <rPh sb="26" eb="28">
      <t>ホショウ</t>
    </rPh>
    <rPh sb="28" eb="30">
      <t>キカン</t>
    </rPh>
    <rPh sb="31" eb="33">
      <t>ケッソン</t>
    </rPh>
    <rPh sb="33" eb="35">
      <t>ホテン</t>
    </rPh>
    <rPh sb="35" eb="36">
      <t>ガク</t>
    </rPh>
    <rPh sb="37" eb="39">
      <t>ヨテイ</t>
    </rPh>
    <rPh sb="40" eb="42">
      <t>シタマワ</t>
    </rPh>
    <phoneticPr fontId="5"/>
  </si>
  <si>
    <t>　返済不能となった債権が当初の見込みを下回り、信用保証機関の欠損補填額が予定を下回ったことから、平成30年度予算執行率は57％となった。また、成果実績については、貸付を受けた者の中で、経済的な問題以外の理由（人間関係や健康状態等）から、就労継続が困難となった者が一定数いたことから、わずかに目標を達成することができなかったが、事業のニーズが高いことから、引き続き事業を実施する必要がある。</t>
    <rPh sb="163" eb="165">
      <t>ジギョウ</t>
    </rPh>
    <rPh sb="170" eb="171">
      <t>タカ</t>
    </rPh>
    <phoneticPr fontId="5"/>
  </si>
  <si>
    <t>6,112千円/17件</t>
    <rPh sb="5" eb="7">
      <t>センエン</t>
    </rPh>
    <rPh sb="10" eb="11">
      <t>ケン</t>
    </rPh>
    <phoneticPr fontId="5"/>
  </si>
  <si>
    <t>貸付を受けた者に対する定期的な就労状況の確認及び就労継続に問題を抱える者に対する相談支援の実施の徹底する。
また、予算額については執行実績に応じた見直しを行う。</t>
    <rPh sb="57" eb="60">
      <t>ヨサンガク</t>
    </rPh>
    <rPh sb="65" eb="67">
      <t>シッコウ</t>
    </rPh>
    <rPh sb="67" eb="69">
      <t>ジッセキ</t>
    </rPh>
    <rPh sb="70" eb="71">
      <t>オウ</t>
    </rPh>
    <rPh sb="73" eb="75">
      <t>ミナオ</t>
    </rPh>
    <rPh sb="77" eb="78">
      <t>オコナ</t>
    </rPh>
    <phoneticPr fontId="5"/>
  </si>
  <si>
    <t>執行率を踏まえ、予算額を縮減すること。</t>
    <phoneticPr fontId="5"/>
  </si>
  <si>
    <t>概算要求額については、貸付実績の減少を踏まえているものの、欠損補填に要する見込み額が、将来の債務者の資力等に左右にされるため、正確に予測することが困難であり、補填額の上振れリスクを考慮する必要もあることから、微減（▲９０千円）とした。</t>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</si>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</sst>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71438</xdr:colOff>
      <xdr:row>748</xdr:row>
      <xdr:rowOff>214311</xdr:rowOff>
    </xdr:from>
    <xdr:to>
      <xdr:col>44</xdr:col>
      <xdr:colOff>192636</xdr:colOff>
      <xdr:row>750</xdr:row>
      <xdr:rowOff>320377</xdr:rowOff>
    </xdr:to>
    <xdr:sp macro="" textlink="">
      <xdr:nvSpPr>
        <xdr:cNvPr id="55" name="正方形/長方形 54"/>
        <xdr:cNvSpPr/>
      </xdr:nvSpPr>
      <xdr:spPr bwMode="auto">
        <a:xfrm>
          <a:off x="5738813" y="45898592"/>
          <a:ext cx="3359698" cy="820441"/>
        </a:xfrm>
        <a:prstGeom prst="rect">
          <a:avLst/>
        </a:prstGeom>
        <a:ln>
          <a:solidFill>
            <a:schemeClr val="tx1"/>
          </a:solidFill>
          <a:prstDash val="sysDash"/>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12</xdr:col>
      <xdr:colOff>66328</xdr:colOff>
      <xdr:row>740</xdr:row>
      <xdr:rowOff>114301</xdr:rowOff>
    </xdr:from>
    <xdr:to>
      <xdr:col>24</xdr:col>
      <xdr:colOff>21255</xdr:colOff>
      <xdr:row>742</xdr:row>
      <xdr:rowOff>239781</xdr:rowOff>
    </xdr:to>
    <xdr:sp macro="" textlink="">
      <xdr:nvSpPr>
        <xdr:cNvPr id="11" name="正方形/長方形 10"/>
        <xdr:cNvSpPr/>
      </xdr:nvSpPr>
      <xdr:spPr>
        <a:xfrm>
          <a:off x="2495203" y="42941082"/>
          <a:ext cx="2383802" cy="83985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ja-JP" altLang="en-US" sz="1400">
              <a:solidFill>
                <a:sysClr val="windowText" lastClr="000000"/>
              </a:solidFill>
            </a:rPr>
            <a:t>（３．８百万円）</a:t>
          </a:r>
        </a:p>
      </xdr:txBody>
    </xdr:sp>
    <xdr:clientData/>
  </xdr:twoCellAnchor>
  <xdr:twoCellAnchor>
    <xdr:from>
      <xdr:col>11</xdr:col>
      <xdr:colOff>199939</xdr:colOff>
      <xdr:row>742</xdr:row>
      <xdr:rowOff>296746</xdr:rowOff>
    </xdr:from>
    <xdr:to>
      <xdr:col>25</xdr:col>
      <xdr:colOff>123809</xdr:colOff>
      <xdr:row>743</xdr:row>
      <xdr:rowOff>327272</xdr:rowOff>
    </xdr:to>
    <xdr:sp macro="" textlink="">
      <xdr:nvSpPr>
        <xdr:cNvPr id="12" name="大かっこ 11"/>
        <xdr:cNvSpPr/>
      </xdr:nvSpPr>
      <xdr:spPr>
        <a:xfrm>
          <a:off x="2426408" y="43837902"/>
          <a:ext cx="2757557" cy="3877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900"/>
            <a:t>・北海道労働局への指導等</a:t>
          </a:r>
        </a:p>
      </xdr:txBody>
    </xdr:sp>
    <xdr:clientData/>
  </xdr:twoCellAnchor>
  <xdr:twoCellAnchor>
    <xdr:from>
      <xdr:col>18</xdr:col>
      <xdr:colOff>31969</xdr:colOff>
      <xdr:row>743</xdr:row>
      <xdr:rowOff>245095</xdr:rowOff>
    </xdr:from>
    <xdr:to>
      <xdr:col>18</xdr:col>
      <xdr:colOff>35936</xdr:colOff>
      <xdr:row>744</xdr:row>
      <xdr:rowOff>273462</xdr:rowOff>
    </xdr:to>
    <xdr:cxnSp macro="">
      <xdr:nvCxnSpPr>
        <xdr:cNvPr id="13" name="直線矢印コネクタ 12"/>
        <xdr:cNvCxnSpPr/>
      </xdr:nvCxnSpPr>
      <xdr:spPr>
        <a:xfrm flipH="1">
          <a:off x="3675282" y="44143439"/>
          <a:ext cx="3967" cy="38555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45165</xdr:colOff>
      <xdr:row>745</xdr:row>
      <xdr:rowOff>241716</xdr:rowOff>
    </xdr:from>
    <xdr:to>
      <xdr:col>23</xdr:col>
      <xdr:colOff>191915</xdr:colOff>
      <xdr:row>747</xdr:row>
      <xdr:rowOff>181010</xdr:rowOff>
    </xdr:to>
    <xdr:sp macro="" textlink="">
      <xdr:nvSpPr>
        <xdr:cNvPr id="14" name="正方形/長方形 13"/>
        <xdr:cNvSpPr/>
      </xdr:nvSpPr>
      <xdr:spPr>
        <a:xfrm>
          <a:off x="2474040" y="44854435"/>
          <a:ext cx="2373219" cy="653669"/>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Ａ　北海道労働局</a:t>
          </a:r>
          <a:endParaRPr kumimoji="1" lang="en-US" altLang="ja-JP" sz="1400">
            <a:solidFill>
              <a:sysClr val="windowText" lastClr="000000"/>
            </a:solidFill>
          </a:endParaRPr>
        </a:p>
        <a:p>
          <a:pPr algn="ctr"/>
          <a:r>
            <a:rPr kumimoji="1" lang="ja-JP" altLang="en-US" sz="1400">
              <a:solidFill>
                <a:sysClr val="windowText" lastClr="000000"/>
              </a:solidFill>
            </a:rPr>
            <a:t>（１．１百万円）</a:t>
          </a:r>
        </a:p>
      </xdr:txBody>
    </xdr:sp>
    <xdr:clientData/>
  </xdr:twoCellAnchor>
  <xdr:twoCellAnchor>
    <xdr:from>
      <xdr:col>10</xdr:col>
      <xdr:colOff>145354</xdr:colOff>
      <xdr:row>747</xdr:row>
      <xdr:rowOff>178022</xdr:rowOff>
    </xdr:from>
    <xdr:to>
      <xdr:col>25</xdr:col>
      <xdr:colOff>90999</xdr:colOff>
      <xdr:row>749</xdr:row>
      <xdr:rowOff>104981</xdr:rowOff>
    </xdr:to>
    <xdr:sp macro="" textlink="">
      <xdr:nvSpPr>
        <xdr:cNvPr id="15" name="大かっこ 14"/>
        <xdr:cNvSpPr/>
      </xdr:nvSpPr>
      <xdr:spPr>
        <a:xfrm>
          <a:off x="2169417" y="45505116"/>
          <a:ext cx="2981738" cy="6413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900"/>
            <a:t>・アイヌ地区住民に対する職業指導・職業紹介</a:t>
          </a:r>
          <a:endParaRPr kumimoji="1" lang="en-US" altLang="ja-JP" sz="900"/>
        </a:p>
        <a:p>
          <a:pPr algn="l"/>
          <a:r>
            <a:rPr kumimoji="1" lang="ja-JP" altLang="en-US" sz="900"/>
            <a:t>・貸付の申請受付等</a:t>
          </a:r>
          <a:endParaRPr kumimoji="1" lang="en-US" altLang="ja-JP" sz="900"/>
        </a:p>
      </xdr:txBody>
    </xdr:sp>
    <xdr:clientData/>
  </xdr:twoCellAnchor>
  <xdr:twoCellAnchor>
    <xdr:from>
      <xdr:col>18</xdr:col>
      <xdr:colOff>42283</xdr:colOff>
      <xdr:row>744</xdr:row>
      <xdr:rowOff>30970</xdr:rowOff>
    </xdr:from>
    <xdr:to>
      <xdr:col>36</xdr:col>
      <xdr:colOff>1399</xdr:colOff>
      <xdr:row>744</xdr:row>
      <xdr:rowOff>40308</xdr:rowOff>
    </xdr:to>
    <xdr:cxnSp macro="">
      <xdr:nvCxnSpPr>
        <xdr:cNvPr id="16" name="直線コネクタ 15"/>
        <xdr:cNvCxnSpPr/>
      </xdr:nvCxnSpPr>
      <xdr:spPr>
        <a:xfrm flipV="1">
          <a:off x="3685596" y="44286501"/>
          <a:ext cx="3602428" cy="933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45776</xdr:colOff>
      <xdr:row>744</xdr:row>
      <xdr:rowOff>275810</xdr:rowOff>
    </xdr:from>
    <xdr:to>
      <xdr:col>22</xdr:col>
      <xdr:colOff>144211</xdr:colOff>
      <xdr:row>745</xdr:row>
      <xdr:rowOff>242853</xdr:rowOff>
    </xdr:to>
    <xdr:sp macro="" textlink="">
      <xdr:nvSpPr>
        <xdr:cNvPr id="17" name="正方形/長方形 16"/>
        <xdr:cNvSpPr/>
      </xdr:nvSpPr>
      <xdr:spPr>
        <a:xfrm>
          <a:off x="2677057" y="44531341"/>
          <a:ext cx="1920092" cy="3242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latin typeface="+mj-ea"/>
              <a:ea typeface="+mj-ea"/>
            </a:rPr>
            <a:t>　</a:t>
          </a:r>
          <a:r>
            <a:rPr kumimoji="1" lang="en-US" altLang="ja-JP" sz="1200">
              <a:solidFill>
                <a:schemeClr val="tx1"/>
              </a:solidFill>
              <a:latin typeface="+mj-ea"/>
              <a:ea typeface="+mj-ea"/>
            </a:rPr>
            <a:t>【</a:t>
          </a:r>
          <a:r>
            <a:rPr kumimoji="1" lang="ja-JP" altLang="en-US" sz="1200">
              <a:solidFill>
                <a:schemeClr val="tx1"/>
              </a:solidFill>
              <a:latin typeface="+mj-ea"/>
              <a:ea typeface="+mj-ea"/>
            </a:rPr>
            <a:t>予算示達</a:t>
          </a:r>
          <a:r>
            <a:rPr kumimoji="1" lang="en-US" altLang="ja-JP" sz="1200">
              <a:solidFill>
                <a:schemeClr val="tx1"/>
              </a:solidFill>
              <a:latin typeface="+mj-ea"/>
              <a:ea typeface="+mj-ea"/>
            </a:rPr>
            <a:t>】</a:t>
          </a:r>
          <a:endParaRPr kumimoji="1" lang="ja-JP" altLang="en-US" sz="1200">
            <a:solidFill>
              <a:schemeClr val="tx1"/>
            </a:solidFill>
            <a:latin typeface="+mj-ea"/>
            <a:ea typeface="+mj-ea"/>
          </a:endParaRPr>
        </a:p>
      </xdr:txBody>
    </xdr:sp>
    <xdr:clientData/>
  </xdr:twoCellAnchor>
  <xdr:twoCellAnchor>
    <xdr:from>
      <xdr:col>9</xdr:col>
      <xdr:colOff>0</xdr:colOff>
      <xdr:row>740</xdr:row>
      <xdr:rowOff>0</xdr:rowOff>
    </xdr:from>
    <xdr:to>
      <xdr:col>26</xdr:col>
      <xdr:colOff>2709</xdr:colOff>
      <xdr:row>749</xdr:row>
      <xdr:rowOff>337308</xdr:rowOff>
    </xdr:to>
    <xdr:sp macro="" textlink="">
      <xdr:nvSpPr>
        <xdr:cNvPr id="18" name="正方形/長方形 17"/>
        <xdr:cNvSpPr/>
      </xdr:nvSpPr>
      <xdr:spPr>
        <a:xfrm>
          <a:off x="1821656" y="42826781"/>
          <a:ext cx="3443616" cy="3551996"/>
        </a:xfrm>
        <a:prstGeom prst="rect">
          <a:avLst/>
        </a:prstGeom>
        <a:noFill/>
        <a:ln w="19050">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400">
              <a:solidFill>
                <a:sysClr val="windowText" lastClr="000000"/>
              </a:solidFill>
            </a:rPr>
            <a:t>国</a:t>
          </a:r>
        </a:p>
      </xdr:txBody>
    </xdr:sp>
    <xdr:clientData/>
  </xdr:twoCellAnchor>
  <xdr:twoCellAnchor>
    <xdr:from>
      <xdr:col>26</xdr:col>
      <xdr:colOff>95250</xdr:colOff>
      <xdr:row>744</xdr:row>
      <xdr:rowOff>95250</xdr:rowOff>
    </xdr:from>
    <xdr:to>
      <xdr:col>38</xdr:col>
      <xdr:colOff>161649</xdr:colOff>
      <xdr:row>745</xdr:row>
      <xdr:rowOff>6909</xdr:rowOff>
    </xdr:to>
    <xdr:sp macro="" textlink="">
      <xdr:nvSpPr>
        <xdr:cNvPr id="45" name="正方形/長方形 44"/>
        <xdr:cNvSpPr/>
      </xdr:nvSpPr>
      <xdr:spPr>
        <a:xfrm>
          <a:off x="5357813" y="44350781"/>
          <a:ext cx="2495274" cy="2688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latin typeface="+mj-ea"/>
              <a:ea typeface="+mj-ea"/>
            </a:rPr>
            <a:t>　</a:t>
          </a:r>
          <a:r>
            <a:rPr kumimoji="1" lang="en-US" altLang="ja-JP" sz="1200">
              <a:solidFill>
                <a:schemeClr val="tx1"/>
              </a:solidFill>
              <a:latin typeface="+mj-ea"/>
              <a:ea typeface="+mj-ea"/>
            </a:rPr>
            <a:t>【</a:t>
          </a:r>
          <a:r>
            <a:rPr kumimoji="1" lang="ja-JP" altLang="en-US" sz="1200">
              <a:solidFill>
                <a:schemeClr val="tx1"/>
              </a:solidFill>
              <a:latin typeface="+mj-ea"/>
              <a:ea typeface="+mj-ea"/>
            </a:rPr>
            <a:t>補助金等交付</a:t>
          </a:r>
          <a:r>
            <a:rPr kumimoji="1" lang="en-US" altLang="ja-JP" sz="1200">
              <a:solidFill>
                <a:schemeClr val="tx1"/>
              </a:solidFill>
              <a:latin typeface="+mj-ea"/>
              <a:ea typeface="+mj-ea"/>
            </a:rPr>
            <a:t>】</a:t>
          </a:r>
          <a:endParaRPr kumimoji="1" lang="ja-JP" altLang="en-US" sz="1200">
            <a:solidFill>
              <a:schemeClr val="tx1"/>
            </a:solidFill>
            <a:latin typeface="+mj-ea"/>
            <a:ea typeface="+mj-ea"/>
          </a:endParaRPr>
        </a:p>
      </xdr:txBody>
    </xdr:sp>
    <xdr:clientData/>
  </xdr:twoCellAnchor>
  <xdr:twoCellAnchor>
    <xdr:from>
      <xdr:col>30</xdr:col>
      <xdr:colOff>27994</xdr:colOff>
      <xdr:row>745</xdr:row>
      <xdr:rowOff>19695</xdr:rowOff>
    </xdr:from>
    <xdr:to>
      <xdr:col>41</xdr:col>
      <xdr:colOff>153300</xdr:colOff>
      <xdr:row>746</xdr:row>
      <xdr:rowOff>324386</xdr:rowOff>
    </xdr:to>
    <xdr:sp macro="" textlink="">
      <xdr:nvSpPr>
        <xdr:cNvPr id="46" name="テキスト ボックス 45"/>
        <xdr:cNvSpPr txBox="1"/>
      </xdr:nvSpPr>
      <xdr:spPr bwMode="auto">
        <a:xfrm>
          <a:off x="6100182" y="44632414"/>
          <a:ext cx="2351774" cy="661878"/>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ctr">
          <a:noAutofit/>
        </a:bodyPr>
        <a:lstStyle/>
        <a:p>
          <a:pPr algn="ctr"/>
          <a:r>
            <a:rPr kumimoji="1" lang="ja-JP" altLang="en-US" sz="1000">
              <a:solidFill>
                <a:sysClr val="windowText" lastClr="000000"/>
              </a:solidFill>
            </a:rPr>
            <a:t>Ｂ</a:t>
          </a:r>
          <a:r>
            <a:rPr kumimoji="1" lang="en-US" altLang="ja-JP" sz="1000">
              <a:solidFill>
                <a:sysClr val="windowText" lastClr="000000"/>
              </a:solidFill>
            </a:rPr>
            <a:t>.</a:t>
          </a:r>
          <a:r>
            <a:rPr kumimoji="1" lang="ja-JP" altLang="en-US" sz="1000">
              <a:solidFill>
                <a:sysClr val="windowText" lastClr="000000"/>
              </a:solidFill>
            </a:rPr>
            <a:t>日本労働者信用基金協会</a:t>
          </a:r>
          <a:endParaRPr kumimoji="1" lang="en-US" altLang="ja-JP" sz="1000">
            <a:solidFill>
              <a:sysClr val="windowText" lastClr="000000"/>
            </a:solidFill>
          </a:endParaRPr>
        </a:p>
        <a:p>
          <a:pPr algn="ctr"/>
          <a:r>
            <a:rPr kumimoji="1" lang="ja-JP" altLang="en-US" sz="1200">
              <a:solidFill>
                <a:sysClr val="windowText" lastClr="000000"/>
              </a:solidFill>
            </a:rPr>
            <a:t>（２．６百万円）</a:t>
          </a:r>
        </a:p>
      </xdr:txBody>
    </xdr:sp>
    <xdr:clientData/>
  </xdr:twoCellAnchor>
  <xdr:twoCellAnchor>
    <xdr:from>
      <xdr:col>30</xdr:col>
      <xdr:colOff>25444</xdr:colOff>
      <xdr:row>747</xdr:row>
      <xdr:rowOff>3150</xdr:rowOff>
    </xdr:from>
    <xdr:to>
      <xdr:col>40</xdr:col>
      <xdr:colOff>124491</xdr:colOff>
      <xdr:row>748</xdr:row>
      <xdr:rowOff>116041</xdr:rowOff>
    </xdr:to>
    <xdr:sp macro="" textlink="">
      <xdr:nvSpPr>
        <xdr:cNvPr id="47" name="正方形/長方形 46"/>
        <xdr:cNvSpPr/>
      </xdr:nvSpPr>
      <xdr:spPr bwMode="auto">
        <a:xfrm>
          <a:off x="6097632" y="45330244"/>
          <a:ext cx="2123109" cy="470078"/>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300"/>
            </a:lnSpc>
          </a:pPr>
          <a:r>
            <a:rPr kumimoji="1" lang="ja-JP" altLang="en-US" sz="1100"/>
            <a:t>労働金庫における返済不能等債権に対する支払</a:t>
          </a:r>
          <a:endParaRPr kumimoji="1" lang="en-US" altLang="ja-JP" sz="1100"/>
        </a:p>
      </xdr:txBody>
    </xdr:sp>
    <xdr:clientData/>
  </xdr:twoCellAnchor>
  <xdr:twoCellAnchor>
    <xdr:from>
      <xdr:col>28</xdr:col>
      <xdr:colOff>184669</xdr:colOff>
      <xdr:row>748</xdr:row>
      <xdr:rowOff>13790</xdr:rowOff>
    </xdr:from>
    <xdr:to>
      <xdr:col>38</xdr:col>
      <xdr:colOff>183177</xdr:colOff>
      <xdr:row>749</xdr:row>
      <xdr:rowOff>353337</xdr:rowOff>
    </xdr:to>
    <xdr:grpSp>
      <xdr:nvGrpSpPr>
        <xdr:cNvPr id="48" name="グループ化 31"/>
        <xdr:cNvGrpSpPr>
          <a:grpSpLocks/>
        </xdr:cNvGrpSpPr>
      </xdr:nvGrpSpPr>
      <xdr:grpSpPr bwMode="auto">
        <a:xfrm>
          <a:off x="5852044" y="43507321"/>
          <a:ext cx="2022571" cy="696735"/>
          <a:chOff x="5127076" y="30672311"/>
          <a:chExt cx="2063350" cy="1232870"/>
        </a:xfrm>
      </xdr:grpSpPr>
      <xdr:sp macro="" textlink="">
        <xdr:nvSpPr>
          <xdr:cNvPr id="49" name="正方形/長方形 48"/>
          <xdr:cNvSpPr/>
        </xdr:nvSpPr>
        <xdr:spPr bwMode="auto">
          <a:xfrm>
            <a:off x="5127076" y="31359795"/>
            <a:ext cx="1207523" cy="545386"/>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北海道労働金庫</a:t>
            </a:r>
          </a:p>
        </xdr:txBody>
      </xdr:sp>
      <xdr:cxnSp macro="">
        <xdr:nvCxnSpPr>
          <xdr:cNvPr id="50" name="直線矢印コネクタ 49"/>
          <xdr:cNvCxnSpPr/>
        </xdr:nvCxnSpPr>
        <xdr:spPr bwMode="auto">
          <a:xfrm flipV="1">
            <a:off x="6355926" y="31470253"/>
            <a:ext cx="650460" cy="2"/>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sp macro="" textlink="">
        <xdr:nvSpPr>
          <xdr:cNvPr id="51" name="正方形/長方形 50"/>
          <xdr:cNvSpPr/>
        </xdr:nvSpPr>
        <xdr:spPr bwMode="auto">
          <a:xfrm>
            <a:off x="6206242" y="31585000"/>
            <a:ext cx="984184" cy="23564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800"/>
              <a:t>貸付・返済</a:t>
            </a:r>
          </a:p>
        </xdr:txBody>
      </xdr:sp>
      <xdr:cxnSp macro="">
        <xdr:nvCxnSpPr>
          <xdr:cNvPr id="52" name="直線矢印コネクタ 51"/>
          <xdr:cNvCxnSpPr/>
        </xdr:nvCxnSpPr>
        <xdr:spPr>
          <a:xfrm>
            <a:off x="6003888" y="30672311"/>
            <a:ext cx="5811" cy="58278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35</xdr:col>
      <xdr:colOff>187062</xdr:colOff>
      <xdr:row>744</xdr:row>
      <xdr:rowOff>47625</xdr:rowOff>
    </xdr:from>
    <xdr:to>
      <xdr:col>35</xdr:col>
      <xdr:colOff>190500</xdr:colOff>
      <xdr:row>745</xdr:row>
      <xdr:rowOff>23812</xdr:rowOff>
    </xdr:to>
    <xdr:cxnSp macro="">
      <xdr:nvCxnSpPr>
        <xdr:cNvPr id="53" name="直線矢印コネクタ 52"/>
        <xdr:cNvCxnSpPr/>
      </xdr:nvCxnSpPr>
      <xdr:spPr>
        <a:xfrm>
          <a:off x="7271281" y="44303156"/>
          <a:ext cx="3438" cy="3333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23811</xdr:colOff>
      <xdr:row>749</xdr:row>
      <xdr:rowOff>23812</xdr:rowOff>
    </xdr:from>
    <xdr:to>
      <xdr:col>43</xdr:col>
      <xdr:colOff>174910</xdr:colOff>
      <xdr:row>749</xdr:row>
      <xdr:rowOff>333273</xdr:rowOff>
    </xdr:to>
    <xdr:sp macro="" textlink="">
      <xdr:nvSpPr>
        <xdr:cNvPr id="56" name="正方形/長方形 55"/>
        <xdr:cNvSpPr/>
      </xdr:nvSpPr>
      <xdr:spPr bwMode="auto">
        <a:xfrm>
          <a:off x="7715249" y="46065281"/>
          <a:ext cx="1163130" cy="309461"/>
        </a:xfrm>
        <a:prstGeom prst="rect">
          <a:avLst/>
        </a:prstGeom>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制度利用者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91" zoomScale="80" zoomScaleNormal="75" zoomScaleSheetLayoutView="80" zoomScalePageLayoutView="85" workbookViewId="0">
      <selection activeCell="A730" sqref="A730:AX7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t="s">
        <v>466</v>
      </c>
      <c r="AP2" s="940"/>
      <c r="AQ2" s="940"/>
      <c r="AR2" s="79" t="str">
        <f>IF(OR(AO2="　", AO2=""), "", "-")</f>
        <v/>
      </c>
      <c r="AS2" s="941">
        <v>571</v>
      </c>
      <c r="AT2" s="941"/>
      <c r="AU2" s="941"/>
      <c r="AV2" s="52" t="str">
        <f>IF(AW2="", "", "-")</f>
        <v/>
      </c>
      <c r="AW2" s="912"/>
      <c r="AX2" s="912"/>
    </row>
    <row r="3" spans="1:50" ht="21" customHeight="1" thickBot="1" x14ac:dyDescent="0.2">
      <c r="A3" s="868" t="s">
        <v>543</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650</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569</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570</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571</v>
      </c>
      <c r="H5" s="841"/>
      <c r="I5" s="841"/>
      <c r="J5" s="841"/>
      <c r="K5" s="841"/>
      <c r="L5" s="841"/>
      <c r="M5" s="842" t="s">
        <v>66</v>
      </c>
      <c r="N5" s="843"/>
      <c r="O5" s="843"/>
      <c r="P5" s="843"/>
      <c r="Q5" s="843"/>
      <c r="R5" s="844"/>
      <c r="S5" s="845" t="s">
        <v>572</v>
      </c>
      <c r="T5" s="841"/>
      <c r="U5" s="841"/>
      <c r="V5" s="841"/>
      <c r="W5" s="841"/>
      <c r="X5" s="846"/>
      <c r="Y5" s="699" t="s">
        <v>3</v>
      </c>
      <c r="Z5" s="543"/>
      <c r="AA5" s="543"/>
      <c r="AB5" s="543"/>
      <c r="AC5" s="543"/>
      <c r="AD5" s="544"/>
      <c r="AE5" s="700" t="s">
        <v>573</v>
      </c>
      <c r="AF5" s="700"/>
      <c r="AG5" s="700"/>
      <c r="AH5" s="700"/>
      <c r="AI5" s="700"/>
      <c r="AJ5" s="700"/>
      <c r="AK5" s="700"/>
      <c r="AL5" s="700"/>
      <c r="AM5" s="700"/>
      <c r="AN5" s="700"/>
      <c r="AO5" s="700"/>
      <c r="AP5" s="701"/>
      <c r="AQ5" s="702" t="s">
        <v>574</v>
      </c>
      <c r="AR5" s="703"/>
      <c r="AS5" s="703"/>
      <c r="AT5" s="703"/>
      <c r="AU5" s="703"/>
      <c r="AV5" s="703"/>
      <c r="AW5" s="703"/>
      <c r="AX5" s="704"/>
    </row>
    <row r="6" spans="1:50" ht="39" customHeight="1" x14ac:dyDescent="0.15">
      <c r="A6" s="707" t="s">
        <v>4</v>
      </c>
      <c r="B6" s="708"/>
      <c r="C6" s="708"/>
      <c r="D6" s="708"/>
      <c r="E6" s="708"/>
      <c r="F6" s="708"/>
      <c r="G6" s="395" t="str">
        <f>入力規則等!F39</f>
        <v>一般会計、労働保険特別会計雇用勘定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576</v>
      </c>
      <c r="H7" s="499"/>
      <c r="I7" s="499"/>
      <c r="J7" s="499"/>
      <c r="K7" s="499"/>
      <c r="L7" s="499"/>
      <c r="M7" s="499"/>
      <c r="N7" s="499"/>
      <c r="O7" s="499"/>
      <c r="P7" s="499"/>
      <c r="Q7" s="499"/>
      <c r="R7" s="499"/>
      <c r="S7" s="499"/>
      <c r="T7" s="499"/>
      <c r="U7" s="499"/>
      <c r="V7" s="499"/>
      <c r="W7" s="499"/>
      <c r="X7" s="500"/>
      <c r="Y7" s="923" t="s">
        <v>515</v>
      </c>
      <c r="Z7" s="443"/>
      <c r="AA7" s="443"/>
      <c r="AB7" s="443"/>
      <c r="AC7" s="443"/>
      <c r="AD7" s="924"/>
      <c r="AE7" s="913" t="s">
        <v>577</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5" t="s">
        <v>378</v>
      </c>
      <c r="B8" s="496"/>
      <c r="C8" s="496"/>
      <c r="D8" s="496"/>
      <c r="E8" s="496"/>
      <c r="F8" s="497"/>
      <c r="G8" s="942" t="str">
        <f>入力規則等!A28</f>
        <v>-</v>
      </c>
      <c r="H8" s="721"/>
      <c r="I8" s="721"/>
      <c r="J8" s="721"/>
      <c r="K8" s="721"/>
      <c r="L8" s="721"/>
      <c r="M8" s="721"/>
      <c r="N8" s="721"/>
      <c r="O8" s="721"/>
      <c r="P8" s="721"/>
      <c r="Q8" s="721"/>
      <c r="R8" s="721"/>
      <c r="S8" s="721"/>
      <c r="T8" s="721"/>
      <c r="U8" s="721"/>
      <c r="V8" s="721"/>
      <c r="W8" s="721"/>
      <c r="X8" s="943"/>
      <c r="Y8" s="847" t="s">
        <v>379</v>
      </c>
      <c r="Z8" s="848"/>
      <c r="AA8" s="848"/>
      <c r="AB8" s="848"/>
      <c r="AC8" s="848"/>
      <c r="AD8" s="849"/>
      <c r="AE8" s="720" t="str">
        <f>入力規則等!K13</f>
        <v>社会保障、その他の事項経費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578</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1" t="s">
        <v>30</v>
      </c>
      <c r="B10" s="662"/>
      <c r="C10" s="662"/>
      <c r="D10" s="662"/>
      <c r="E10" s="662"/>
      <c r="F10" s="662"/>
      <c r="G10" s="755" t="s">
        <v>579</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直接実施、補助</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4" t="s">
        <v>24</v>
      </c>
      <c r="B12" s="945"/>
      <c r="C12" s="945"/>
      <c r="D12" s="945"/>
      <c r="E12" s="945"/>
      <c r="F12" s="946"/>
      <c r="G12" s="761"/>
      <c r="H12" s="762"/>
      <c r="I12" s="762"/>
      <c r="J12" s="762"/>
      <c r="K12" s="762"/>
      <c r="L12" s="762"/>
      <c r="M12" s="762"/>
      <c r="N12" s="762"/>
      <c r="O12" s="762"/>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7</v>
      </c>
      <c r="Q13" s="659"/>
      <c r="R13" s="659"/>
      <c r="S13" s="659"/>
      <c r="T13" s="659"/>
      <c r="U13" s="659"/>
      <c r="V13" s="660"/>
      <c r="W13" s="658">
        <v>7</v>
      </c>
      <c r="X13" s="659"/>
      <c r="Y13" s="659"/>
      <c r="Z13" s="659"/>
      <c r="AA13" s="659"/>
      <c r="AB13" s="659"/>
      <c r="AC13" s="660"/>
      <c r="AD13" s="658">
        <v>7</v>
      </c>
      <c r="AE13" s="659"/>
      <c r="AF13" s="659"/>
      <c r="AG13" s="659"/>
      <c r="AH13" s="659"/>
      <c r="AI13" s="659"/>
      <c r="AJ13" s="660"/>
      <c r="AK13" s="658">
        <v>6</v>
      </c>
      <c r="AL13" s="659"/>
      <c r="AM13" s="659"/>
      <c r="AN13" s="659"/>
      <c r="AO13" s="659"/>
      <c r="AP13" s="659"/>
      <c r="AQ13" s="660"/>
      <c r="AR13" s="920">
        <v>6</v>
      </c>
      <c r="AS13" s="921"/>
      <c r="AT13" s="921"/>
      <c r="AU13" s="921"/>
      <c r="AV13" s="921"/>
      <c r="AW13" s="921"/>
      <c r="AX13" s="922"/>
    </row>
    <row r="14" spans="1:50" ht="21" customHeight="1" x14ac:dyDescent="0.15">
      <c r="A14" s="615"/>
      <c r="B14" s="616"/>
      <c r="C14" s="616"/>
      <c r="D14" s="616"/>
      <c r="E14" s="616"/>
      <c r="F14" s="617"/>
      <c r="G14" s="726"/>
      <c r="H14" s="727"/>
      <c r="I14" s="712" t="s">
        <v>8</v>
      </c>
      <c r="J14" s="763"/>
      <c r="K14" s="763"/>
      <c r="L14" s="763"/>
      <c r="M14" s="763"/>
      <c r="N14" s="763"/>
      <c r="O14" s="764"/>
      <c r="P14" s="658" t="s">
        <v>580</v>
      </c>
      <c r="Q14" s="659"/>
      <c r="R14" s="659"/>
      <c r="S14" s="659"/>
      <c r="T14" s="659"/>
      <c r="U14" s="659"/>
      <c r="V14" s="660"/>
      <c r="W14" s="658" t="s">
        <v>582</v>
      </c>
      <c r="X14" s="659"/>
      <c r="Y14" s="659"/>
      <c r="Z14" s="659"/>
      <c r="AA14" s="659"/>
      <c r="AB14" s="659"/>
      <c r="AC14" s="660"/>
      <c r="AD14" s="658" t="s">
        <v>583</v>
      </c>
      <c r="AE14" s="659"/>
      <c r="AF14" s="659"/>
      <c r="AG14" s="659"/>
      <c r="AH14" s="659"/>
      <c r="AI14" s="659"/>
      <c r="AJ14" s="660"/>
      <c r="AK14" s="658" t="s">
        <v>585</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581</v>
      </c>
      <c r="Q15" s="659"/>
      <c r="R15" s="659"/>
      <c r="S15" s="659"/>
      <c r="T15" s="659"/>
      <c r="U15" s="659"/>
      <c r="V15" s="660"/>
      <c r="W15" s="658" t="s">
        <v>581</v>
      </c>
      <c r="X15" s="659"/>
      <c r="Y15" s="659"/>
      <c r="Z15" s="659"/>
      <c r="AA15" s="659"/>
      <c r="AB15" s="659"/>
      <c r="AC15" s="660"/>
      <c r="AD15" s="658" t="s">
        <v>581</v>
      </c>
      <c r="AE15" s="659"/>
      <c r="AF15" s="659"/>
      <c r="AG15" s="659"/>
      <c r="AH15" s="659"/>
      <c r="AI15" s="659"/>
      <c r="AJ15" s="660"/>
      <c r="AK15" s="658" t="s">
        <v>581</v>
      </c>
      <c r="AL15" s="659"/>
      <c r="AM15" s="659"/>
      <c r="AN15" s="659"/>
      <c r="AO15" s="659"/>
      <c r="AP15" s="659"/>
      <c r="AQ15" s="660"/>
      <c r="AR15" s="658"/>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t="s">
        <v>580</v>
      </c>
      <c r="Q16" s="659"/>
      <c r="R16" s="659"/>
      <c r="S16" s="659"/>
      <c r="T16" s="659"/>
      <c r="U16" s="659"/>
      <c r="V16" s="660"/>
      <c r="W16" s="658" t="s">
        <v>583</v>
      </c>
      <c r="X16" s="659"/>
      <c r="Y16" s="659"/>
      <c r="Z16" s="659"/>
      <c r="AA16" s="659"/>
      <c r="AB16" s="659"/>
      <c r="AC16" s="660"/>
      <c r="AD16" s="658" t="s">
        <v>584</v>
      </c>
      <c r="AE16" s="659"/>
      <c r="AF16" s="659"/>
      <c r="AG16" s="659"/>
      <c r="AH16" s="659"/>
      <c r="AI16" s="659"/>
      <c r="AJ16" s="660"/>
      <c r="AK16" s="658" t="s">
        <v>585</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581</v>
      </c>
      <c r="Q17" s="659"/>
      <c r="R17" s="659"/>
      <c r="S17" s="659"/>
      <c r="T17" s="659"/>
      <c r="U17" s="659"/>
      <c r="V17" s="660"/>
      <c r="W17" s="658" t="s">
        <v>581</v>
      </c>
      <c r="X17" s="659"/>
      <c r="Y17" s="659"/>
      <c r="Z17" s="659"/>
      <c r="AA17" s="659"/>
      <c r="AB17" s="659"/>
      <c r="AC17" s="660"/>
      <c r="AD17" s="658" t="s">
        <v>581</v>
      </c>
      <c r="AE17" s="659"/>
      <c r="AF17" s="659"/>
      <c r="AG17" s="659"/>
      <c r="AH17" s="659"/>
      <c r="AI17" s="659"/>
      <c r="AJ17" s="660"/>
      <c r="AK17" s="658" t="s">
        <v>585</v>
      </c>
      <c r="AL17" s="659"/>
      <c r="AM17" s="659"/>
      <c r="AN17" s="659"/>
      <c r="AO17" s="659"/>
      <c r="AP17" s="659"/>
      <c r="AQ17" s="660"/>
      <c r="AR17" s="918"/>
      <c r="AS17" s="918"/>
      <c r="AT17" s="918"/>
      <c r="AU17" s="918"/>
      <c r="AV17" s="918"/>
      <c r="AW17" s="918"/>
      <c r="AX17" s="919"/>
    </row>
    <row r="18" spans="1:50" ht="24.75" customHeight="1" x14ac:dyDescent="0.15">
      <c r="A18" s="615"/>
      <c r="B18" s="616"/>
      <c r="C18" s="616"/>
      <c r="D18" s="616"/>
      <c r="E18" s="616"/>
      <c r="F18" s="617"/>
      <c r="G18" s="728"/>
      <c r="H18" s="729"/>
      <c r="I18" s="717" t="s">
        <v>20</v>
      </c>
      <c r="J18" s="718"/>
      <c r="K18" s="718"/>
      <c r="L18" s="718"/>
      <c r="M18" s="718"/>
      <c r="N18" s="718"/>
      <c r="O18" s="719"/>
      <c r="P18" s="879">
        <f>SUM(P13:V17)</f>
        <v>7</v>
      </c>
      <c r="Q18" s="880"/>
      <c r="R18" s="880"/>
      <c r="S18" s="880"/>
      <c r="T18" s="880"/>
      <c r="U18" s="880"/>
      <c r="V18" s="881"/>
      <c r="W18" s="879">
        <f>SUM(W13:AC17)</f>
        <v>7</v>
      </c>
      <c r="X18" s="880"/>
      <c r="Y18" s="880"/>
      <c r="Z18" s="880"/>
      <c r="AA18" s="880"/>
      <c r="AB18" s="880"/>
      <c r="AC18" s="881"/>
      <c r="AD18" s="879">
        <f>SUM(AD13:AJ17)</f>
        <v>7</v>
      </c>
      <c r="AE18" s="880"/>
      <c r="AF18" s="880"/>
      <c r="AG18" s="880"/>
      <c r="AH18" s="880"/>
      <c r="AI18" s="880"/>
      <c r="AJ18" s="881"/>
      <c r="AK18" s="879">
        <f>SUM(AK13:AQ17)</f>
        <v>6</v>
      </c>
      <c r="AL18" s="880"/>
      <c r="AM18" s="880"/>
      <c r="AN18" s="880"/>
      <c r="AO18" s="880"/>
      <c r="AP18" s="880"/>
      <c r="AQ18" s="881"/>
      <c r="AR18" s="879">
        <f>SUM(AR13:AX17)</f>
        <v>6</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8">
        <v>3</v>
      </c>
      <c r="Q19" s="659"/>
      <c r="R19" s="659"/>
      <c r="S19" s="659"/>
      <c r="T19" s="659"/>
      <c r="U19" s="659"/>
      <c r="V19" s="660"/>
      <c r="W19" s="658">
        <v>4</v>
      </c>
      <c r="X19" s="659"/>
      <c r="Y19" s="659"/>
      <c r="Z19" s="659"/>
      <c r="AA19" s="659"/>
      <c r="AB19" s="659"/>
      <c r="AC19" s="660"/>
      <c r="AD19" s="658">
        <v>4</v>
      </c>
      <c r="AE19" s="659"/>
      <c r="AF19" s="659"/>
      <c r="AG19" s="659"/>
      <c r="AH19" s="659"/>
      <c r="AI19" s="659"/>
      <c r="AJ19" s="660"/>
      <c r="AK19" s="330"/>
      <c r="AL19" s="330"/>
      <c r="AM19" s="330"/>
      <c r="AN19" s="330"/>
      <c r="AO19" s="330"/>
      <c r="AP19" s="330"/>
      <c r="AQ19" s="330"/>
      <c r="AR19" s="330"/>
      <c r="AS19" s="330"/>
      <c r="AT19" s="330"/>
      <c r="AU19" s="330"/>
      <c r="AV19" s="330"/>
      <c r="AW19" s="330"/>
      <c r="AX19" s="332"/>
    </row>
    <row r="20" spans="1:50" ht="24.75" customHeight="1" x14ac:dyDescent="0.15">
      <c r="A20" s="615"/>
      <c r="B20" s="616"/>
      <c r="C20" s="616"/>
      <c r="D20" s="616"/>
      <c r="E20" s="616"/>
      <c r="F20" s="617"/>
      <c r="G20" s="877" t="s">
        <v>10</v>
      </c>
      <c r="H20" s="878"/>
      <c r="I20" s="878"/>
      <c r="J20" s="878"/>
      <c r="K20" s="878"/>
      <c r="L20" s="878"/>
      <c r="M20" s="878"/>
      <c r="N20" s="878"/>
      <c r="O20" s="878"/>
      <c r="P20" s="318">
        <f>IF(P18=0, "-", SUM(P19)/P18)</f>
        <v>0.42857142857142855</v>
      </c>
      <c r="Q20" s="318"/>
      <c r="R20" s="318"/>
      <c r="S20" s="318"/>
      <c r="T20" s="318"/>
      <c r="U20" s="318"/>
      <c r="V20" s="318"/>
      <c r="W20" s="318">
        <f t="shared" ref="W20" si="0">IF(W18=0, "-", SUM(W19)/W18)</f>
        <v>0.5714285714285714</v>
      </c>
      <c r="X20" s="318"/>
      <c r="Y20" s="318"/>
      <c r="Z20" s="318"/>
      <c r="AA20" s="318"/>
      <c r="AB20" s="318"/>
      <c r="AC20" s="318"/>
      <c r="AD20" s="318">
        <f t="shared" ref="AD20" si="1">IF(AD18=0, "-", SUM(AD19)/AD18)</f>
        <v>0.5714285714285714</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0"/>
      <c r="B21" s="851"/>
      <c r="C21" s="851"/>
      <c r="D21" s="851"/>
      <c r="E21" s="851"/>
      <c r="F21" s="947"/>
      <c r="G21" s="316" t="s">
        <v>478</v>
      </c>
      <c r="H21" s="317"/>
      <c r="I21" s="317"/>
      <c r="J21" s="317"/>
      <c r="K21" s="317"/>
      <c r="L21" s="317"/>
      <c r="M21" s="317"/>
      <c r="N21" s="317"/>
      <c r="O21" s="317"/>
      <c r="P21" s="318">
        <f>IF(P19=0, "-", SUM(P19)/SUM(P13,P14))</f>
        <v>0.42857142857142855</v>
      </c>
      <c r="Q21" s="318"/>
      <c r="R21" s="318"/>
      <c r="S21" s="318"/>
      <c r="T21" s="318"/>
      <c r="U21" s="318"/>
      <c r="V21" s="318"/>
      <c r="W21" s="318">
        <f t="shared" ref="W21" si="2">IF(W19=0, "-", SUM(W19)/SUM(W13,W14))</f>
        <v>0.5714285714285714</v>
      </c>
      <c r="X21" s="318"/>
      <c r="Y21" s="318"/>
      <c r="Z21" s="318"/>
      <c r="AA21" s="318"/>
      <c r="AB21" s="318"/>
      <c r="AC21" s="318"/>
      <c r="AD21" s="318">
        <f t="shared" ref="AD21" si="3">IF(AD19=0, "-", SUM(AD19)/SUM(AD13,AD14))</f>
        <v>0.5714285714285714</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5" t="s">
        <v>559</v>
      </c>
      <c r="B22" s="966"/>
      <c r="C22" s="966"/>
      <c r="D22" s="966"/>
      <c r="E22" s="966"/>
      <c r="F22" s="967"/>
      <c r="G22" s="952" t="s">
        <v>457</v>
      </c>
      <c r="H22" s="222"/>
      <c r="I22" s="222"/>
      <c r="J22" s="222"/>
      <c r="K22" s="222"/>
      <c r="L22" s="222"/>
      <c r="M22" s="222"/>
      <c r="N22" s="222"/>
      <c r="O22" s="223"/>
      <c r="P22" s="937" t="s">
        <v>520</v>
      </c>
      <c r="Q22" s="222"/>
      <c r="R22" s="222"/>
      <c r="S22" s="222"/>
      <c r="T22" s="222"/>
      <c r="U22" s="222"/>
      <c r="V22" s="223"/>
      <c r="W22" s="937" t="s">
        <v>516</v>
      </c>
      <c r="X22" s="222"/>
      <c r="Y22" s="222"/>
      <c r="Z22" s="222"/>
      <c r="AA22" s="222"/>
      <c r="AB22" s="222"/>
      <c r="AC22" s="223"/>
      <c r="AD22" s="937" t="s">
        <v>456</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25.5" customHeight="1" x14ac:dyDescent="0.15">
      <c r="A23" s="968"/>
      <c r="B23" s="969"/>
      <c r="C23" s="969"/>
      <c r="D23" s="969"/>
      <c r="E23" s="969"/>
      <c r="F23" s="970"/>
      <c r="G23" s="953" t="s">
        <v>586</v>
      </c>
      <c r="H23" s="954"/>
      <c r="I23" s="954"/>
      <c r="J23" s="954"/>
      <c r="K23" s="954"/>
      <c r="L23" s="954"/>
      <c r="M23" s="954"/>
      <c r="N23" s="954"/>
      <c r="O23" s="955"/>
      <c r="P23" s="920">
        <v>4</v>
      </c>
      <c r="Q23" s="921"/>
      <c r="R23" s="921"/>
      <c r="S23" s="921"/>
      <c r="T23" s="921"/>
      <c r="U23" s="921"/>
      <c r="V23" s="938"/>
      <c r="W23" s="920">
        <v>4</v>
      </c>
      <c r="X23" s="921"/>
      <c r="Y23" s="921"/>
      <c r="Z23" s="921"/>
      <c r="AA23" s="921"/>
      <c r="AB23" s="921"/>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t="s">
        <v>587</v>
      </c>
      <c r="H24" s="957"/>
      <c r="I24" s="957"/>
      <c r="J24" s="957"/>
      <c r="K24" s="957"/>
      <c r="L24" s="957"/>
      <c r="M24" s="957"/>
      <c r="N24" s="957"/>
      <c r="O24" s="958"/>
      <c r="P24" s="658">
        <v>0.7</v>
      </c>
      <c r="Q24" s="659"/>
      <c r="R24" s="659"/>
      <c r="S24" s="659"/>
      <c r="T24" s="659"/>
      <c r="U24" s="659"/>
      <c r="V24" s="660"/>
      <c r="W24" s="658">
        <v>0.7</v>
      </c>
      <c r="X24" s="659"/>
      <c r="Y24" s="659"/>
      <c r="Z24" s="659"/>
      <c r="AA24" s="659"/>
      <c r="AB24" s="659"/>
      <c r="AC24" s="660"/>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t="s">
        <v>588</v>
      </c>
      <c r="H25" s="957"/>
      <c r="I25" s="957"/>
      <c r="J25" s="957"/>
      <c r="K25" s="957"/>
      <c r="L25" s="957"/>
      <c r="M25" s="957"/>
      <c r="N25" s="957"/>
      <c r="O25" s="958"/>
      <c r="P25" s="658">
        <v>0.7</v>
      </c>
      <c r="Q25" s="659"/>
      <c r="R25" s="659"/>
      <c r="S25" s="659"/>
      <c r="T25" s="659"/>
      <c r="U25" s="659"/>
      <c r="V25" s="660"/>
      <c r="W25" s="658">
        <v>0.7</v>
      </c>
      <c r="X25" s="659"/>
      <c r="Y25" s="659"/>
      <c r="Z25" s="659"/>
      <c r="AA25" s="659"/>
      <c r="AB25" s="659"/>
      <c r="AC25" s="660"/>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t="s">
        <v>589</v>
      </c>
      <c r="H26" s="957"/>
      <c r="I26" s="957"/>
      <c r="J26" s="957"/>
      <c r="K26" s="957"/>
      <c r="L26" s="957"/>
      <c r="M26" s="957"/>
      <c r="N26" s="957"/>
      <c r="O26" s="958"/>
      <c r="P26" s="658">
        <v>0.3</v>
      </c>
      <c r="Q26" s="659"/>
      <c r="R26" s="659"/>
      <c r="S26" s="659"/>
      <c r="T26" s="659"/>
      <c r="U26" s="659"/>
      <c r="V26" s="660"/>
      <c r="W26" s="658">
        <v>0.3</v>
      </c>
      <c r="X26" s="659"/>
      <c r="Y26" s="659"/>
      <c r="Z26" s="659"/>
      <c r="AA26" s="659"/>
      <c r="AB26" s="659"/>
      <c r="AC26" s="660"/>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t="s">
        <v>590</v>
      </c>
      <c r="H27" s="957"/>
      <c r="I27" s="957"/>
      <c r="J27" s="957"/>
      <c r="K27" s="957"/>
      <c r="L27" s="957"/>
      <c r="M27" s="957"/>
      <c r="N27" s="957"/>
      <c r="O27" s="958"/>
      <c r="P27" s="658">
        <v>0.3</v>
      </c>
      <c r="Q27" s="659"/>
      <c r="R27" s="659"/>
      <c r="S27" s="659"/>
      <c r="T27" s="659"/>
      <c r="U27" s="659"/>
      <c r="V27" s="660"/>
      <c r="W27" s="658">
        <v>0.3</v>
      </c>
      <c r="X27" s="659"/>
      <c r="Y27" s="659"/>
      <c r="Z27" s="659"/>
      <c r="AA27" s="659"/>
      <c r="AB27" s="659"/>
      <c r="AC27" s="660"/>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461</v>
      </c>
      <c r="H28" s="960"/>
      <c r="I28" s="960"/>
      <c r="J28" s="960"/>
      <c r="K28" s="960"/>
      <c r="L28" s="960"/>
      <c r="M28" s="960"/>
      <c r="N28" s="960"/>
      <c r="O28" s="961"/>
      <c r="P28" s="879">
        <f>P29-SUM(P23:P27)</f>
        <v>0</v>
      </c>
      <c r="Q28" s="880"/>
      <c r="R28" s="880"/>
      <c r="S28" s="880"/>
      <c r="T28" s="880"/>
      <c r="U28" s="880"/>
      <c r="V28" s="881"/>
      <c r="W28" s="879">
        <f>W29-SUM(W23:W27)</f>
        <v>0</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458</v>
      </c>
      <c r="H29" s="963"/>
      <c r="I29" s="963"/>
      <c r="J29" s="963"/>
      <c r="K29" s="963"/>
      <c r="L29" s="963"/>
      <c r="M29" s="963"/>
      <c r="N29" s="963"/>
      <c r="O29" s="964"/>
      <c r="P29" s="658">
        <f>AK13</f>
        <v>6</v>
      </c>
      <c r="Q29" s="659"/>
      <c r="R29" s="659"/>
      <c r="S29" s="659"/>
      <c r="T29" s="659"/>
      <c r="U29" s="659"/>
      <c r="V29" s="660"/>
      <c r="W29" s="934">
        <f>AR13</f>
        <v>6</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473</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535</v>
      </c>
      <c r="AF30" s="860"/>
      <c r="AG30" s="860"/>
      <c r="AH30" s="861"/>
      <c r="AI30" s="859" t="s">
        <v>532</v>
      </c>
      <c r="AJ30" s="860"/>
      <c r="AK30" s="860"/>
      <c r="AL30" s="861"/>
      <c r="AM30" s="916" t="s">
        <v>527</v>
      </c>
      <c r="AN30" s="916"/>
      <c r="AO30" s="916"/>
      <c r="AP30" s="859"/>
      <c r="AQ30" s="768" t="s">
        <v>354</v>
      </c>
      <c r="AR30" s="769"/>
      <c r="AS30" s="769"/>
      <c r="AT30" s="770"/>
      <c r="AU30" s="775" t="s">
        <v>253</v>
      </c>
      <c r="AV30" s="775"/>
      <c r="AW30" s="775"/>
      <c r="AX30" s="917"/>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c r="AR31" s="200"/>
      <c r="AS31" s="133" t="s">
        <v>355</v>
      </c>
      <c r="AT31" s="134"/>
      <c r="AU31" s="199">
        <v>31</v>
      </c>
      <c r="AV31" s="199"/>
      <c r="AW31" s="398" t="s">
        <v>300</v>
      </c>
      <c r="AX31" s="399"/>
    </row>
    <row r="32" spans="1:50" ht="33" customHeight="1" x14ac:dyDescent="0.15">
      <c r="A32" s="403"/>
      <c r="B32" s="401"/>
      <c r="C32" s="401"/>
      <c r="D32" s="401"/>
      <c r="E32" s="401"/>
      <c r="F32" s="402"/>
      <c r="G32" s="564" t="s">
        <v>591</v>
      </c>
      <c r="H32" s="565"/>
      <c r="I32" s="565"/>
      <c r="J32" s="565"/>
      <c r="K32" s="565"/>
      <c r="L32" s="565"/>
      <c r="M32" s="565"/>
      <c r="N32" s="565"/>
      <c r="O32" s="566"/>
      <c r="P32" s="105" t="s">
        <v>592</v>
      </c>
      <c r="Q32" s="105"/>
      <c r="R32" s="105"/>
      <c r="S32" s="105"/>
      <c r="T32" s="105"/>
      <c r="U32" s="105"/>
      <c r="V32" s="105"/>
      <c r="W32" s="105"/>
      <c r="X32" s="106"/>
      <c r="Y32" s="471" t="s">
        <v>12</v>
      </c>
      <c r="Z32" s="531"/>
      <c r="AA32" s="532"/>
      <c r="AB32" s="461" t="s">
        <v>593</v>
      </c>
      <c r="AC32" s="461"/>
      <c r="AD32" s="461"/>
      <c r="AE32" s="218">
        <v>83</v>
      </c>
      <c r="AF32" s="219"/>
      <c r="AG32" s="219"/>
      <c r="AH32" s="219"/>
      <c r="AI32" s="218">
        <v>93</v>
      </c>
      <c r="AJ32" s="219"/>
      <c r="AK32" s="219"/>
      <c r="AL32" s="219"/>
      <c r="AM32" s="218">
        <v>76</v>
      </c>
      <c r="AN32" s="219"/>
      <c r="AO32" s="219"/>
      <c r="AP32" s="219"/>
      <c r="AQ32" s="340" t="s">
        <v>595</v>
      </c>
      <c r="AR32" s="207"/>
      <c r="AS32" s="207"/>
      <c r="AT32" s="341"/>
      <c r="AU32" s="219" t="s">
        <v>581</v>
      </c>
      <c r="AV32" s="219"/>
      <c r="AW32" s="219"/>
      <c r="AX32" s="221"/>
    </row>
    <row r="33" spans="1:50" ht="33"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594</v>
      </c>
      <c r="AC33" s="523"/>
      <c r="AD33" s="523"/>
      <c r="AE33" s="218">
        <v>70</v>
      </c>
      <c r="AF33" s="219"/>
      <c r="AG33" s="219"/>
      <c r="AH33" s="219"/>
      <c r="AI33" s="218">
        <v>70</v>
      </c>
      <c r="AJ33" s="219"/>
      <c r="AK33" s="219"/>
      <c r="AL33" s="219"/>
      <c r="AM33" s="218">
        <v>80</v>
      </c>
      <c r="AN33" s="219"/>
      <c r="AO33" s="219"/>
      <c r="AP33" s="219"/>
      <c r="AQ33" s="340" t="s">
        <v>581</v>
      </c>
      <c r="AR33" s="207"/>
      <c r="AS33" s="207"/>
      <c r="AT33" s="341"/>
      <c r="AU33" s="219">
        <v>80</v>
      </c>
      <c r="AV33" s="219"/>
      <c r="AW33" s="219"/>
      <c r="AX33" s="221"/>
    </row>
    <row r="34" spans="1:50" ht="33"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118.5</v>
      </c>
      <c r="AF34" s="219"/>
      <c r="AG34" s="219"/>
      <c r="AH34" s="219"/>
      <c r="AI34" s="218">
        <v>132.9</v>
      </c>
      <c r="AJ34" s="219"/>
      <c r="AK34" s="219"/>
      <c r="AL34" s="219"/>
      <c r="AM34" s="218">
        <v>95</v>
      </c>
      <c r="AN34" s="219"/>
      <c r="AO34" s="219"/>
      <c r="AP34" s="219"/>
      <c r="AQ34" s="340" t="s">
        <v>581</v>
      </c>
      <c r="AR34" s="207"/>
      <c r="AS34" s="207"/>
      <c r="AT34" s="341"/>
      <c r="AU34" s="219" t="s">
        <v>581</v>
      </c>
      <c r="AV34" s="219"/>
      <c r="AW34" s="219"/>
      <c r="AX34" s="221"/>
    </row>
    <row r="35" spans="1:50" ht="23.25" customHeight="1" x14ac:dyDescent="0.15">
      <c r="A35" s="226" t="s">
        <v>505</v>
      </c>
      <c r="B35" s="227"/>
      <c r="C35" s="227"/>
      <c r="D35" s="227"/>
      <c r="E35" s="227"/>
      <c r="F35" s="228"/>
      <c r="G35" s="232" t="s">
        <v>596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1" t="s">
        <v>473</v>
      </c>
      <c r="B37" s="772"/>
      <c r="C37" s="772"/>
      <c r="D37" s="772"/>
      <c r="E37" s="772"/>
      <c r="F37" s="773"/>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1"/>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1" t="s">
        <v>473</v>
      </c>
      <c r="B44" s="772"/>
      <c r="C44" s="772"/>
      <c r="D44" s="772"/>
      <c r="E44" s="772"/>
      <c r="F44" s="773"/>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1"/>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5" t="s">
        <v>253</v>
      </c>
      <c r="AV51" s="925"/>
      <c r="AW51" s="925"/>
      <c r="AX51" s="926"/>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5" t="s">
        <v>14</v>
      </c>
      <c r="AC55" s="595"/>
      <c r="AD55" s="59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5" t="s">
        <v>253</v>
      </c>
      <c r="AV58" s="925"/>
      <c r="AW58" s="925"/>
      <c r="AX58" s="926"/>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10"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2"/>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1"/>
      <c r="AF77" s="892"/>
      <c r="AG77" s="892"/>
      <c r="AH77" s="892"/>
      <c r="AI77" s="891"/>
      <c r="AJ77" s="892"/>
      <c r="AK77" s="892"/>
      <c r="AL77" s="892"/>
      <c r="AM77" s="891"/>
      <c r="AN77" s="892"/>
      <c r="AO77" s="892"/>
      <c r="AP77" s="892"/>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8"/>
    </row>
    <row r="80" spans="1:50" ht="18.75" hidden="1" customHeight="1" x14ac:dyDescent="0.15">
      <c r="A80" s="865"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6"/>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6"/>
      <c r="B82" s="527"/>
      <c r="C82" s="428"/>
      <c r="D82" s="428"/>
      <c r="E82" s="428"/>
      <c r="F82" s="429"/>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x14ac:dyDescent="0.15">
      <c r="A83" s="866"/>
      <c r="B83" s="527"/>
      <c r="C83" s="428"/>
      <c r="D83" s="428"/>
      <c r="E83" s="428"/>
      <c r="F83" s="429"/>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x14ac:dyDescent="0.15">
      <c r="A84" s="866"/>
      <c r="B84" s="528"/>
      <c r="C84" s="529"/>
      <c r="D84" s="529"/>
      <c r="E84" s="529"/>
      <c r="F84" s="530"/>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x14ac:dyDescent="0.15">
      <c r="A85" s="866"/>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6"/>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6"/>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6"/>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6"/>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5" t="s">
        <v>14</v>
      </c>
      <c r="AC89" s="595"/>
      <c r="AD89" s="595"/>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6"/>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66"/>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6"/>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6"/>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6"/>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5" t="s">
        <v>14</v>
      </c>
      <c r="AC94" s="595"/>
      <c r="AD94" s="595"/>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6"/>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6"/>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6"/>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6"/>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7"/>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6" t="s">
        <v>13</v>
      </c>
      <c r="Z99" s="897"/>
      <c r="AA99" s="898"/>
      <c r="AB99" s="893" t="s">
        <v>14</v>
      </c>
      <c r="AC99" s="894"/>
      <c r="AD99" s="895"/>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hidden="1"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5"/>
      <c r="Z100" s="856"/>
      <c r="AA100" s="857"/>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hidden="1" customHeight="1" x14ac:dyDescent="0.15">
      <c r="A101" s="422"/>
      <c r="B101" s="423"/>
      <c r="C101" s="423"/>
      <c r="D101" s="423"/>
      <c r="E101" s="423"/>
      <c r="F101" s="424"/>
      <c r="G101" s="105"/>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c r="AC101" s="461"/>
      <c r="AD101" s="461"/>
      <c r="AE101" s="218"/>
      <c r="AF101" s="219"/>
      <c r="AG101" s="219"/>
      <c r="AH101" s="220"/>
      <c r="AI101" s="218"/>
      <c r="AJ101" s="219"/>
      <c r="AK101" s="219"/>
      <c r="AL101" s="220"/>
      <c r="AM101" s="218"/>
      <c r="AN101" s="219"/>
      <c r="AO101" s="219"/>
      <c r="AP101" s="220"/>
      <c r="AQ101" s="218"/>
      <c r="AR101" s="219"/>
      <c r="AS101" s="219"/>
      <c r="AT101" s="220"/>
      <c r="AU101" s="218"/>
      <c r="AV101" s="219"/>
      <c r="AW101" s="219"/>
      <c r="AX101" s="220"/>
    </row>
    <row r="102" spans="1:60" ht="23.25" hidden="1"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c r="AC102" s="461"/>
      <c r="AD102" s="461"/>
      <c r="AE102" s="418"/>
      <c r="AF102" s="418"/>
      <c r="AG102" s="418"/>
      <c r="AH102" s="418"/>
      <c r="AI102" s="418"/>
      <c r="AJ102" s="418"/>
      <c r="AK102" s="418"/>
      <c r="AL102" s="418"/>
      <c r="AM102" s="418"/>
      <c r="AN102" s="418"/>
      <c r="AO102" s="418"/>
      <c r="AP102" s="418"/>
      <c r="AQ102" s="273"/>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customHeight="1" x14ac:dyDescent="0.15">
      <c r="A113" s="422"/>
      <c r="B113" s="423"/>
      <c r="C113" s="423"/>
      <c r="D113" s="423"/>
      <c r="E113" s="423"/>
      <c r="F113" s="424"/>
      <c r="G113" s="105" t="s">
        <v>597</v>
      </c>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t="s">
        <v>599</v>
      </c>
      <c r="AC113" s="546"/>
      <c r="AD113" s="547"/>
      <c r="AE113" s="418">
        <v>24</v>
      </c>
      <c r="AF113" s="418"/>
      <c r="AG113" s="418"/>
      <c r="AH113" s="418"/>
      <c r="AI113" s="418">
        <v>15</v>
      </c>
      <c r="AJ113" s="418"/>
      <c r="AK113" s="418"/>
      <c r="AL113" s="418"/>
      <c r="AM113" s="418">
        <v>12</v>
      </c>
      <c r="AN113" s="418"/>
      <c r="AO113" s="418"/>
      <c r="AP113" s="418"/>
      <c r="AQ113" s="218" t="s">
        <v>601</v>
      </c>
      <c r="AR113" s="219"/>
      <c r="AS113" s="219"/>
      <c r="AT113" s="220"/>
      <c r="AU113" s="218"/>
      <c r="AV113" s="219"/>
      <c r="AW113" s="219"/>
      <c r="AX113" s="220"/>
    </row>
    <row r="114" spans="1:50" ht="23.25"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t="s">
        <v>599</v>
      </c>
      <c r="AC114" s="469"/>
      <c r="AD114" s="470"/>
      <c r="AE114" s="418">
        <v>21</v>
      </c>
      <c r="AF114" s="418"/>
      <c r="AG114" s="418"/>
      <c r="AH114" s="418"/>
      <c r="AI114" s="418">
        <v>23</v>
      </c>
      <c r="AJ114" s="418"/>
      <c r="AK114" s="418"/>
      <c r="AL114" s="418"/>
      <c r="AM114" s="418">
        <v>20</v>
      </c>
      <c r="AN114" s="418"/>
      <c r="AO114" s="418"/>
      <c r="AP114" s="418"/>
      <c r="AQ114" s="218">
        <v>17</v>
      </c>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535</v>
      </c>
      <c r="AF115" s="416"/>
      <c r="AG115" s="416"/>
      <c r="AH115" s="417"/>
      <c r="AI115" s="415" t="s">
        <v>532</v>
      </c>
      <c r="AJ115" s="416"/>
      <c r="AK115" s="416"/>
      <c r="AL115" s="417"/>
      <c r="AM115" s="415" t="s">
        <v>527</v>
      </c>
      <c r="AN115" s="416"/>
      <c r="AO115" s="416"/>
      <c r="AP115" s="417"/>
      <c r="AQ115" s="592" t="s">
        <v>522</v>
      </c>
      <c r="AR115" s="593"/>
      <c r="AS115" s="593"/>
      <c r="AT115" s="593"/>
      <c r="AU115" s="593"/>
      <c r="AV115" s="593"/>
      <c r="AW115" s="593"/>
      <c r="AX115" s="594"/>
    </row>
    <row r="116" spans="1:50" ht="23.25" customHeight="1" x14ac:dyDescent="0.15">
      <c r="A116" s="439"/>
      <c r="B116" s="440"/>
      <c r="C116" s="440"/>
      <c r="D116" s="440"/>
      <c r="E116" s="440"/>
      <c r="F116" s="441"/>
      <c r="G116" s="393" t="s">
        <v>598</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658</v>
      </c>
      <c r="AC116" s="463"/>
      <c r="AD116" s="464"/>
      <c r="AE116" s="418">
        <v>131708</v>
      </c>
      <c r="AF116" s="418"/>
      <c r="AG116" s="418"/>
      <c r="AH116" s="418"/>
      <c r="AI116" s="418">
        <v>238133</v>
      </c>
      <c r="AJ116" s="418"/>
      <c r="AK116" s="418"/>
      <c r="AL116" s="418"/>
      <c r="AM116" s="418">
        <v>316167</v>
      </c>
      <c r="AN116" s="418"/>
      <c r="AO116" s="418"/>
      <c r="AP116" s="418"/>
      <c r="AQ116" s="218">
        <v>359529</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600</v>
      </c>
      <c r="AC117" s="473"/>
      <c r="AD117" s="474"/>
      <c r="AE117" s="591" t="s">
        <v>651</v>
      </c>
      <c r="AF117" s="551"/>
      <c r="AG117" s="551"/>
      <c r="AH117" s="551"/>
      <c r="AI117" s="591" t="s">
        <v>652</v>
      </c>
      <c r="AJ117" s="551"/>
      <c r="AK117" s="551"/>
      <c r="AL117" s="551"/>
      <c r="AM117" s="591" t="s">
        <v>659</v>
      </c>
      <c r="AN117" s="551"/>
      <c r="AO117" s="551"/>
      <c r="AP117" s="551"/>
      <c r="AQ117" s="551" t="s">
        <v>663</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535</v>
      </c>
      <c r="AF118" s="416"/>
      <c r="AG118" s="416"/>
      <c r="AH118" s="417"/>
      <c r="AI118" s="415" t="s">
        <v>532</v>
      </c>
      <c r="AJ118" s="416"/>
      <c r="AK118" s="416"/>
      <c r="AL118" s="417"/>
      <c r="AM118" s="415" t="s">
        <v>527</v>
      </c>
      <c r="AN118" s="416"/>
      <c r="AO118" s="416"/>
      <c r="AP118" s="417"/>
      <c r="AQ118" s="592" t="s">
        <v>522</v>
      </c>
      <c r="AR118" s="593"/>
      <c r="AS118" s="593"/>
      <c r="AT118" s="593"/>
      <c r="AU118" s="593"/>
      <c r="AV118" s="593"/>
      <c r="AW118" s="593"/>
      <c r="AX118" s="594"/>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535</v>
      </c>
      <c r="AF121" s="416"/>
      <c r="AG121" s="416"/>
      <c r="AH121" s="417"/>
      <c r="AI121" s="415" t="s">
        <v>532</v>
      </c>
      <c r="AJ121" s="416"/>
      <c r="AK121" s="416"/>
      <c r="AL121" s="417"/>
      <c r="AM121" s="415" t="s">
        <v>527</v>
      </c>
      <c r="AN121" s="416"/>
      <c r="AO121" s="416"/>
      <c r="AP121" s="417"/>
      <c r="AQ121" s="592" t="s">
        <v>522</v>
      </c>
      <c r="AR121" s="593"/>
      <c r="AS121" s="593"/>
      <c r="AT121" s="593"/>
      <c r="AU121" s="593"/>
      <c r="AV121" s="593"/>
      <c r="AW121" s="593"/>
      <c r="AX121" s="594"/>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536</v>
      </c>
      <c r="AF124" s="416"/>
      <c r="AG124" s="416"/>
      <c r="AH124" s="417"/>
      <c r="AI124" s="415" t="s">
        <v>532</v>
      </c>
      <c r="AJ124" s="416"/>
      <c r="AK124" s="416"/>
      <c r="AL124" s="417"/>
      <c r="AM124" s="415" t="s">
        <v>527</v>
      </c>
      <c r="AN124" s="416"/>
      <c r="AO124" s="416"/>
      <c r="AP124" s="417"/>
      <c r="AQ124" s="592" t="s">
        <v>522</v>
      </c>
      <c r="AR124" s="593"/>
      <c r="AS124" s="593"/>
      <c r="AT124" s="593"/>
      <c r="AU124" s="593"/>
      <c r="AV124" s="593"/>
      <c r="AW124" s="593"/>
      <c r="AX124" s="594"/>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0"/>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1"/>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2"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7"/>
      <c r="Z127" s="928"/>
      <c r="AA127" s="929"/>
      <c r="AB127" s="247" t="s">
        <v>11</v>
      </c>
      <c r="AC127" s="248"/>
      <c r="AD127" s="249"/>
      <c r="AE127" s="415" t="s">
        <v>535</v>
      </c>
      <c r="AF127" s="416"/>
      <c r="AG127" s="416"/>
      <c r="AH127" s="417"/>
      <c r="AI127" s="415" t="s">
        <v>532</v>
      </c>
      <c r="AJ127" s="416"/>
      <c r="AK127" s="416"/>
      <c r="AL127" s="417"/>
      <c r="AM127" s="415" t="s">
        <v>527</v>
      </c>
      <c r="AN127" s="416"/>
      <c r="AO127" s="416"/>
      <c r="AP127" s="417"/>
      <c r="AQ127" s="592" t="s">
        <v>522</v>
      </c>
      <c r="AR127" s="593"/>
      <c r="AS127" s="593"/>
      <c r="AT127" s="593"/>
      <c r="AU127" s="593"/>
      <c r="AV127" s="593"/>
      <c r="AW127" s="593"/>
      <c r="AX127" s="594"/>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565</v>
      </c>
      <c r="B130" s="185"/>
      <c r="C130" s="184" t="s">
        <v>358</v>
      </c>
      <c r="D130" s="185"/>
      <c r="E130" s="169" t="s">
        <v>387</v>
      </c>
      <c r="F130" s="170"/>
      <c r="G130" s="171" t="s">
        <v>602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customHeight="1" x14ac:dyDescent="0.15">
      <c r="A134" s="189"/>
      <c r="B134" s="186"/>
      <c r="C134" s="180"/>
      <c r="D134" s="186"/>
      <c r="E134" s="180"/>
      <c r="F134" s="181"/>
      <c r="G134" s="104" t="s">
        <v>604</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606</v>
      </c>
      <c r="AC134" s="205"/>
      <c r="AD134" s="205"/>
      <c r="AE134" s="206" t="s">
        <v>606</v>
      </c>
      <c r="AF134" s="207"/>
      <c r="AG134" s="207"/>
      <c r="AH134" s="207"/>
      <c r="AI134" s="206" t="s">
        <v>606</v>
      </c>
      <c r="AJ134" s="207"/>
      <c r="AK134" s="207"/>
      <c r="AL134" s="207"/>
      <c r="AM134" s="206" t="s">
        <v>606</v>
      </c>
      <c r="AN134" s="207"/>
      <c r="AO134" s="207"/>
      <c r="AP134" s="207"/>
      <c r="AQ134" s="206" t="s">
        <v>606</v>
      </c>
      <c r="AR134" s="207"/>
      <c r="AS134" s="207"/>
      <c r="AT134" s="207"/>
      <c r="AU134" s="206" t="s">
        <v>606</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606</v>
      </c>
      <c r="AC135" s="213"/>
      <c r="AD135" s="213"/>
      <c r="AE135" s="206" t="s">
        <v>606</v>
      </c>
      <c r="AF135" s="207"/>
      <c r="AG135" s="207"/>
      <c r="AH135" s="207"/>
      <c r="AI135" s="206" t="s">
        <v>606</v>
      </c>
      <c r="AJ135" s="207"/>
      <c r="AK135" s="207"/>
      <c r="AL135" s="207"/>
      <c r="AM135" s="206" t="s">
        <v>606</v>
      </c>
      <c r="AN135" s="207"/>
      <c r="AO135" s="207"/>
      <c r="AP135" s="207"/>
      <c r="AQ135" s="206" t="s">
        <v>606</v>
      </c>
      <c r="AR135" s="207"/>
      <c r="AS135" s="207"/>
      <c r="AT135" s="207"/>
      <c r="AU135" s="206" t="s">
        <v>606</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32"/>
      <c r="E430" s="174" t="s">
        <v>545</v>
      </c>
      <c r="F430" s="899"/>
      <c r="G430" s="900" t="s">
        <v>374</v>
      </c>
      <c r="H430" s="123"/>
      <c r="I430" s="123"/>
      <c r="J430" s="901" t="s">
        <v>601</v>
      </c>
      <c r="K430" s="902"/>
      <c r="L430" s="902"/>
      <c r="M430" s="902"/>
      <c r="N430" s="902"/>
      <c r="O430" s="902"/>
      <c r="P430" s="902"/>
      <c r="Q430" s="902"/>
      <c r="R430" s="902"/>
      <c r="S430" s="902"/>
      <c r="T430" s="903"/>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customHeight="1" x14ac:dyDescent="0.15">
      <c r="A433" s="189"/>
      <c r="B433" s="186"/>
      <c r="C433" s="180"/>
      <c r="D433" s="186"/>
      <c r="E433" s="342"/>
      <c r="F433" s="343"/>
      <c r="G433" s="104" t="s">
        <v>607</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609</v>
      </c>
      <c r="AC433" s="213"/>
      <c r="AD433" s="213"/>
      <c r="AE433" s="340" t="s">
        <v>610</v>
      </c>
      <c r="AF433" s="207"/>
      <c r="AG433" s="207"/>
      <c r="AH433" s="207"/>
      <c r="AI433" s="340" t="s">
        <v>607</v>
      </c>
      <c r="AJ433" s="207"/>
      <c r="AK433" s="207"/>
      <c r="AL433" s="207"/>
      <c r="AM433" s="340" t="s">
        <v>610</v>
      </c>
      <c r="AN433" s="207"/>
      <c r="AO433" s="207"/>
      <c r="AP433" s="341"/>
      <c r="AQ433" s="340" t="s">
        <v>612</v>
      </c>
      <c r="AR433" s="207"/>
      <c r="AS433" s="207"/>
      <c r="AT433" s="341"/>
      <c r="AU433" s="207" t="s">
        <v>607</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609</v>
      </c>
      <c r="AC434" s="205"/>
      <c r="AD434" s="205"/>
      <c r="AE434" s="340" t="s">
        <v>611</v>
      </c>
      <c r="AF434" s="207"/>
      <c r="AG434" s="207"/>
      <c r="AH434" s="341"/>
      <c r="AI434" s="340" t="s">
        <v>607</v>
      </c>
      <c r="AJ434" s="207"/>
      <c r="AK434" s="207"/>
      <c r="AL434" s="207"/>
      <c r="AM434" s="340" t="s">
        <v>607</v>
      </c>
      <c r="AN434" s="207"/>
      <c r="AO434" s="207"/>
      <c r="AP434" s="341"/>
      <c r="AQ434" s="340" t="s">
        <v>612</v>
      </c>
      <c r="AR434" s="207"/>
      <c r="AS434" s="207"/>
      <c r="AT434" s="341"/>
      <c r="AU434" s="207" t="s">
        <v>607</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607</v>
      </c>
      <c r="AF435" s="207"/>
      <c r="AG435" s="207"/>
      <c r="AH435" s="341"/>
      <c r="AI435" s="340" t="s">
        <v>607</v>
      </c>
      <c r="AJ435" s="207"/>
      <c r="AK435" s="207"/>
      <c r="AL435" s="207"/>
      <c r="AM435" s="340" t="s">
        <v>609</v>
      </c>
      <c r="AN435" s="207"/>
      <c r="AO435" s="207"/>
      <c r="AP435" s="341"/>
      <c r="AQ435" s="340" t="s">
        <v>607</v>
      </c>
      <c r="AR435" s="207"/>
      <c r="AS435" s="207"/>
      <c r="AT435" s="341"/>
      <c r="AU435" s="207" t="s">
        <v>607</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t="s">
        <v>608</v>
      </c>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t="s">
        <v>613</v>
      </c>
      <c r="AC438" s="213"/>
      <c r="AD438" s="213"/>
      <c r="AE438" s="340" t="s">
        <v>609</v>
      </c>
      <c r="AF438" s="207"/>
      <c r="AG438" s="207"/>
      <c r="AH438" s="207"/>
      <c r="AI438" s="340" t="s">
        <v>611</v>
      </c>
      <c r="AJ438" s="207"/>
      <c r="AK438" s="207"/>
      <c r="AL438" s="207"/>
      <c r="AM438" s="340" t="s">
        <v>607</v>
      </c>
      <c r="AN438" s="207"/>
      <c r="AO438" s="207"/>
      <c r="AP438" s="341"/>
      <c r="AQ438" s="340" t="s">
        <v>607</v>
      </c>
      <c r="AR438" s="207"/>
      <c r="AS438" s="207"/>
      <c r="AT438" s="341"/>
      <c r="AU438" s="207" t="s">
        <v>607</v>
      </c>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t="s">
        <v>612</v>
      </c>
      <c r="AC439" s="205"/>
      <c r="AD439" s="205"/>
      <c r="AE439" s="340" t="s">
        <v>607</v>
      </c>
      <c r="AF439" s="207"/>
      <c r="AG439" s="207"/>
      <c r="AH439" s="341"/>
      <c r="AI439" s="340" t="s">
        <v>615</v>
      </c>
      <c r="AJ439" s="207"/>
      <c r="AK439" s="207"/>
      <c r="AL439" s="207"/>
      <c r="AM439" s="340" t="s">
        <v>604</v>
      </c>
      <c r="AN439" s="207"/>
      <c r="AO439" s="207"/>
      <c r="AP439" s="341"/>
      <c r="AQ439" s="340" t="s">
        <v>617</v>
      </c>
      <c r="AR439" s="207"/>
      <c r="AS439" s="207"/>
      <c r="AT439" s="341"/>
      <c r="AU439" s="207" t="s">
        <v>613</v>
      </c>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t="s">
        <v>614</v>
      </c>
      <c r="AF440" s="207"/>
      <c r="AG440" s="207"/>
      <c r="AH440" s="341"/>
      <c r="AI440" s="340" t="s">
        <v>616</v>
      </c>
      <c r="AJ440" s="207"/>
      <c r="AK440" s="207"/>
      <c r="AL440" s="207"/>
      <c r="AM440" s="340" t="s">
        <v>611</v>
      </c>
      <c r="AN440" s="207"/>
      <c r="AO440" s="207"/>
      <c r="AP440" s="341"/>
      <c r="AQ440" s="340" t="s">
        <v>607</v>
      </c>
      <c r="AR440" s="207"/>
      <c r="AS440" s="207"/>
      <c r="AT440" s="341"/>
      <c r="AU440" s="207" t="s">
        <v>607</v>
      </c>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t="s">
        <v>608</v>
      </c>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customHeight="1" x14ac:dyDescent="0.15">
      <c r="A458" s="189"/>
      <c r="B458" s="186"/>
      <c r="C458" s="180"/>
      <c r="D458" s="186"/>
      <c r="E458" s="342"/>
      <c r="F458" s="343"/>
      <c r="G458" s="104" t="s">
        <v>655</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656</v>
      </c>
      <c r="AC458" s="213"/>
      <c r="AD458" s="213"/>
      <c r="AE458" s="340" t="s">
        <v>601</v>
      </c>
      <c r="AF458" s="207"/>
      <c r="AG458" s="207"/>
      <c r="AH458" s="207"/>
      <c r="AI458" s="340" t="s">
        <v>601</v>
      </c>
      <c r="AJ458" s="207"/>
      <c r="AK458" s="207"/>
      <c r="AL458" s="207"/>
      <c r="AM458" s="340" t="s">
        <v>601</v>
      </c>
      <c r="AN458" s="207"/>
      <c r="AO458" s="207"/>
      <c r="AP458" s="341"/>
      <c r="AQ458" s="340" t="s">
        <v>601</v>
      </c>
      <c r="AR458" s="207"/>
      <c r="AS458" s="207"/>
      <c r="AT458" s="341"/>
      <c r="AU458" s="207" t="s">
        <v>601</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657</v>
      </c>
      <c r="AC459" s="205"/>
      <c r="AD459" s="205"/>
      <c r="AE459" s="340" t="s">
        <v>601</v>
      </c>
      <c r="AF459" s="207"/>
      <c r="AG459" s="207"/>
      <c r="AH459" s="341"/>
      <c r="AI459" s="340" t="s">
        <v>601</v>
      </c>
      <c r="AJ459" s="207"/>
      <c r="AK459" s="207"/>
      <c r="AL459" s="207"/>
      <c r="AM459" s="340" t="s">
        <v>601</v>
      </c>
      <c r="AN459" s="207"/>
      <c r="AO459" s="207"/>
      <c r="AP459" s="341"/>
      <c r="AQ459" s="340" t="s">
        <v>601</v>
      </c>
      <c r="AR459" s="207"/>
      <c r="AS459" s="207"/>
      <c r="AT459" s="341"/>
      <c r="AU459" s="207" t="s">
        <v>601</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601</v>
      </c>
      <c r="AF460" s="207"/>
      <c r="AG460" s="207"/>
      <c r="AH460" s="341"/>
      <c r="AI460" s="340" t="s">
        <v>601</v>
      </c>
      <c r="AJ460" s="207"/>
      <c r="AK460" s="207"/>
      <c r="AL460" s="207"/>
      <c r="AM460" s="340" t="s">
        <v>601</v>
      </c>
      <c r="AN460" s="207"/>
      <c r="AO460" s="207"/>
      <c r="AP460" s="341"/>
      <c r="AQ460" s="340" t="s">
        <v>601</v>
      </c>
      <c r="AR460" s="207"/>
      <c r="AS460" s="207"/>
      <c r="AT460" s="341"/>
      <c r="AU460" s="207" t="s">
        <v>601</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613</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00" t="s">
        <v>374</v>
      </c>
      <c r="H484" s="123"/>
      <c r="I484" s="123"/>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00" t="s">
        <v>374</v>
      </c>
      <c r="H538" s="123"/>
      <c r="I538" s="123"/>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00" t="s">
        <v>374</v>
      </c>
      <c r="H592" s="123"/>
      <c r="I592" s="123"/>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00" t="s">
        <v>374</v>
      </c>
      <c r="H646" s="123"/>
      <c r="I646" s="123"/>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75.75"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575</v>
      </c>
      <c r="AE702" s="346"/>
      <c r="AF702" s="346"/>
      <c r="AG702" s="385" t="s">
        <v>618</v>
      </c>
      <c r="AH702" s="386"/>
      <c r="AI702" s="386"/>
      <c r="AJ702" s="386"/>
      <c r="AK702" s="386"/>
      <c r="AL702" s="386"/>
      <c r="AM702" s="386"/>
      <c r="AN702" s="386"/>
      <c r="AO702" s="386"/>
      <c r="AP702" s="386"/>
      <c r="AQ702" s="386"/>
      <c r="AR702" s="386"/>
      <c r="AS702" s="386"/>
      <c r="AT702" s="386"/>
      <c r="AU702" s="386"/>
      <c r="AV702" s="386"/>
      <c r="AW702" s="386"/>
      <c r="AX702" s="387"/>
    </row>
    <row r="703" spans="1:50" ht="45"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8" t="s">
        <v>575</v>
      </c>
      <c r="AE703" s="329"/>
      <c r="AF703" s="329"/>
      <c r="AG703" s="101" t="s">
        <v>619</v>
      </c>
      <c r="AH703" s="102"/>
      <c r="AI703" s="102"/>
      <c r="AJ703" s="102"/>
      <c r="AK703" s="102"/>
      <c r="AL703" s="102"/>
      <c r="AM703" s="102"/>
      <c r="AN703" s="102"/>
      <c r="AO703" s="102"/>
      <c r="AP703" s="102"/>
      <c r="AQ703" s="102"/>
      <c r="AR703" s="102"/>
      <c r="AS703" s="102"/>
      <c r="AT703" s="102"/>
      <c r="AU703" s="102"/>
      <c r="AV703" s="102"/>
      <c r="AW703" s="102"/>
      <c r="AX703" s="103"/>
    </row>
    <row r="704" spans="1:50" ht="55.5"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575</v>
      </c>
      <c r="AE704" s="784"/>
      <c r="AF704" s="784"/>
      <c r="AG704" s="167" t="s">
        <v>620</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621</v>
      </c>
      <c r="AE705" s="716"/>
      <c r="AF705" s="716"/>
      <c r="AG705" s="125" t="s">
        <v>607</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3"/>
      <c r="B706" s="644"/>
      <c r="C706" s="795"/>
      <c r="D706" s="796"/>
      <c r="E706" s="731" t="s">
        <v>506</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8"/>
      <c r="AE706" s="329"/>
      <c r="AF706" s="664"/>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3"/>
      <c r="B707" s="644"/>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621</v>
      </c>
      <c r="AE708" s="606"/>
      <c r="AF708" s="606"/>
      <c r="AG708" s="743"/>
      <c r="AH708" s="744"/>
      <c r="AI708" s="744"/>
      <c r="AJ708" s="744"/>
      <c r="AK708" s="744"/>
      <c r="AL708" s="744"/>
      <c r="AM708" s="744"/>
      <c r="AN708" s="744"/>
      <c r="AO708" s="744"/>
      <c r="AP708" s="744"/>
      <c r="AQ708" s="744"/>
      <c r="AR708" s="744"/>
      <c r="AS708" s="744"/>
      <c r="AT708" s="744"/>
      <c r="AU708" s="744"/>
      <c r="AV708" s="744"/>
      <c r="AW708" s="744"/>
      <c r="AX708" s="745"/>
    </row>
    <row r="709" spans="1:50" ht="47.25" customHeight="1" x14ac:dyDescent="0.15">
      <c r="A709" s="643"/>
      <c r="B709" s="645"/>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575</v>
      </c>
      <c r="AE709" s="329"/>
      <c r="AF709" s="329"/>
      <c r="AG709" s="101" t="s">
        <v>622</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3"/>
      <c r="B710" s="645"/>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621</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30.75" customHeight="1" x14ac:dyDescent="0.15">
      <c r="A711" s="643"/>
      <c r="B711" s="645"/>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4"/>
      <c r="AD711" s="328" t="s">
        <v>575</v>
      </c>
      <c r="AE711" s="329"/>
      <c r="AF711" s="329"/>
      <c r="AG711" s="101" t="s">
        <v>626</v>
      </c>
      <c r="AH711" s="102"/>
      <c r="AI711" s="102"/>
      <c r="AJ711" s="102"/>
      <c r="AK711" s="102"/>
      <c r="AL711" s="102"/>
      <c r="AM711" s="102"/>
      <c r="AN711" s="102"/>
      <c r="AO711" s="102"/>
      <c r="AP711" s="102"/>
      <c r="AQ711" s="102"/>
      <c r="AR711" s="102"/>
      <c r="AS711" s="102"/>
      <c r="AT711" s="102"/>
      <c r="AU711" s="102"/>
      <c r="AV711" s="102"/>
      <c r="AW711" s="102"/>
      <c r="AX711" s="103"/>
    </row>
    <row r="712" spans="1:50" ht="51" customHeight="1" x14ac:dyDescent="0.15">
      <c r="A712" s="643"/>
      <c r="B712" s="645"/>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4"/>
      <c r="AD712" s="783" t="s">
        <v>623</v>
      </c>
      <c r="AE712" s="784"/>
      <c r="AF712" s="784"/>
      <c r="AG712" s="811" t="s">
        <v>661</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49" t="s">
        <v>471</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8" t="s">
        <v>621</v>
      </c>
      <c r="AE713" s="329"/>
      <c r="AF713" s="664"/>
      <c r="AG713" s="101"/>
      <c r="AH713" s="102"/>
      <c r="AI713" s="102"/>
      <c r="AJ713" s="102"/>
      <c r="AK713" s="102"/>
      <c r="AL713" s="102"/>
      <c r="AM713" s="102"/>
      <c r="AN713" s="102"/>
      <c r="AO713" s="102"/>
      <c r="AP713" s="102"/>
      <c r="AQ713" s="102"/>
      <c r="AR713" s="102"/>
      <c r="AS713" s="102"/>
      <c r="AT713" s="102"/>
      <c r="AU713" s="102"/>
      <c r="AV713" s="102"/>
      <c r="AW713" s="102"/>
      <c r="AX713" s="103"/>
    </row>
    <row r="714" spans="1:50" ht="43.5" customHeight="1" x14ac:dyDescent="0.15">
      <c r="A714" s="646"/>
      <c r="B714" s="647"/>
      <c r="C714" s="648" t="s">
        <v>447</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575</v>
      </c>
      <c r="AE714" s="809"/>
      <c r="AF714" s="810"/>
      <c r="AG714" s="737" t="s">
        <v>624</v>
      </c>
      <c r="AH714" s="738"/>
      <c r="AI714" s="738"/>
      <c r="AJ714" s="738"/>
      <c r="AK714" s="738"/>
      <c r="AL714" s="738"/>
      <c r="AM714" s="738"/>
      <c r="AN714" s="738"/>
      <c r="AO714" s="738"/>
      <c r="AP714" s="738"/>
      <c r="AQ714" s="738"/>
      <c r="AR714" s="738"/>
      <c r="AS714" s="738"/>
      <c r="AT714" s="738"/>
      <c r="AU714" s="738"/>
      <c r="AV714" s="738"/>
      <c r="AW714" s="738"/>
      <c r="AX714" s="739"/>
    </row>
    <row r="715" spans="1:50" ht="31.5" customHeight="1" x14ac:dyDescent="0.15">
      <c r="A715" s="641" t="s">
        <v>40</v>
      </c>
      <c r="B715" s="785"/>
      <c r="C715" s="786" t="s">
        <v>448</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623</v>
      </c>
      <c r="AE715" s="606"/>
      <c r="AF715" s="657"/>
      <c r="AG715" s="743" t="s">
        <v>653</v>
      </c>
      <c r="AH715" s="744"/>
      <c r="AI715" s="744"/>
      <c r="AJ715" s="744"/>
      <c r="AK715" s="744"/>
      <c r="AL715" s="744"/>
      <c r="AM715" s="744"/>
      <c r="AN715" s="744"/>
      <c r="AO715" s="744"/>
      <c r="AP715" s="744"/>
      <c r="AQ715" s="744"/>
      <c r="AR715" s="744"/>
      <c r="AS715" s="744"/>
      <c r="AT715" s="744"/>
      <c r="AU715" s="744"/>
      <c r="AV715" s="744"/>
      <c r="AW715" s="744"/>
      <c r="AX715" s="745"/>
    </row>
    <row r="716" spans="1:50" ht="50.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575</v>
      </c>
      <c r="AE716" s="628"/>
      <c r="AF716" s="628"/>
      <c r="AG716" s="101" t="s">
        <v>654</v>
      </c>
      <c r="AH716" s="102"/>
      <c r="AI716" s="102"/>
      <c r="AJ716" s="102"/>
      <c r="AK716" s="102"/>
      <c r="AL716" s="102"/>
      <c r="AM716" s="102"/>
      <c r="AN716" s="102"/>
      <c r="AO716" s="102"/>
      <c r="AP716" s="102"/>
      <c r="AQ716" s="102"/>
      <c r="AR716" s="102"/>
      <c r="AS716" s="102"/>
      <c r="AT716" s="102"/>
      <c r="AU716" s="102"/>
      <c r="AV716" s="102"/>
      <c r="AW716" s="102"/>
      <c r="AX716" s="103"/>
    </row>
    <row r="717" spans="1:50" ht="54" customHeight="1" x14ac:dyDescent="0.15">
      <c r="A717" s="643"/>
      <c r="B717" s="645"/>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623</v>
      </c>
      <c r="AE717" s="329"/>
      <c r="AF717" s="329"/>
      <c r="AG717" s="101" t="s">
        <v>625</v>
      </c>
      <c r="AH717" s="102"/>
      <c r="AI717" s="102"/>
      <c r="AJ717" s="102"/>
      <c r="AK717" s="102"/>
      <c r="AL717" s="102"/>
      <c r="AM717" s="102"/>
      <c r="AN717" s="102"/>
      <c r="AO717" s="102"/>
      <c r="AP717" s="102"/>
      <c r="AQ717" s="102"/>
      <c r="AR717" s="102"/>
      <c r="AS717" s="102"/>
      <c r="AT717" s="102"/>
      <c r="AU717" s="102"/>
      <c r="AV717" s="102"/>
      <c r="AW717" s="102"/>
      <c r="AX717" s="103"/>
    </row>
    <row r="718" spans="1:50" ht="45.75" customHeight="1" x14ac:dyDescent="0.15">
      <c r="A718" s="646"/>
      <c r="B718" s="647"/>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621</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621</v>
      </c>
      <c r="AE719" s="606"/>
      <c r="AF719" s="606"/>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9"/>
      <c r="B720" s="780"/>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hidden="1" customHeight="1" x14ac:dyDescent="0.15">
      <c r="A721" s="779"/>
      <c r="B721" s="780"/>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9"/>
      <c r="B722" s="780"/>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9"/>
      <c r="B723" s="780"/>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9"/>
      <c r="B724" s="780"/>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1"/>
      <c r="B725" s="782"/>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1" t="s">
        <v>48</v>
      </c>
      <c r="B726" s="803"/>
      <c r="C726" s="816" t="s">
        <v>53</v>
      </c>
      <c r="D726" s="838"/>
      <c r="E726" s="838"/>
      <c r="F726" s="839"/>
      <c r="G726" s="577" t="s">
        <v>662</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4"/>
      <c r="B727" s="805"/>
      <c r="C727" s="749" t="s">
        <v>57</v>
      </c>
      <c r="D727" s="750"/>
      <c r="E727" s="750"/>
      <c r="F727" s="751"/>
      <c r="G727" s="575" t="s">
        <v>664</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38.25" customHeight="1" thickBot="1" x14ac:dyDescent="0.2">
      <c r="A729" s="635" t="s">
        <v>667</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2.25" customHeight="1" thickBot="1" x14ac:dyDescent="0.2">
      <c r="A731" s="800" t="s">
        <v>256</v>
      </c>
      <c r="B731" s="801"/>
      <c r="C731" s="801"/>
      <c r="D731" s="801"/>
      <c r="E731" s="802"/>
      <c r="F731" s="730" t="s">
        <v>665</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7.5" customHeight="1" thickBot="1" x14ac:dyDescent="0.2">
      <c r="A733" s="674" t="s">
        <v>257</v>
      </c>
      <c r="B733" s="675"/>
      <c r="C733" s="675"/>
      <c r="D733" s="675"/>
      <c r="E733" s="676"/>
      <c r="F733" s="638" t="s">
        <v>666</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39"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476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2" t="s">
        <v>549</v>
      </c>
      <c r="B737" s="210"/>
      <c r="C737" s="210"/>
      <c r="D737" s="211"/>
      <c r="E737" s="991" t="s">
        <v>627</v>
      </c>
      <c r="F737" s="991"/>
      <c r="G737" s="991"/>
      <c r="H737" s="991"/>
      <c r="I737" s="991"/>
      <c r="J737" s="991"/>
      <c r="K737" s="991"/>
      <c r="L737" s="991"/>
      <c r="M737" s="991"/>
      <c r="N737" s="365" t="s">
        <v>542</v>
      </c>
      <c r="O737" s="365"/>
      <c r="P737" s="365"/>
      <c r="Q737" s="365"/>
      <c r="R737" s="991" t="s">
        <v>629</v>
      </c>
      <c r="S737" s="991"/>
      <c r="T737" s="991"/>
      <c r="U737" s="991"/>
      <c r="V737" s="991"/>
      <c r="W737" s="991"/>
      <c r="X737" s="991"/>
      <c r="Y737" s="991"/>
      <c r="Z737" s="991"/>
      <c r="AA737" s="365" t="s">
        <v>541</v>
      </c>
      <c r="AB737" s="365"/>
      <c r="AC737" s="365"/>
      <c r="AD737" s="365"/>
      <c r="AE737" s="991" t="s">
        <v>631</v>
      </c>
      <c r="AF737" s="991"/>
      <c r="AG737" s="991"/>
      <c r="AH737" s="991"/>
      <c r="AI737" s="991"/>
      <c r="AJ737" s="991"/>
      <c r="AK737" s="991"/>
      <c r="AL737" s="991"/>
      <c r="AM737" s="991"/>
      <c r="AN737" s="365" t="s">
        <v>540</v>
      </c>
      <c r="AO737" s="365"/>
      <c r="AP737" s="365"/>
      <c r="AQ737" s="365"/>
      <c r="AR737" s="983" t="s">
        <v>633</v>
      </c>
      <c r="AS737" s="984"/>
      <c r="AT737" s="984"/>
      <c r="AU737" s="984"/>
      <c r="AV737" s="984"/>
      <c r="AW737" s="984"/>
      <c r="AX737" s="985"/>
      <c r="AY737" s="89"/>
      <c r="AZ737" s="89"/>
    </row>
    <row r="738" spans="1:52" ht="24.75" customHeight="1" x14ac:dyDescent="0.15">
      <c r="A738" s="992" t="s">
        <v>539</v>
      </c>
      <c r="B738" s="210"/>
      <c r="C738" s="210"/>
      <c r="D738" s="211"/>
      <c r="E738" s="991" t="s">
        <v>628</v>
      </c>
      <c r="F738" s="991"/>
      <c r="G738" s="991"/>
      <c r="H738" s="991"/>
      <c r="I738" s="991"/>
      <c r="J738" s="991"/>
      <c r="K738" s="991"/>
      <c r="L738" s="991"/>
      <c r="M738" s="991"/>
      <c r="N738" s="365" t="s">
        <v>538</v>
      </c>
      <c r="O738" s="365"/>
      <c r="P738" s="365"/>
      <c r="Q738" s="365"/>
      <c r="R738" s="991" t="s">
        <v>630</v>
      </c>
      <c r="S738" s="991"/>
      <c r="T738" s="991"/>
      <c r="U738" s="991"/>
      <c r="V738" s="991"/>
      <c r="W738" s="991"/>
      <c r="X738" s="991"/>
      <c r="Y738" s="991"/>
      <c r="Z738" s="991"/>
      <c r="AA738" s="365" t="s">
        <v>537</v>
      </c>
      <c r="AB738" s="365"/>
      <c r="AC738" s="365"/>
      <c r="AD738" s="365"/>
      <c r="AE738" s="991" t="s">
        <v>632</v>
      </c>
      <c r="AF738" s="991"/>
      <c r="AG738" s="991"/>
      <c r="AH738" s="991"/>
      <c r="AI738" s="991"/>
      <c r="AJ738" s="991"/>
      <c r="AK738" s="991"/>
      <c r="AL738" s="991"/>
      <c r="AM738" s="991"/>
      <c r="AN738" s="365" t="s">
        <v>533</v>
      </c>
      <c r="AO738" s="365"/>
      <c r="AP738" s="365"/>
      <c r="AQ738" s="365"/>
      <c r="AR738" s="983" t="s">
        <v>660</v>
      </c>
      <c r="AS738" s="984"/>
      <c r="AT738" s="984"/>
      <c r="AU738" s="984"/>
      <c r="AV738" s="984"/>
      <c r="AW738" s="984"/>
      <c r="AX738" s="985"/>
    </row>
    <row r="739" spans="1:52" ht="24.75" customHeight="1" thickBot="1" x14ac:dyDescent="0.2">
      <c r="A739" s="993" t="s">
        <v>529</v>
      </c>
      <c r="B739" s="994"/>
      <c r="C739" s="994"/>
      <c r="D739" s="995"/>
      <c r="E739" s="996" t="s">
        <v>650</v>
      </c>
      <c r="F739" s="986"/>
      <c r="G739" s="986"/>
      <c r="H739" s="93" t="str">
        <f>IF(E739="", "", "(")</f>
        <v>(</v>
      </c>
      <c r="I739" s="986"/>
      <c r="J739" s="986"/>
      <c r="K739" s="93" t="str">
        <f>IF(OR(I739="　", I739=""), "", "-")</f>
        <v/>
      </c>
      <c r="L739" s="987">
        <v>556</v>
      </c>
      <c r="M739" s="987"/>
      <c r="N739" s="94" t="str">
        <f>IF(O739="", "", "-")</f>
        <v/>
      </c>
      <c r="O739" s="95"/>
      <c r="P739" s="94" t="str">
        <f>IF(E739="", "", ")")</f>
        <v>)</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5" t="s">
        <v>509</v>
      </c>
      <c r="B740" s="616"/>
      <c r="C740" s="616"/>
      <c r="D740" s="616"/>
      <c r="E740" s="616"/>
      <c r="F740" s="617"/>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thickBot="1" x14ac:dyDescent="0.2">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511</v>
      </c>
      <c r="B779" s="630"/>
      <c r="C779" s="630"/>
      <c r="D779" s="630"/>
      <c r="E779" s="630"/>
      <c r="F779" s="631"/>
      <c r="G779" s="596" t="s">
        <v>634</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635</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24.75" customHeight="1" x14ac:dyDescent="0.15">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t="s">
        <v>636</v>
      </c>
      <c r="H781" s="672"/>
      <c r="I781" s="672"/>
      <c r="J781" s="672"/>
      <c r="K781" s="673"/>
      <c r="L781" s="665" t="s">
        <v>637</v>
      </c>
      <c r="M781" s="666"/>
      <c r="N781" s="666"/>
      <c r="O781" s="666"/>
      <c r="P781" s="666"/>
      <c r="Q781" s="666"/>
      <c r="R781" s="666"/>
      <c r="S781" s="666"/>
      <c r="T781" s="666"/>
      <c r="U781" s="666"/>
      <c r="V781" s="666"/>
      <c r="W781" s="666"/>
      <c r="X781" s="667"/>
      <c r="Y781" s="388">
        <v>1.1000000000000001</v>
      </c>
      <c r="Z781" s="389"/>
      <c r="AA781" s="389"/>
      <c r="AB781" s="806"/>
      <c r="AC781" s="671" t="s">
        <v>636</v>
      </c>
      <c r="AD781" s="672"/>
      <c r="AE781" s="672"/>
      <c r="AF781" s="672"/>
      <c r="AG781" s="673"/>
      <c r="AH781" s="665" t="s">
        <v>638</v>
      </c>
      <c r="AI781" s="666"/>
      <c r="AJ781" s="666"/>
      <c r="AK781" s="666"/>
      <c r="AL781" s="666"/>
      <c r="AM781" s="666"/>
      <c r="AN781" s="666"/>
      <c r="AO781" s="666"/>
      <c r="AP781" s="666"/>
      <c r="AQ781" s="666"/>
      <c r="AR781" s="666"/>
      <c r="AS781" s="666"/>
      <c r="AT781" s="667"/>
      <c r="AU781" s="388">
        <v>2.6</v>
      </c>
      <c r="AV781" s="389"/>
      <c r="AW781" s="389"/>
      <c r="AX781" s="390"/>
    </row>
    <row r="782" spans="1:50" ht="24.75" customHeight="1" x14ac:dyDescent="0.15">
      <c r="A782" s="632"/>
      <c r="B782" s="633"/>
      <c r="C782" s="633"/>
      <c r="D782" s="633"/>
      <c r="E782" s="633"/>
      <c r="F782" s="634"/>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hidden="1"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1.1000000000000001</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2.6</v>
      </c>
      <c r="AV791" s="833"/>
      <c r="AW791" s="833"/>
      <c r="AX791" s="835"/>
    </row>
    <row r="792" spans="1:50" ht="24.75" hidden="1" customHeight="1" x14ac:dyDescent="0.15">
      <c r="A792" s="632"/>
      <c r="B792" s="633"/>
      <c r="C792" s="633"/>
      <c r="D792" s="633"/>
      <c r="E792" s="633"/>
      <c r="F792" s="634"/>
      <c r="G792" s="596" t="s">
        <v>441</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440</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4.75" hidden="1" customHeight="1" x14ac:dyDescent="0.15">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hidden="1" customHeight="1" x14ac:dyDescent="0.15">
      <c r="A794" s="632"/>
      <c r="B794" s="633"/>
      <c r="C794" s="633"/>
      <c r="D794" s="633"/>
      <c r="E794" s="633"/>
      <c r="F794" s="634"/>
      <c r="G794" s="671"/>
      <c r="H794" s="672"/>
      <c r="I794" s="672"/>
      <c r="J794" s="672"/>
      <c r="K794" s="673"/>
      <c r="L794" s="665"/>
      <c r="M794" s="666"/>
      <c r="N794" s="666"/>
      <c r="O794" s="666"/>
      <c r="P794" s="666"/>
      <c r="Q794" s="666"/>
      <c r="R794" s="666"/>
      <c r="S794" s="666"/>
      <c r="T794" s="666"/>
      <c r="U794" s="666"/>
      <c r="V794" s="666"/>
      <c r="W794" s="666"/>
      <c r="X794" s="667"/>
      <c r="Y794" s="388"/>
      <c r="Z794" s="389"/>
      <c r="AA794" s="389"/>
      <c r="AB794" s="806"/>
      <c r="AC794" s="671"/>
      <c r="AD794" s="672"/>
      <c r="AE794" s="672"/>
      <c r="AF794" s="672"/>
      <c r="AG794" s="673"/>
      <c r="AH794" s="665"/>
      <c r="AI794" s="666"/>
      <c r="AJ794" s="666"/>
      <c r="AK794" s="666"/>
      <c r="AL794" s="666"/>
      <c r="AM794" s="666"/>
      <c r="AN794" s="666"/>
      <c r="AO794" s="666"/>
      <c r="AP794" s="666"/>
      <c r="AQ794" s="666"/>
      <c r="AR794" s="666"/>
      <c r="AS794" s="666"/>
      <c r="AT794" s="667"/>
      <c r="AU794" s="388"/>
      <c r="AV794" s="389"/>
      <c r="AW794" s="389"/>
      <c r="AX794" s="390"/>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x14ac:dyDescent="0.2">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2"/>
      <c r="B805" s="633"/>
      <c r="C805" s="633"/>
      <c r="D805" s="633"/>
      <c r="E805" s="633"/>
      <c r="F805" s="634"/>
      <c r="G805" s="596" t="s">
        <v>442</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443</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4.75" hidden="1" customHeight="1" x14ac:dyDescent="0.15">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8"/>
      <c r="Z807" s="389"/>
      <c r="AA807" s="389"/>
      <c r="AB807" s="806"/>
      <c r="AC807" s="671"/>
      <c r="AD807" s="672"/>
      <c r="AE807" s="672"/>
      <c r="AF807" s="672"/>
      <c r="AG807" s="673"/>
      <c r="AH807" s="665"/>
      <c r="AI807" s="666"/>
      <c r="AJ807" s="666"/>
      <c r="AK807" s="666"/>
      <c r="AL807" s="666"/>
      <c r="AM807" s="666"/>
      <c r="AN807" s="666"/>
      <c r="AO807" s="666"/>
      <c r="AP807" s="666"/>
      <c r="AQ807" s="666"/>
      <c r="AR807" s="666"/>
      <c r="AS807" s="666"/>
      <c r="AT807" s="667"/>
      <c r="AU807" s="388"/>
      <c r="AV807" s="389"/>
      <c r="AW807" s="389"/>
      <c r="AX807" s="390"/>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4.75" hidden="1" customHeight="1" x14ac:dyDescent="0.15">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8"/>
      <c r="Z820" s="389"/>
      <c r="AA820" s="389"/>
      <c r="AB820" s="806"/>
      <c r="AC820" s="671"/>
      <c r="AD820" s="672"/>
      <c r="AE820" s="672"/>
      <c r="AF820" s="672"/>
      <c r="AG820" s="673"/>
      <c r="AH820" s="665"/>
      <c r="AI820" s="666"/>
      <c r="AJ820" s="666"/>
      <c r="AK820" s="666"/>
      <c r="AL820" s="666"/>
      <c r="AM820" s="666"/>
      <c r="AN820" s="666"/>
      <c r="AO820" s="666"/>
      <c r="AP820" s="666"/>
      <c r="AQ820" s="666"/>
      <c r="AR820" s="666"/>
      <c r="AS820" s="666"/>
      <c r="AT820" s="667"/>
      <c r="AU820" s="388"/>
      <c r="AV820" s="389"/>
      <c r="AW820" s="389"/>
      <c r="AX820" s="390"/>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639</v>
      </c>
      <c r="D837" s="347"/>
      <c r="E837" s="347"/>
      <c r="F837" s="347"/>
      <c r="G837" s="347"/>
      <c r="H837" s="347"/>
      <c r="I837" s="347"/>
      <c r="J837" s="348" t="s">
        <v>601</v>
      </c>
      <c r="K837" s="349"/>
      <c r="L837" s="349"/>
      <c r="M837" s="349"/>
      <c r="N837" s="349"/>
      <c r="O837" s="349"/>
      <c r="P837" s="362" t="s">
        <v>640</v>
      </c>
      <c r="Q837" s="350"/>
      <c r="R837" s="350"/>
      <c r="S837" s="350"/>
      <c r="T837" s="350"/>
      <c r="U837" s="350"/>
      <c r="V837" s="350"/>
      <c r="W837" s="350"/>
      <c r="X837" s="350"/>
      <c r="Y837" s="351">
        <v>1.1000000000000001</v>
      </c>
      <c r="Z837" s="352"/>
      <c r="AA837" s="352"/>
      <c r="AB837" s="353"/>
      <c r="AC837" s="363"/>
      <c r="AD837" s="371"/>
      <c r="AE837" s="371"/>
      <c r="AF837" s="371"/>
      <c r="AG837" s="371"/>
      <c r="AH837" s="372" t="s">
        <v>641</v>
      </c>
      <c r="AI837" s="373"/>
      <c r="AJ837" s="373"/>
      <c r="AK837" s="373"/>
      <c r="AL837" s="357" t="s">
        <v>642</v>
      </c>
      <c r="AM837" s="358"/>
      <c r="AN837" s="358"/>
      <c r="AO837" s="359"/>
      <c r="AP837" s="360" t="s">
        <v>641</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16.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69" customHeight="1" x14ac:dyDescent="0.15">
      <c r="A870" s="376">
        <v>1</v>
      </c>
      <c r="B870" s="376">
        <v>1</v>
      </c>
      <c r="C870" s="361" t="s">
        <v>644</v>
      </c>
      <c r="D870" s="347"/>
      <c r="E870" s="347"/>
      <c r="F870" s="347"/>
      <c r="G870" s="347"/>
      <c r="H870" s="347"/>
      <c r="I870" s="347"/>
      <c r="J870" s="348">
        <v>1010005018556</v>
      </c>
      <c r="K870" s="349"/>
      <c r="L870" s="349"/>
      <c r="M870" s="349"/>
      <c r="N870" s="349"/>
      <c r="O870" s="349"/>
      <c r="P870" s="362" t="s">
        <v>643</v>
      </c>
      <c r="Q870" s="350"/>
      <c r="R870" s="350"/>
      <c r="S870" s="350"/>
      <c r="T870" s="350"/>
      <c r="U870" s="350"/>
      <c r="V870" s="350"/>
      <c r="W870" s="350"/>
      <c r="X870" s="350"/>
      <c r="Y870" s="351">
        <v>2.6</v>
      </c>
      <c r="Z870" s="352"/>
      <c r="AA870" s="352"/>
      <c r="AB870" s="353"/>
      <c r="AC870" s="363" t="s">
        <v>645</v>
      </c>
      <c r="AD870" s="371"/>
      <c r="AE870" s="371"/>
      <c r="AF870" s="371"/>
      <c r="AG870" s="371"/>
      <c r="AH870" s="372" t="s">
        <v>646</v>
      </c>
      <c r="AI870" s="373"/>
      <c r="AJ870" s="373"/>
      <c r="AK870" s="373"/>
      <c r="AL870" s="357" t="s">
        <v>647</v>
      </c>
      <c r="AM870" s="358"/>
      <c r="AN870" s="358"/>
      <c r="AO870" s="359"/>
      <c r="AP870" s="360" t="s">
        <v>641</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648</v>
      </c>
      <c r="F1102" s="375"/>
      <c r="G1102" s="375"/>
      <c r="H1102" s="375"/>
      <c r="I1102" s="375"/>
      <c r="J1102" s="348" t="s">
        <v>648</v>
      </c>
      <c r="K1102" s="349"/>
      <c r="L1102" s="349"/>
      <c r="M1102" s="349"/>
      <c r="N1102" s="349"/>
      <c r="O1102" s="349"/>
      <c r="P1102" s="362" t="s">
        <v>642</v>
      </c>
      <c r="Q1102" s="350"/>
      <c r="R1102" s="350"/>
      <c r="S1102" s="350"/>
      <c r="T1102" s="350"/>
      <c r="U1102" s="350"/>
      <c r="V1102" s="350"/>
      <c r="W1102" s="350"/>
      <c r="X1102" s="350"/>
      <c r="Y1102" s="351" t="s">
        <v>641</v>
      </c>
      <c r="Z1102" s="352"/>
      <c r="AA1102" s="352"/>
      <c r="AB1102" s="353"/>
      <c r="AC1102" s="354"/>
      <c r="AD1102" s="354"/>
      <c r="AE1102" s="354"/>
      <c r="AF1102" s="354"/>
      <c r="AG1102" s="354"/>
      <c r="AH1102" s="355" t="s">
        <v>641</v>
      </c>
      <c r="AI1102" s="356"/>
      <c r="AJ1102" s="356"/>
      <c r="AK1102" s="356"/>
      <c r="AL1102" s="357" t="s">
        <v>649</v>
      </c>
      <c r="AM1102" s="358"/>
      <c r="AN1102" s="358"/>
      <c r="AO1102" s="359"/>
      <c r="AP1102" s="360" t="s">
        <v>649</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7">
      <formula>IF(RIGHT(TEXT(P14,"0.#"),1)=".",FALSE,TRUE)</formula>
    </cfRule>
    <cfRule type="expression" dxfId="2798" priority="14008">
      <formula>IF(RIGHT(TEXT(P14,"0.#"),1)=".",TRUE,FALSE)</formula>
    </cfRule>
  </conditionalFormatting>
  <conditionalFormatting sqref="AE32">
    <cfRule type="expression" dxfId="2797" priority="13997">
      <formula>IF(RIGHT(TEXT(AE32,"0.#"),1)=".",FALSE,TRUE)</formula>
    </cfRule>
    <cfRule type="expression" dxfId="2796" priority="13998">
      <formula>IF(RIGHT(TEXT(AE32,"0.#"),1)=".",TRUE,FALSE)</formula>
    </cfRule>
  </conditionalFormatting>
  <conditionalFormatting sqref="P18:AX18">
    <cfRule type="expression" dxfId="2795" priority="13883">
      <formula>IF(RIGHT(TEXT(P18,"0.#"),1)=".",FALSE,TRUE)</formula>
    </cfRule>
    <cfRule type="expression" dxfId="2794" priority="13884">
      <formula>IF(RIGHT(TEXT(P18,"0.#"),1)=".",TRUE,FALSE)</formula>
    </cfRule>
  </conditionalFormatting>
  <conditionalFormatting sqref="Y782">
    <cfRule type="expression" dxfId="2793" priority="13879">
      <formula>IF(RIGHT(TEXT(Y782,"0.#"),1)=".",FALSE,TRUE)</formula>
    </cfRule>
    <cfRule type="expression" dxfId="2792" priority="13880">
      <formula>IF(RIGHT(TEXT(Y782,"0.#"),1)=".",TRUE,FALSE)</formula>
    </cfRule>
  </conditionalFormatting>
  <conditionalFormatting sqref="Y791">
    <cfRule type="expression" dxfId="2791" priority="13875">
      <formula>IF(RIGHT(TEXT(Y791,"0.#"),1)=".",FALSE,TRUE)</formula>
    </cfRule>
    <cfRule type="expression" dxfId="2790" priority="13876">
      <formula>IF(RIGHT(TEXT(Y791,"0.#"),1)=".",TRUE,FALSE)</formula>
    </cfRule>
  </conditionalFormatting>
  <conditionalFormatting sqref="Y822:Y829 Y820 Y809:Y816 Y807 Y796:Y803 Y794">
    <cfRule type="expression" dxfId="2789" priority="13657">
      <formula>IF(RIGHT(TEXT(Y794,"0.#"),1)=".",FALSE,TRUE)</formula>
    </cfRule>
    <cfRule type="expression" dxfId="2788" priority="13658">
      <formula>IF(RIGHT(TEXT(Y794,"0.#"),1)=".",TRUE,FALSE)</formula>
    </cfRule>
  </conditionalFormatting>
  <conditionalFormatting sqref="P16:AQ17 P15:AX15 P13:AX13">
    <cfRule type="expression" dxfId="2787" priority="13705">
      <formula>IF(RIGHT(TEXT(P13,"0.#"),1)=".",FALSE,TRUE)</formula>
    </cfRule>
    <cfRule type="expression" dxfId="2786" priority="13706">
      <formula>IF(RIGHT(TEXT(P13,"0.#"),1)=".",TRUE,FALSE)</formula>
    </cfRule>
  </conditionalFormatting>
  <conditionalFormatting sqref="P19:AJ19">
    <cfRule type="expression" dxfId="2785" priority="13703">
      <formula>IF(RIGHT(TEXT(P19,"0.#"),1)=".",FALSE,TRUE)</formula>
    </cfRule>
    <cfRule type="expression" dxfId="2784" priority="13704">
      <formula>IF(RIGHT(TEXT(P19,"0.#"),1)=".",TRUE,FALSE)</formula>
    </cfRule>
  </conditionalFormatting>
  <conditionalFormatting sqref="AE101 AQ101">
    <cfRule type="expression" dxfId="2783" priority="13695">
      <formula>IF(RIGHT(TEXT(AE101,"0.#"),1)=".",FALSE,TRUE)</formula>
    </cfRule>
    <cfRule type="expression" dxfId="2782" priority="13696">
      <formula>IF(RIGHT(TEXT(AE101,"0.#"),1)=".",TRUE,FALSE)</formula>
    </cfRule>
  </conditionalFormatting>
  <conditionalFormatting sqref="Y783:Y790 Y781">
    <cfRule type="expression" dxfId="2781" priority="13681">
      <formula>IF(RIGHT(TEXT(Y781,"0.#"),1)=".",FALSE,TRUE)</formula>
    </cfRule>
    <cfRule type="expression" dxfId="2780" priority="13682">
      <formula>IF(RIGHT(TEXT(Y781,"0.#"),1)=".",TRUE,FALSE)</formula>
    </cfRule>
  </conditionalFormatting>
  <conditionalFormatting sqref="AU782">
    <cfRule type="expression" dxfId="2779" priority="13679">
      <formula>IF(RIGHT(TEXT(AU782,"0.#"),1)=".",FALSE,TRUE)</formula>
    </cfRule>
    <cfRule type="expression" dxfId="2778" priority="13680">
      <formula>IF(RIGHT(TEXT(AU782,"0.#"),1)=".",TRUE,FALSE)</formula>
    </cfRule>
  </conditionalFormatting>
  <conditionalFormatting sqref="AU791">
    <cfRule type="expression" dxfId="2777" priority="13677">
      <formula>IF(RIGHT(TEXT(AU791,"0.#"),1)=".",FALSE,TRUE)</formula>
    </cfRule>
    <cfRule type="expression" dxfId="2776" priority="13678">
      <formula>IF(RIGHT(TEXT(AU791,"0.#"),1)=".",TRUE,FALSE)</formula>
    </cfRule>
  </conditionalFormatting>
  <conditionalFormatting sqref="AU783:AU790 AU781">
    <cfRule type="expression" dxfId="2775" priority="13675">
      <formula>IF(RIGHT(TEXT(AU781,"0.#"),1)=".",FALSE,TRUE)</formula>
    </cfRule>
    <cfRule type="expression" dxfId="2774" priority="13676">
      <formula>IF(RIGHT(TEXT(AU781,"0.#"),1)=".",TRUE,FALSE)</formula>
    </cfRule>
  </conditionalFormatting>
  <conditionalFormatting sqref="Y821 Y808 Y795">
    <cfRule type="expression" dxfId="2773" priority="13661">
      <formula>IF(RIGHT(TEXT(Y795,"0.#"),1)=".",FALSE,TRUE)</formula>
    </cfRule>
    <cfRule type="expression" dxfId="2772" priority="13662">
      <formula>IF(RIGHT(TEXT(Y795,"0.#"),1)=".",TRUE,FALSE)</formula>
    </cfRule>
  </conditionalFormatting>
  <conditionalFormatting sqref="Y830 Y817 Y804">
    <cfRule type="expression" dxfId="2771" priority="13659">
      <formula>IF(RIGHT(TEXT(Y804,"0.#"),1)=".",FALSE,TRUE)</formula>
    </cfRule>
    <cfRule type="expression" dxfId="2770" priority="13660">
      <formula>IF(RIGHT(TEXT(Y804,"0.#"),1)=".",TRUE,FALSE)</formula>
    </cfRule>
  </conditionalFormatting>
  <conditionalFormatting sqref="AU821 AU808 AU795">
    <cfRule type="expression" dxfId="2769" priority="13655">
      <formula>IF(RIGHT(TEXT(AU795,"0.#"),1)=".",FALSE,TRUE)</formula>
    </cfRule>
    <cfRule type="expression" dxfId="2768" priority="13656">
      <formula>IF(RIGHT(TEXT(AU795,"0.#"),1)=".",TRUE,FALSE)</formula>
    </cfRule>
  </conditionalFormatting>
  <conditionalFormatting sqref="AU830 AU817 AU804">
    <cfRule type="expression" dxfId="2767" priority="13653">
      <formula>IF(RIGHT(TEXT(AU804,"0.#"),1)=".",FALSE,TRUE)</formula>
    </cfRule>
    <cfRule type="expression" dxfId="2766" priority="13654">
      <formula>IF(RIGHT(TEXT(AU804,"0.#"),1)=".",TRUE,FALSE)</formula>
    </cfRule>
  </conditionalFormatting>
  <conditionalFormatting sqref="AU822:AU829 AU820 AU809:AU816 AU807 AU796:AU803 AU794">
    <cfRule type="expression" dxfId="2765" priority="13651">
      <formula>IF(RIGHT(TEXT(AU794,"0.#"),1)=".",FALSE,TRUE)</formula>
    </cfRule>
    <cfRule type="expression" dxfId="2764" priority="13652">
      <formula>IF(RIGHT(TEXT(AU794,"0.#"),1)=".",TRUE,FALSE)</formula>
    </cfRule>
  </conditionalFormatting>
  <conditionalFormatting sqref="AM87">
    <cfRule type="expression" dxfId="2763" priority="13305">
      <formula>IF(RIGHT(TEXT(AM87,"0.#"),1)=".",FALSE,TRUE)</formula>
    </cfRule>
    <cfRule type="expression" dxfId="2762" priority="13306">
      <formula>IF(RIGHT(TEXT(AM87,"0.#"),1)=".",TRUE,FALSE)</formula>
    </cfRule>
  </conditionalFormatting>
  <conditionalFormatting sqref="AE55">
    <cfRule type="expression" dxfId="2761" priority="13373">
      <formula>IF(RIGHT(TEXT(AE55,"0.#"),1)=".",FALSE,TRUE)</formula>
    </cfRule>
    <cfRule type="expression" dxfId="2760" priority="13374">
      <formula>IF(RIGHT(TEXT(AE55,"0.#"),1)=".",TRUE,FALSE)</formula>
    </cfRule>
  </conditionalFormatting>
  <conditionalFormatting sqref="AI55">
    <cfRule type="expression" dxfId="2759" priority="13371">
      <formula>IF(RIGHT(TEXT(AI55,"0.#"),1)=".",FALSE,TRUE)</formula>
    </cfRule>
    <cfRule type="expression" dxfId="2758" priority="13372">
      <formula>IF(RIGHT(TEXT(AI55,"0.#"),1)=".",TRUE,FALSE)</formula>
    </cfRule>
  </conditionalFormatting>
  <conditionalFormatting sqref="AM34">
    <cfRule type="expression" dxfId="2757" priority="13451">
      <formula>IF(RIGHT(TEXT(AM34,"0.#"),1)=".",FALSE,TRUE)</formula>
    </cfRule>
    <cfRule type="expression" dxfId="2756" priority="13452">
      <formula>IF(RIGHT(TEXT(AM34,"0.#"),1)=".",TRUE,FALSE)</formula>
    </cfRule>
  </conditionalFormatting>
  <conditionalFormatting sqref="AE33">
    <cfRule type="expression" dxfId="2755" priority="13465">
      <formula>IF(RIGHT(TEXT(AE33,"0.#"),1)=".",FALSE,TRUE)</formula>
    </cfRule>
    <cfRule type="expression" dxfId="2754" priority="13466">
      <formula>IF(RIGHT(TEXT(AE33,"0.#"),1)=".",TRUE,FALSE)</formula>
    </cfRule>
  </conditionalFormatting>
  <conditionalFormatting sqref="AE34">
    <cfRule type="expression" dxfId="2753" priority="13463">
      <formula>IF(RIGHT(TEXT(AE34,"0.#"),1)=".",FALSE,TRUE)</formula>
    </cfRule>
    <cfRule type="expression" dxfId="2752" priority="13464">
      <formula>IF(RIGHT(TEXT(AE34,"0.#"),1)=".",TRUE,FALSE)</formula>
    </cfRule>
  </conditionalFormatting>
  <conditionalFormatting sqref="AI34">
    <cfRule type="expression" dxfId="2751" priority="13461">
      <formula>IF(RIGHT(TEXT(AI34,"0.#"),1)=".",FALSE,TRUE)</formula>
    </cfRule>
    <cfRule type="expression" dxfId="2750" priority="13462">
      <formula>IF(RIGHT(TEXT(AI34,"0.#"),1)=".",TRUE,FALSE)</formula>
    </cfRule>
  </conditionalFormatting>
  <conditionalFormatting sqref="AI33">
    <cfRule type="expression" dxfId="2749" priority="13459">
      <formula>IF(RIGHT(TEXT(AI33,"0.#"),1)=".",FALSE,TRUE)</formula>
    </cfRule>
    <cfRule type="expression" dxfId="2748" priority="13460">
      <formula>IF(RIGHT(TEXT(AI33,"0.#"),1)=".",TRUE,FALSE)</formula>
    </cfRule>
  </conditionalFormatting>
  <conditionalFormatting sqref="AI32">
    <cfRule type="expression" dxfId="2747" priority="13457">
      <formula>IF(RIGHT(TEXT(AI32,"0.#"),1)=".",FALSE,TRUE)</formula>
    </cfRule>
    <cfRule type="expression" dxfId="2746" priority="13458">
      <formula>IF(RIGHT(TEXT(AI32,"0.#"),1)=".",TRUE,FALSE)</formula>
    </cfRule>
  </conditionalFormatting>
  <conditionalFormatting sqref="AM32">
    <cfRule type="expression" dxfId="2745" priority="13455">
      <formula>IF(RIGHT(TEXT(AM32,"0.#"),1)=".",FALSE,TRUE)</formula>
    </cfRule>
    <cfRule type="expression" dxfId="2744" priority="13456">
      <formula>IF(RIGHT(TEXT(AM32,"0.#"),1)=".",TRUE,FALSE)</formula>
    </cfRule>
  </conditionalFormatting>
  <conditionalFormatting sqref="AM33">
    <cfRule type="expression" dxfId="2743" priority="13453">
      <formula>IF(RIGHT(TEXT(AM33,"0.#"),1)=".",FALSE,TRUE)</formula>
    </cfRule>
    <cfRule type="expression" dxfId="2742" priority="13454">
      <formula>IF(RIGHT(TEXT(AM33,"0.#"),1)=".",TRUE,FALSE)</formula>
    </cfRule>
  </conditionalFormatting>
  <conditionalFormatting sqref="AQ32:AQ34">
    <cfRule type="expression" dxfId="2741" priority="13445">
      <formula>IF(RIGHT(TEXT(AQ32,"0.#"),1)=".",FALSE,TRUE)</formula>
    </cfRule>
    <cfRule type="expression" dxfId="2740" priority="13446">
      <formula>IF(RIGHT(TEXT(AQ32,"0.#"),1)=".",TRUE,FALSE)</formula>
    </cfRule>
  </conditionalFormatting>
  <conditionalFormatting sqref="AU32:AU34">
    <cfRule type="expression" dxfId="2739" priority="13443">
      <formula>IF(RIGHT(TEXT(AU32,"0.#"),1)=".",FALSE,TRUE)</formula>
    </cfRule>
    <cfRule type="expression" dxfId="2738" priority="13444">
      <formula>IF(RIGHT(TEXT(AU32,"0.#"),1)=".",TRUE,FALSE)</formula>
    </cfRule>
  </conditionalFormatting>
  <conditionalFormatting sqref="AE53">
    <cfRule type="expression" dxfId="2737" priority="13377">
      <formula>IF(RIGHT(TEXT(AE53,"0.#"),1)=".",FALSE,TRUE)</formula>
    </cfRule>
    <cfRule type="expression" dxfId="2736" priority="13378">
      <formula>IF(RIGHT(TEXT(AE53,"0.#"),1)=".",TRUE,FALSE)</formula>
    </cfRule>
  </conditionalFormatting>
  <conditionalFormatting sqref="AE54">
    <cfRule type="expression" dxfId="2735" priority="13375">
      <formula>IF(RIGHT(TEXT(AE54,"0.#"),1)=".",FALSE,TRUE)</formula>
    </cfRule>
    <cfRule type="expression" dxfId="2734" priority="13376">
      <formula>IF(RIGHT(TEXT(AE54,"0.#"),1)=".",TRUE,FALSE)</formula>
    </cfRule>
  </conditionalFormatting>
  <conditionalFormatting sqref="AI54">
    <cfRule type="expression" dxfId="2733" priority="13369">
      <formula>IF(RIGHT(TEXT(AI54,"0.#"),1)=".",FALSE,TRUE)</formula>
    </cfRule>
    <cfRule type="expression" dxfId="2732" priority="13370">
      <formula>IF(RIGHT(TEXT(AI54,"0.#"),1)=".",TRUE,FALSE)</formula>
    </cfRule>
  </conditionalFormatting>
  <conditionalFormatting sqref="AI53">
    <cfRule type="expression" dxfId="2731" priority="13367">
      <formula>IF(RIGHT(TEXT(AI53,"0.#"),1)=".",FALSE,TRUE)</formula>
    </cfRule>
    <cfRule type="expression" dxfId="2730" priority="13368">
      <formula>IF(RIGHT(TEXT(AI53,"0.#"),1)=".",TRUE,FALSE)</formula>
    </cfRule>
  </conditionalFormatting>
  <conditionalFormatting sqref="AM53">
    <cfRule type="expression" dxfId="2729" priority="13365">
      <formula>IF(RIGHT(TEXT(AM53,"0.#"),1)=".",FALSE,TRUE)</formula>
    </cfRule>
    <cfRule type="expression" dxfId="2728" priority="13366">
      <formula>IF(RIGHT(TEXT(AM53,"0.#"),1)=".",TRUE,FALSE)</formula>
    </cfRule>
  </conditionalFormatting>
  <conditionalFormatting sqref="AM54">
    <cfRule type="expression" dxfId="2727" priority="13363">
      <formula>IF(RIGHT(TEXT(AM54,"0.#"),1)=".",FALSE,TRUE)</formula>
    </cfRule>
    <cfRule type="expression" dxfId="2726" priority="13364">
      <formula>IF(RIGHT(TEXT(AM54,"0.#"),1)=".",TRUE,FALSE)</formula>
    </cfRule>
  </conditionalFormatting>
  <conditionalFormatting sqref="AM55">
    <cfRule type="expression" dxfId="2725" priority="13361">
      <formula>IF(RIGHT(TEXT(AM55,"0.#"),1)=".",FALSE,TRUE)</formula>
    </cfRule>
    <cfRule type="expression" dxfId="2724" priority="13362">
      <formula>IF(RIGHT(TEXT(AM55,"0.#"),1)=".",TRUE,FALSE)</formula>
    </cfRule>
  </conditionalFormatting>
  <conditionalFormatting sqref="AE60">
    <cfRule type="expression" dxfId="2723" priority="13347">
      <formula>IF(RIGHT(TEXT(AE60,"0.#"),1)=".",FALSE,TRUE)</formula>
    </cfRule>
    <cfRule type="expression" dxfId="2722" priority="13348">
      <formula>IF(RIGHT(TEXT(AE60,"0.#"),1)=".",TRUE,FALSE)</formula>
    </cfRule>
  </conditionalFormatting>
  <conditionalFormatting sqref="AE61">
    <cfRule type="expression" dxfId="2721" priority="13345">
      <formula>IF(RIGHT(TEXT(AE61,"0.#"),1)=".",FALSE,TRUE)</formula>
    </cfRule>
    <cfRule type="expression" dxfId="2720" priority="13346">
      <formula>IF(RIGHT(TEXT(AE61,"0.#"),1)=".",TRUE,FALSE)</formula>
    </cfRule>
  </conditionalFormatting>
  <conditionalFormatting sqref="AE62">
    <cfRule type="expression" dxfId="2719" priority="13343">
      <formula>IF(RIGHT(TEXT(AE62,"0.#"),1)=".",FALSE,TRUE)</formula>
    </cfRule>
    <cfRule type="expression" dxfId="2718" priority="13344">
      <formula>IF(RIGHT(TEXT(AE62,"0.#"),1)=".",TRUE,FALSE)</formula>
    </cfRule>
  </conditionalFormatting>
  <conditionalFormatting sqref="AI62">
    <cfRule type="expression" dxfId="2717" priority="13341">
      <formula>IF(RIGHT(TEXT(AI62,"0.#"),1)=".",FALSE,TRUE)</formula>
    </cfRule>
    <cfRule type="expression" dxfId="2716" priority="13342">
      <formula>IF(RIGHT(TEXT(AI62,"0.#"),1)=".",TRUE,FALSE)</formula>
    </cfRule>
  </conditionalFormatting>
  <conditionalFormatting sqref="AI61">
    <cfRule type="expression" dxfId="2715" priority="13339">
      <formula>IF(RIGHT(TEXT(AI61,"0.#"),1)=".",FALSE,TRUE)</formula>
    </cfRule>
    <cfRule type="expression" dxfId="2714" priority="13340">
      <formula>IF(RIGHT(TEXT(AI61,"0.#"),1)=".",TRUE,FALSE)</formula>
    </cfRule>
  </conditionalFormatting>
  <conditionalFormatting sqref="AI60">
    <cfRule type="expression" dxfId="2713" priority="13337">
      <formula>IF(RIGHT(TEXT(AI60,"0.#"),1)=".",FALSE,TRUE)</formula>
    </cfRule>
    <cfRule type="expression" dxfId="2712" priority="13338">
      <formula>IF(RIGHT(TEXT(AI60,"0.#"),1)=".",TRUE,FALSE)</formula>
    </cfRule>
  </conditionalFormatting>
  <conditionalFormatting sqref="AM60">
    <cfRule type="expression" dxfId="2711" priority="13335">
      <formula>IF(RIGHT(TEXT(AM60,"0.#"),1)=".",FALSE,TRUE)</formula>
    </cfRule>
    <cfRule type="expression" dxfId="2710" priority="13336">
      <formula>IF(RIGHT(TEXT(AM60,"0.#"),1)=".",TRUE,FALSE)</formula>
    </cfRule>
  </conditionalFormatting>
  <conditionalFormatting sqref="AM61">
    <cfRule type="expression" dxfId="2709" priority="13333">
      <formula>IF(RIGHT(TEXT(AM61,"0.#"),1)=".",FALSE,TRUE)</formula>
    </cfRule>
    <cfRule type="expression" dxfId="2708" priority="13334">
      <formula>IF(RIGHT(TEXT(AM61,"0.#"),1)=".",TRUE,FALSE)</formula>
    </cfRule>
  </conditionalFormatting>
  <conditionalFormatting sqref="AM62">
    <cfRule type="expression" dxfId="2707" priority="13331">
      <formula>IF(RIGHT(TEXT(AM62,"0.#"),1)=".",FALSE,TRUE)</formula>
    </cfRule>
    <cfRule type="expression" dxfId="2706" priority="13332">
      <formula>IF(RIGHT(TEXT(AM62,"0.#"),1)=".",TRUE,FALSE)</formula>
    </cfRule>
  </conditionalFormatting>
  <conditionalFormatting sqref="AE87">
    <cfRule type="expression" dxfId="2705" priority="13317">
      <formula>IF(RIGHT(TEXT(AE87,"0.#"),1)=".",FALSE,TRUE)</formula>
    </cfRule>
    <cfRule type="expression" dxfId="2704" priority="13318">
      <formula>IF(RIGHT(TEXT(AE87,"0.#"),1)=".",TRUE,FALSE)</formula>
    </cfRule>
  </conditionalFormatting>
  <conditionalFormatting sqref="AE88">
    <cfRule type="expression" dxfId="2703" priority="13315">
      <formula>IF(RIGHT(TEXT(AE88,"0.#"),1)=".",FALSE,TRUE)</formula>
    </cfRule>
    <cfRule type="expression" dxfId="2702" priority="13316">
      <formula>IF(RIGHT(TEXT(AE88,"0.#"),1)=".",TRUE,FALSE)</formula>
    </cfRule>
  </conditionalFormatting>
  <conditionalFormatting sqref="AE89">
    <cfRule type="expression" dxfId="2701" priority="13313">
      <formula>IF(RIGHT(TEXT(AE89,"0.#"),1)=".",FALSE,TRUE)</formula>
    </cfRule>
    <cfRule type="expression" dxfId="2700" priority="13314">
      <formula>IF(RIGHT(TEXT(AE89,"0.#"),1)=".",TRUE,FALSE)</formula>
    </cfRule>
  </conditionalFormatting>
  <conditionalFormatting sqref="AI89">
    <cfRule type="expression" dxfId="2699" priority="13311">
      <formula>IF(RIGHT(TEXT(AI89,"0.#"),1)=".",FALSE,TRUE)</formula>
    </cfRule>
    <cfRule type="expression" dxfId="2698" priority="13312">
      <formula>IF(RIGHT(TEXT(AI89,"0.#"),1)=".",TRUE,FALSE)</formula>
    </cfRule>
  </conditionalFormatting>
  <conditionalFormatting sqref="AI88">
    <cfRule type="expression" dxfId="2697" priority="13309">
      <formula>IF(RIGHT(TEXT(AI88,"0.#"),1)=".",FALSE,TRUE)</formula>
    </cfRule>
    <cfRule type="expression" dxfId="2696" priority="13310">
      <formula>IF(RIGHT(TEXT(AI88,"0.#"),1)=".",TRUE,FALSE)</formula>
    </cfRule>
  </conditionalFormatting>
  <conditionalFormatting sqref="AI87">
    <cfRule type="expression" dxfId="2695" priority="13307">
      <formula>IF(RIGHT(TEXT(AI87,"0.#"),1)=".",FALSE,TRUE)</formula>
    </cfRule>
    <cfRule type="expression" dxfId="2694" priority="13308">
      <formula>IF(RIGHT(TEXT(AI87,"0.#"),1)=".",TRUE,FALSE)</formula>
    </cfRule>
  </conditionalFormatting>
  <conditionalFormatting sqref="AM88">
    <cfRule type="expression" dxfId="2693" priority="13303">
      <formula>IF(RIGHT(TEXT(AM88,"0.#"),1)=".",FALSE,TRUE)</formula>
    </cfRule>
    <cfRule type="expression" dxfId="2692" priority="13304">
      <formula>IF(RIGHT(TEXT(AM88,"0.#"),1)=".",TRUE,FALSE)</formula>
    </cfRule>
  </conditionalFormatting>
  <conditionalFormatting sqref="AM89">
    <cfRule type="expression" dxfId="2691" priority="13301">
      <formula>IF(RIGHT(TEXT(AM89,"0.#"),1)=".",FALSE,TRUE)</formula>
    </cfRule>
    <cfRule type="expression" dxfId="2690" priority="13302">
      <formula>IF(RIGHT(TEXT(AM89,"0.#"),1)=".",TRUE,FALSE)</formula>
    </cfRule>
  </conditionalFormatting>
  <conditionalFormatting sqref="AE92">
    <cfRule type="expression" dxfId="2689" priority="13287">
      <formula>IF(RIGHT(TEXT(AE92,"0.#"),1)=".",FALSE,TRUE)</formula>
    </cfRule>
    <cfRule type="expression" dxfId="2688" priority="13288">
      <formula>IF(RIGHT(TEXT(AE92,"0.#"),1)=".",TRUE,FALSE)</formula>
    </cfRule>
  </conditionalFormatting>
  <conditionalFormatting sqref="AE93">
    <cfRule type="expression" dxfId="2687" priority="13285">
      <formula>IF(RIGHT(TEXT(AE93,"0.#"),1)=".",FALSE,TRUE)</formula>
    </cfRule>
    <cfRule type="expression" dxfId="2686" priority="13286">
      <formula>IF(RIGHT(TEXT(AE93,"0.#"),1)=".",TRUE,FALSE)</formula>
    </cfRule>
  </conditionalFormatting>
  <conditionalFormatting sqref="AE94">
    <cfRule type="expression" dxfId="2685" priority="13283">
      <formula>IF(RIGHT(TEXT(AE94,"0.#"),1)=".",FALSE,TRUE)</formula>
    </cfRule>
    <cfRule type="expression" dxfId="2684" priority="13284">
      <formula>IF(RIGHT(TEXT(AE94,"0.#"),1)=".",TRUE,FALSE)</formula>
    </cfRule>
  </conditionalFormatting>
  <conditionalFormatting sqref="AI94">
    <cfRule type="expression" dxfId="2683" priority="13281">
      <formula>IF(RIGHT(TEXT(AI94,"0.#"),1)=".",FALSE,TRUE)</formula>
    </cfRule>
    <cfRule type="expression" dxfId="2682" priority="13282">
      <formula>IF(RIGHT(TEXT(AI94,"0.#"),1)=".",TRUE,FALSE)</formula>
    </cfRule>
  </conditionalFormatting>
  <conditionalFormatting sqref="AI93">
    <cfRule type="expression" dxfId="2681" priority="13279">
      <formula>IF(RIGHT(TEXT(AI93,"0.#"),1)=".",FALSE,TRUE)</formula>
    </cfRule>
    <cfRule type="expression" dxfId="2680" priority="13280">
      <formula>IF(RIGHT(TEXT(AI93,"0.#"),1)=".",TRUE,FALSE)</formula>
    </cfRule>
  </conditionalFormatting>
  <conditionalFormatting sqref="AI92">
    <cfRule type="expression" dxfId="2679" priority="13277">
      <formula>IF(RIGHT(TEXT(AI92,"0.#"),1)=".",FALSE,TRUE)</formula>
    </cfRule>
    <cfRule type="expression" dxfId="2678" priority="13278">
      <formula>IF(RIGHT(TEXT(AI92,"0.#"),1)=".",TRUE,FALSE)</formula>
    </cfRule>
  </conditionalFormatting>
  <conditionalFormatting sqref="AM92">
    <cfRule type="expression" dxfId="2677" priority="13275">
      <formula>IF(RIGHT(TEXT(AM92,"0.#"),1)=".",FALSE,TRUE)</formula>
    </cfRule>
    <cfRule type="expression" dxfId="2676" priority="13276">
      <formula>IF(RIGHT(TEXT(AM92,"0.#"),1)=".",TRUE,FALSE)</formula>
    </cfRule>
  </conditionalFormatting>
  <conditionalFormatting sqref="AM93">
    <cfRule type="expression" dxfId="2675" priority="13273">
      <formula>IF(RIGHT(TEXT(AM93,"0.#"),1)=".",FALSE,TRUE)</formula>
    </cfRule>
    <cfRule type="expression" dxfId="2674" priority="13274">
      <formula>IF(RIGHT(TEXT(AM93,"0.#"),1)=".",TRUE,FALSE)</formula>
    </cfRule>
  </conditionalFormatting>
  <conditionalFormatting sqref="AM94">
    <cfRule type="expression" dxfId="2673" priority="13271">
      <formula>IF(RIGHT(TEXT(AM94,"0.#"),1)=".",FALSE,TRUE)</formula>
    </cfRule>
    <cfRule type="expression" dxfId="2672" priority="13272">
      <formula>IF(RIGHT(TEXT(AM94,"0.#"),1)=".",TRUE,FALSE)</formula>
    </cfRule>
  </conditionalFormatting>
  <conditionalFormatting sqref="AE97">
    <cfRule type="expression" dxfId="2671" priority="13257">
      <formula>IF(RIGHT(TEXT(AE97,"0.#"),1)=".",FALSE,TRUE)</formula>
    </cfRule>
    <cfRule type="expression" dxfId="2670" priority="13258">
      <formula>IF(RIGHT(TEXT(AE97,"0.#"),1)=".",TRUE,FALSE)</formula>
    </cfRule>
  </conditionalFormatting>
  <conditionalFormatting sqref="AE98">
    <cfRule type="expression" dxfId="2669" priority="13255">
      <formula>IF(RIGHT(TEXT(AE98,"0.#"),1)=".",FALSE,TRUE)</formula>
    </cfRule>
    <cfRule type="expression" dxfId="2668" priority="13256">
      <formula>IF(RIGHT(TEXT(AE98,"0.#"),1)=".",TRUE,FALSE)</formula>
    </cfRule>
  </conditionalFormatting>
  <conditionalFormatting sqref="AE99">
    <cfRule type="expression" dxfId="2667" priority="13253">
      <formula>IF(RIGHT(TEXT(AE99,"0.#"),1)=".",FALSE,TRUE)</formula>
    </cfRule>
    <cfRule type="expression" dxfId="2666" priority="13254">
      <formula>IF(RIGHT(TEXT(AE99,"0.#"),1)=".",TRUE,FALSE)</formula>
    </cfRule>
  </conditionalFormatting>
  <conditionalFormatting sqref="AI99">
    <cfRule type="expression" dxfId="2665" priority="13251">
      <formula>IF(RIGHT(TEXT(AI99,"0.#"),1)=".",FALSE,TRUE)</formula>
    </cfRule>
    <cfRule type="expression" dxfId="2664" priority="13252">
      <formula>IF(RIGHT(TEXT(AI99,"0.#"),1)=".",TRUE,FALSE)</formula>
    </cfRule>
  </conditionalFormatting>
  <conditionalFormatting sqref="AI98">
    <cfRule type="expression" dxfId="2663" priority="13249">
      <formula>IF(RIGHT(TEXT(AI98,"0.#"),1)=".",FALSE,TRUE)</formula>
    </cfRule>
    <cfRule type="expression" dxfId="2662" priority="13250">
      <formula>IF(RIGHT(TEXT(AI98,"0.#"),1)=".",TRUE,FALSE)</formula>
    </cfRule>
  </conditionalFormatting>
  <conditionalFormatting sqref="AI97">
    <cfRule type="expression" dxfId="2661" priority="13247">
      <formula>IF(RIGHT(TEXT(AI97,"0.#"),1)=".",FALSE,TRUE)</formula>
    </cfRule>
    <cfRule type="expression" dxfId="2660" priority="13248">
      <formula>IF(RIGHT(TEXT(AI97,"0.#"),1)=".",TRUE,FALSE)</formula>
    </cfRule>
  </conditionalFormatting>
  <conditionalFormatting sqref="AM97">
    <cfRule type="expression" dxfId="2659" priority="13245">
      <formula>IF(RIGHT(TEXT(AM97,"0.#"),1)=".",FALSE,TRUE)</formula>
    </cfRule>
    <cfRule type="expression" dxfId="2658" priority="13246">
      <formula>IF(RIGHT(TEXT(AM97,"0.#"),1)=".",TRUE,FALSE)</formula>
    </cfRule>
  </conditionalFormatting>
  <conditionalFormatting sqref="AM98">
    <cfRule type="expression" dxfId="2657" priority="13243">
      <formula>IF(RIGHT(TEXT(AM98,"0.#"),1)=".",FALSE,TRUE)</formula>
    </cfRule>
    <cfRule type="expression" dxfId="2656" priority="13244">
      <formula>IF(RIGHT(TEXT(AM98,"0.#"),1)=".",TRUE,FALSE)</formula>
    </cfRule>
  </conditionalFormatting>
  <conditionalFormatting sqref="AM99">
    <cfRule type="expression" dxfId="2655" priority="13241">
      <formula>IF(RIGHT(TEXT(AM99,"0.#"),1)=".",FALSE,TRUE)</formula>
    </cfRule>
    <cfRule type="expression" dxfId="2654" priority="13242">
      <formula>IF(RIGHT(TEXT(AM99,"0.#"),1)=".",TRUE,FALSE)</formula>
    </cfRule>
  </conditionalFormatting>
  <conditionalFormatting sqref="AI101">
    <cfRule type="expression" dxfId="2653" priority="13227">
      <formula>IF(RIGHT(TEXT(AI101,"0.#"),1)=".",FALSE,TRUE)</formula>
    </cfRule>
    <cfRule type="expression" dxfId="2652" priority="13228">
      <formula>IF(RIGHT(TEXT(AI101,"0.#"),1)=".",TRUE,FALSE)</formula>
    </cfRule>
  </conditionalFormatting>
  <conditionalFormatting sqref="AM101">
    <cfRule type="expression" dxfId="2651" priority="13225">
      <formula>IF(RIGHT(TEXT(AM101,"0.#"),1)=".",FALSE,TRUE)</formula>
    </cfRule>
    <cfRule type="expression" dxfId="2650" priority="13226">
      <formula>IF(RIGHT(TEXT(AM101,"0.#"),1)=".",TRUE,FALSE)</formula>
    </cfRule>
  </conditionalFormatting>
  <conditionalFormatting sqref="AE102">
    <cfRule type="expression" dxfId="2649" priority="13223">
      <formula>IF(RIGHT(TEXT(AE102,"0.#"),1)=".",FALSE,TRUE)</formula>
    </cfRule>
    <cfRule type="expression" dxfId="2648" priority="13224">
      <formula>IF(RIGHT(TEXT(AE102,"0.#"),1)=".",TRUE,FALSE)</formula>
    </cfRule>
  </conditionalFormatting>
  <conditionalFormatting sqref="AI102">
    <cfRule type="expression" dxfId="2647" priority="13221">
      <formula>IF(RIGHT(TEXT(AI102,"0.#"),1)=".",FALSE,TRUE)</formula>
    </cfRule>
    <cfRule type="expression" dxfId="2646" priority="13222">
      <formula>IF(RIGHT(TEXT(AI102,"0.#"),1)=".",TRUE,FALSE)</formula>
    </cfRule>
  </conditionalFormatting>
  <conditionalFormatting sqref="AM102">
    <cfRule type="expression" dxfId="2645" priority="13219">
      <formula>IF(RIGHT(TEXT(AM102,"0.#"),1)=".",FALSE,TRUE)</formula>
    </cfRule>
    <cfRule type="expression" dxfId="2644" priority="13220">
      <formula>IF(RIGHT(TEXT(AM102,"0.#"),1)=".",TRUE,FALSE)</formula>
    </cfRule>
  </conditionalFormatting>
  <conditionalFormatting sqref="AQ102">
    <cfRule type="expression" dxfId="2643" priority="13217">
      <formula>IF(RIGHT(TEXT(AQ102,"0.#"),1)=".",FALSE,TRUE)</formula>
    </cfRule>
    <cfRule type="expression" dxfId="2642" priority="13218">
      <formula>IF(RIGHT(TEXT(AQ102,"0.#"),1)=".",TRUE,FALSE)</formula>
    </cfRule>
  </conditionalFormatting>
  <conditionalFormatting sqref="AE104">
    <cfRule type="expression" dxfId="2641" priority="13215">
      <formula>IF(RIGHT(TEXT(AE104,"0.#"),1)=".",FALSE,TRUE)</formula>
    </cfRule>
    <cfRule type="expression" dxfId="2640" priority="13216">
      <formula>IF(RIGHT(TEXT(AE104,"0.#"),1)=".",TRUE,FALSE)</formula>
    </cfRule>
  </conditionalFormatting>
  <conditionalFormatting sqref="AI104">
    <cfRule type="expression" dxfId="2639" priority="13213">
      <formula>IF(RIGHT(TEXT(AI104,"0.#"),1)=".",FALSE,TRUE)</formula>
    </cfRule>
    <cfRule type="expression" dxfId="2638" priority="13214">
      <formula>IF(RIGHT(TEXT(AI104,"0.#"),1)=".",TRUE,FALSE)</formula>
    </cfRule>
  </conditionalFormatting>
  <conditionalFormatting sqref="AM104">
    <cfRule type="expression" dxfId="2637" priority="13211">
      <formula>IF(RIGHT(TEXT(AM104,"0.#"),1)=".",FALSE,TRUE)</formula>
    </cfRule>
    <cfRule type="expression" dxfId="2636" priority="13212">
      <formula>IF(RIGHT(TEXT(AM104,"0.#"),1)=".",TRUE,FALSE)</formula>
    </cfRule>
  </conditionalFormatting>
  <conditionalFormatting sqref="AE105">
    <cfRule type="expression" dxfId="2635" priority="13209">
      <formula>IF(RIGHT(TEXT(AE105,"0.#"),1)=".",FALSE,TRUE)</formula>
    </cfRule>
    <cfRule type="expression" dxfId="2634" priority="13210">
      <formula>IF(RIGHT(TEXT(AE105,"0.#"),1)=".",TRUE,FALSE)</formula>
    </cfRule>
  </conditionalFormatting>
  <conditionalFormatting sqref="AI105">
    <cfRule type="expression" dxfId="2633" priority="13207">
      <formula>IF(RIGHT(TEXT(AI105,"0.#"),1)=".",FALSE,TRUE)</formula>
    </cfRule>
    <cfRule type="expression" dxfId="2632" priority="13208">
      <formula>IF(RIGHT(TEXT(AI105,"0.#"),1)=".",TRUE,FALSE)</formula>
    </cfRule>
  </conditionalFormatting>
  <conditionalFormatting sqref="AM105">
    <cfRule type="expression" dxfId="2631" priority="13205">
      <formula>IF(RIGHT(TEXT(AM105,"0.#"),1)=".",FALSE,TRUE)</formula>
    </cfRule>
    <cfRule type="expression" dxfId="2630" priority="13206">
      <formula>IF(RIGHT(TEXT(AM105,"0.#"),1)=".",TRUE,FALSE)</formula>
    </cfRule>
  </conditionalFormatting>
  <conditionalFormatting sqref="AE107">
    <cfRule type="expression" dxfId="2629" priority="13201">
      <formula>IF(RIGHT(TEXT(AE107,"0.#"),1)=".",FALSE,TRUE)</formula>
    </cfRule>
    <cfRule type="expression" dxfId="2628" priority="13202">
      <formula>IF(RIGHT(TEXT(AE107,"0.#"),1)=".",TRUE,FALSE)</formula>
    </cfRule>
  </conditionalFormatting>
  <conditionalFormatting sqref="AI107">
    <cfRule type="expression" dxfId="2627" priority="13199">
      <formula>IF(RIGHT(TEXT(AI107,"0.#"),1)=".",FALSE,TRUE)</formula>
    </cfRule>
    <cfRule type="expression" dxfId="2626" priority="13200">
      <formula>IF(RIGHT(TEXT(AI107,"0.#"),1)=".",TRUE,FALSE)</formula>
    </cfRule>
  </conditionalFormatting>
  <conditionalFormatting sqref="AM107">
    <cfRule type="expression" dxfId="2625" priority="13197">
      <formula>IF(RIGHT(TEXT(AM107,"0.#"),1)=".",FALSE,TRUE)</formula>
    </cfRule>
    <cfRule type="expression" dxfId="2624" priority="13198">
      <formula>IF(RIGHT(TEXT(AM107,"0.#"),1)=".",TRUE,FALSE)</formula>
    </cfRule>
  </conditionalFormatting>
  <conditionalFormatting sqref="AE108">
    <cfRule type="expression" dxfId="2623" priority="13195">
      <formula>IF(RIGHT(TEXT(AE108,"0.#"),1)=".",FALSE,TRUE)</formula>
    </cfRule>
    <cfRule type="expression" dxfId="2622" priority="13196">
      <formula>IF(RIGHT(TEXT(AE108,"0.#"),1)=".",TRUE,FALSE)</formula>
    </cfRule>
  </conditionalFormatting>
  <conditionalFormatting sqref="AI108">
    <cfRule type="expression" dxfId="2621" priority="13193">
      <formula>IF(RIGHT(TEXT(AI108,"0.#"),1)=".",FALSE,TRUE)</formula>
    </cfRule>
    <cfRule type="expression" dxfId="2620" priority="13194">
      <formula>IF(RIGHT(TEXT(AI108,"0.#"),1)=".",TRUE,FALSE)</formula>
    </cfRule>
  </conditionalFormatting>
  <conditionalFormatting sqref="AM108">
    <cfRule type="expression" dxfId="2619" priority="13191">
      <formula>IF(RIGHT(TEXT(AM108,"0.#"),1)=".",FALSE,TRUE)</formula>
    </cfRule>
    <cfRule type="expression" dxfId="2618" priority="13192">
      <formula>IF(RIGHT(TEXT(AM108,"0.#"),1)=".",TRUE,FALSE)</formula>
    </cfRule>
  </conditionalFormatting>
  <conditionalFormatting sqref="AE110">
    <cfRule type="expression" dxfId="2617" priority="13187">
      <formula>IF(RIGHT(TEXT(AE110,"0.#"),1)=".",FALSE,TRUE)</formula>
    </cfRule>
    <cfRule type="expression" dxfId="2616" priority="13188">
      <formula>IF(RIGHT(TEXT(AE110,"0.#"),1)=".",TRUE,FALSE)</formula>
    </cfRule>
  </conditionalFormatting>
  <conditionalFormatting sqref="AI110">
    <cfRule type="expression" dxfId="2615" priority="13185">
      <formula>IF(RIGHT(TEXT(AI110,"0.#"),1)=".",FALSE,TRUE)</formula>
    </cfRule>
    <cfRule type="expression" dxfId="2614" priority="13186">
      <formula>IF(RIGHT(TEXT(AI110,"0.#"),1)=".",TRUE,FALSE)</formula>
    </cfRule>
  </conditionalFormatting>
  <conditionalFormatting sqref="AM110">
    <cfRule type="expression" dxfId="2613" priority="13183">
      <formula>IF(RIGHT(TEXT(AM110,"0.#"),1)=".",FALSE,TRUE)</formula>
    </cfRule>
    <cfRule type="expression" dxfId="2612" priority="13184">
      <formula>IF(RIGHT(TEXT(AM110,"0.#"),1)=".",TRUE,FALSE)</formula>
    </cfRule>
  </conditionalFormatting>
  <conditionalFormatting sqref="AE111">
    <cfRule type="expression" dxfId="2611" priority="13181">
      <formula>IF(RIGHT(TEXT(AE111,"0.#"),1)=".",FALSE,TRUE)</formula>
    </cfRule>
    <cfRule type="expression" dxfId="2610" priority="13182">
      <formula>IF(RIGHT(TEXT(AE111,"0.#"),1)=".",TRUE,FALSE)</formula>
    </cfRule>
  </conditionalFormatting>
  <conditionalFormatting sqref="AI111">
    <cfRule type="expression" dxfId="2609" priority="13179">
      <formula>IF(RIGHT(TEXT(AI111,"0.#"),1)=".",FALSE,TRUE)</formula>
    </cfRule>
    <cfRule type="expression" dxfId="2608" priority="13180">
      <formula>IF(RIGHT(TEXT(AI111,"0.#"),1)=".",TRUE,FALSE)</formula>
    </cfRule>
  </conditionalFormatting>
  <conditionalFormatting sqref="AM111">
    <cfRule type="expression" dxfId="2607" priority="13177">
      <formula>IF(RIGHT(TEXT(AM111,"0.#"),1)=".",FALSE,TRUE)</formula>
    </cfRule>
    <cfRule type="expression" dxfId="2606" priority="13178">
      <formula>IF(RIGHT(TEXT(AM111,"0.#"),1)=".",TRUE,FALSE)</formula>
    </cfRule>
  </conditionalFormatting>
  <conditionalFormatting sqref="AE113">
    <cfRule type="expression" dxfId="2605" priority="13173">
      <formula>IF(RIGHT(TEXT(AE113,"0.#"),1)=".",FALSE,TRUE)</formula>
    </cfRule>
    <cfRule type="expression" dxfId="2604" priority="13174">
      <formula>IF(RIGHT(TEXT(AE113,"0.#"),1)=".",TRUE,FALSE)</formula>
    </cfRule>
  </conditionalFormatting>
  <conditionalFormatting sqref="AI113">
    <cfRule type="expression" dxfId="2603" priority="13171">
      <formula>IF(RIGHT(TEXT(AI113,"0.#"),1)=".",FALSE,TRUE)</formula>
    </cfRule>
    <cfRule type="expression" dxfId="2602" priority="13172">
      <formula>IF(RIGHT(TEXT(AI113,"0.#"),1)=".",TRUE,FALSE)</formula>
    </cfRule>
  </conditionalFormatting>
  <conditionalFormatting sqref="AM113">
    <cfRule type="expression" dxfId="2601" priority="13169">
      <formula>IF(RIGHT(TEXT(AM113,"0.#"),1)=".",FALSE,TRUE)</formula>
    </cfRule>
    <cfRule type="expression" dxfId="2600" priority="13170">
      <formula>IF(RIGHT(TEXT(AM113,"0.#"),1)=".",TRUE,FALSE)</formula>
    </cfRule>
  </conditionalFormatting>
  <conditionalFormatting sqref="AE114">
    <cfRule type="expression" dxfId="2599" priority="13167">
      <formula>IF(RIGHT(TEXT(AE114,"0.#"),1)=".",FALSE,TRUE)</formula>
    </cfRule>
    <cfRule type="expression" dxfId="2598" priority="13168">
      <formula>IF(RIGHT(TEXT(AE114,"0.#"),1)=".",TRUE,FALSE)</formula>
    </cfRule>
  </conditionalFormatting>
  <conditionalFormatting sqref="AI114">
    <cfRule type="expression" dxfId="2597" priority="13165">
      <formula>IF(RIGHT(TEXT(AI114,"0.#"),1)=".",FALSE,TRUE)</formula>
    </cfRule>
    <cfRule type="expression" dxfId="2596" priority="13166">
      <formula>IF(RIGHT(TEXT(AI114,"0.#"),1)=".",TRUE,FALSE)</formula>
    </cfRule>
  </conditionalFormatting>
  <conditionalFormatting sqref="AM114">
    <cfRule type="expression" dxfId="2595" priority="13163">
      <formula>IF(RIGHT(TEXT(AM114,"0.#"),1)=".",FALSE,TRUE)</formula>
    </cfRule>
    <cfRule type="expression" dxfId="2594" priority="13164">
      <formula>IF(RIGHT(TEXT(AM114,"0.#"),1)=".",TRUE,FALSE)</formula>
    </cfRule>
  </conditionalFormatting>
  <conditionalFormatting sqref="AE116 AQ116">
    <cfRule type="expression" dxfId="2593" priority="13159">
      <formula>IF(RIGHT(TEXT(AE116,"0.#"),1)=".",FALSE,TRUE)</formula>
    </cfRule>
    <cfRule type="expression" dxfId="2592" priority="13160">
      <formula>IF(RIGHT(TEXT(AE116,"0.#"),1)=".",TRUE,FALSE)</formula>
    </cfRule>
  </conditionalFormatting>
  <conditionalFormatting sqref="AI116">
    <cfRule type="expression" dxfId="2591" priority="13157">
      <formula>IF(RIGHT(TEXT(AI116,"0.#"),1)=".",FALSE,TRUE)</formula>
    </cfRule>
    <cfRule type="expression" dxfId="2590" priority="13158">
      <formula>IF(RIGHT(TEXT(AI116,"0.#"),1)=".",TRUE,FALSE)</formula>
    </cfRule>
  </conditionalFormatting>
  <conditionalFormatting sqref="AM116">
    <cfRule type="expression" dxfId="2589" priority="13155">
      <formula>IF(RIGHT(TEXT(AM116,"0.#"),1)=".",FALSE,TRUE)</formula>
    </cfRule>
    <cfRule type="expression" dxfId="2588" priority="13156">
      <formula>IF(RIGHT(TEXT(AM116,"0.#"),1)=".",TRUE,FALSE)</formula>
    </cfRule>
  </conditionalFormatting>
  <conditionalFormatting sqref="AE117 AM117">
    <cfRule type="expression" dxfId="2587" priority="13153">
      <formula>IF(RIGHT(TEXT(AE117,"0.#"),1)=".",FALSE,TRUE)</formula>
    </cfRule>
    <cfRule type="expression" dxfId="2586" priority="13154">
      <formula>IF(RIGHT(TEXT(AE117,"0.#"),1)=".",TRUE,FALSE)</formula>
    </cfRule>
  </conditionalFormatting>
  <conditionalFormatting sqref="AI117">
    <cfRule type="expression" dxfId="2585" priority="13151">
      <formula>IF(RIGHT(TEXT(AI117,"0.#"),1)=".",FALSE,TRUE)</formula>
    </cfRule>
    <cfRule type="expression" dxfId="2584" priority="13152">
      <formula>IF(RIGHT(TEXT(AI117,"0.#"),1)=".",TRUE,FALSE)</formula>
    </cfRule>
  </conditionalFormatting>
  <conditionalFormatting sqref="AQ117">
    <cfRule type="expression" dxfId="2583" priority="13147">
      <formula>IF(RIGHT(TEXT(AQ117,"0.#"),1)=".",FALSE,TRUE)</formula>
    </cfRule>
    <cfRule type="expression" dxfId="2582" priority="13148">
      <formula>IF(RIGHT(TEXT(AQ117,"0.#"),1)=".",TRUE,FALSE)</formula>
    </cfRule>
  </conditionalFormatting>
  <conditionalFormatting sqref="AE119 AQ119">
    <cfRule type="expression" dxfId="2581" priority="13145">
      <formula>IF(RIGHT(TEXT(AE119,"0.#"),1)=".",FALSE,TRUE)</formula>
    </cfRule>
    <cfRule type="expression" dxfId="2580" priority="13146">
      <formula>IF(RIGHT(TEXT(AE119,"0.#"),1)=".",TRUE,FALSE)</formula>
    </cfRule>
  </conditionalFormatting>
  <conditionalFormatting sqref="AI119">
    <cfRule type="expression" dxfId="2579" priority="13143">
      <formula>IF(RIGHT(TEXT(AI119,"0.#"),1)=".",FALSE,TRUE)</formula>
    </cfRule>
    <cfRule type="expression" dxfId="2578" priority="13144">
      <formula>IF(RIGHT(TEXT(AI119,"0.#"),1)=".",TRUE,FALSE)</formula>
    </cfRule>
  </conditionalFormatting>
  <conditionalFormatting sqref="AM119">
    <cfRule type="expression" dxfId="2577" priority="13141">
      <formula>IF(RIGHT(TEXT(AM119,"0.#"),1)=".",FALSE,TRUE)</formula>
    </cfRule>
    <cfRule type="expression" dxfId="2576" priority="13142">
      <formula>IF(RIGHT(TEXT(AM119,"0.#"),1)=".",TRUE,FALSE)</formula>
    </cfRule>
  </conditionalFormatting>
  <conditionalFormatting sqref="AQ120">
    <cfRule type="expression" dxfId="2575" priority="13133">
      <formula>IF(RIGHT(TEXT(AQ120,"0.#"),1)=".",FALSE,TRUE)</formula>
    </cfRule>
    <cfRule type="expression" dxfId="2574" priority="13134">
      <formula>IF(RIGHT(TEXT(AQ120,"0.#"),1)=".",TRUE,FALSE)</formula>
    </cfRule>
  </conditionalFormatting>
  <conditionalFormatting sqref="AE122 AQ122">
    <cfRule type="expression" dxfId="2573" priority="13131">
      <formula>IF(RIGHT(TEXT(AE122,"0.#"),1)=".",FALSE,TRUE)</formula>
    </cfRule>
    <cfRule type="expression" dxfId="2572" priority="13132">
      <formula>IF(RIGHT(TEXT(AE122,"0.#"),1)=".",TRUE,FALSE)</formula>
    </cfRule>
  </conditionalFormatting>
  <conditionalFormatting sqref="AI122">
    <cfRule type="expression" dxfId="2571" priority="13129">
      <formula>IF(RIGHT(TEXT(AI122,"0.#"),1)=".",FALSE,TRUE)</formula>
    </cfRule>
    <cfRule type="expression" dxfId="2570" priority="13130">
      <formula>IF(RIGHT(TEXT(AI122,"0.#"),1)=".",TRUE,FALSE)</formula>
    </cfRule>
  </conditionalFormatting>
  <conditionalFormatting sqref="AM122">
    <cfRule type="expression" dxfId="2569" priority="13127">
      <formula>IF(RIGHT(TEXT(AM122,"0.#"),1)=".",FALSE,TRUE)</formula>
    </cfRule>
    <cfRule type="expression" dxfId="2568" priority="13128">
      <formula>IF(RIGHT(TEXT(AM122,"0.#"),1)=".",TRUE,FALSE)</formula>
    </cfRule>
  </conditionalFormatting>
  <conditionalFormatting sqref="AQ123">
    <cfRule type="expression" dxfId="2567" priority="13119">
      <formula>IF(RIGHT(TEXT(AQ123,"0.#"),1)=".",FALSE,TRUE)</formula>
    </cfRule>
    <cfRule type="expression" dxfId="2566" priority="13120">
      <formula>IF(RIGHT(TEXT(AQ123,"0.#"),1)=".",TRUE,FALSE)</formula>
    </cfRule>
  </conditionalFormatting>
  <conditionalFormatting sqref="AE125 AQ125">
    <cfRule type="expression" dxfId="2565" priority="13117">
      <formula>IF(RIGHT(TEXT(AE125,"0.#"),1)=".",FALSE,TRUE)</formula>
    </cfRule>
    <cfRule type="expression" dxfId="2564" priority="13118">
      <formula>IF(RIGHT(TEXT(AE125,"0.#"),1)=".",TRUE,FALSE)</formula>
    </cfRule>
  </conditionalFormatting>
  <conditionalFormatting sqref="AI125">
    <cfRule type="expression" dxfId="2563" priority="13115">
      <formula>IF(RIGHT(TEXT(AI125,"0.#"),1)=".",FALSE,TRUE)</formula>
    </cfRule>
    <cfRule type="expression" dxfId="2562" priority="13116">
      <formula>IF(RIGHT(TEXT(AI125,"0.#"),1)=".",TRUE,FALSE)</formula>
    </cfRule>
  </conditionalFormatting>
  <conditionalFormatting sqref="AM125">
    <cfRule type="expression" dxfId="2561" priority="13113">
      <formula>IF(RIGHT(TEXT(AM125,"0.#"),1)=".",FALSE,TRUE)</formula>
    </cfRule>
    <cfRule type="expression" dxfId="2560" priority="13114">
      <formula>IF(RIGHT(TEXT(AM125,"0.#"),1)=".",TRUE,FALSE)</formula>
    </cfRule>
  </conditionalFormatting>
  <conditionalFormatting sqref="AQ126">
    <cfRule type="expression" dxfId="2559" priority="13105">
      <formula>IF(RIGHT(TEXT(AQ126,"0.#"),1)=".",FALSE,TRUE)</formula>
    </cfRule>
    <cfRule type="expression" dxfId="2558" priority="13106">
      <formula>IF(RIGHT(TEXT(AQ126,"0.#"),1)=".",TRUE,FALSE)</formula>
    </cfRule>
  </conditionalFormatting>
  <conditionalFormatting sqref="AE128 AQ128">
    <cfRule type="expression" dxfId="2557" priority="13103">
      <formula>IF(RIGHT(TEXT(AE128,"0.#"),1)=".",FALSE,TRUE)</formula>
    </cfRule>
    <cfRule type="expression" dxfId="2556" priority="13104">
      <formula>IF(RIGHT(TEXT(AE128,"0.#"),1)=".",TRUE,FALSE)</formula>
    </cfRule>
  </conditionalFormatting>
  <conditionalFormatting sqref="AI128">
    <cfRule type="expression" dxfId="2555" priority="13101">
      <formula>IF(RIGHT(TEXT(AI128,"0.#"),1)=".",FALSE,TRUE)</formula>
    </cfRule>
    <cfRule type="expression" dxfId="2554" priority="13102">
      <formula>IF(RIGHT(TEXT(AI128,"0.#"),1)=".",TRUE,FALSE)</formula>
    </cfRule>
  </conditionalFormatting>
  <conditionalFormatting sqref="AM128">
    <cfRule type="expression" dxfId="2553" priority="13099">
      <formula>IF(RIGHT(TEXT(AM128,"0.#"),1)=".",FALSE,TRUE)</formula>
    </cfRule>
    <cfRule type="expression" dxfId="2552" priority="13100">
      <formula>IF(RIGHT(TEXT(AM128,"0.#"),1)=".",TRUE,FALSE)</formula>
    </cfRule>
  </conditionalFormatting>
  <conditionalFormatting sqref="AQ129">
    <cfRule type="expression" dxfId="2551" priority="13091">
      <formula>IF(RIGHT(TEXT(AQ129,"0.#"),1)=".",FALSE,TRUE)</formula>
    </cfRule>
    <cfRule type="expression" dxfId="2550" priority="13092">
      <formula>IF(RIGHT(TEXT(AQ129,"0.#"),1)=".",TRUE,FALSE)</formula>
    </cfRule>
  </conditionalFormatting>
  <conditionalFormatting sqref="AE75">
    <cfRule type="expression" dxfId="2549" priority="13089">
      <formula>IF(RIGHT(TEXT(AE75,"0.#"),1)=".",FALSE,TRUE)</formula>
    </cfRule>
    <cfRule type="expression" dxfId="2548" priority="13090">
      <formula>IF(RIGHT(TEXT(AE75,"0.#"),1)=".",TRUE,FALSE)</formula>
    </cfRule>
  </conditionalFormatting>
  <conditionalFormatting sqref="AE76">
    <cfRule type="expression" dxfId="2547" priority="13087">
      <formula>IF(RIGHT(TEXT(AE76,"0.#"),1)=".",FALSE,TRUE)</formula>
    </cfRule>
    <cfRule type="expression" dxfId="2546" priority="13088">
      <formula>IF(RIGHT(TEXT(AE76,"0.#"),1)=".",TRUE,FALSE)</formula>
    </cfRule>
  </conditionalFormatting>
  <conditionalFormatting sqref="AE77">
    <cfRule type="expression" dxfId="2545" priority="13085">
      <formula>IF(RIGHT(TEXT(AE77,"0.#"),1)=".",FALSE,TRUE)</formula>
    </cfRule>
    <cfRule type="expression" dxfId="2544" priority="13086">
      <formula>IF(RIGHT(TEXT(AE77,"0.#"),1)=".",TRUE,FALSE)</formula>
    </cfRule>
  </conditionalFormatting>
  <conditionalFormatting sqref="AI77">
    <cfRule type="expression" dxfId="2543" priority="13083">
      <formula>IF(RIGHT(TEXT(AI77,"0.#"),1)=".",FALSE,TRUE)</formula>
    </cfRule>
    <cfRule type="expression" dxfId="2542" priority="13084">
      <formula>IF(RIGHT(TEXT(AI77,"0.#"),1)=".",TRUE,FALSE)</formula>
    </cfRule>
  </conditionalFormatting>
  <conditionalFormatting sqref="AI76">
    <cfRule type="expression" dxfId="2541" priority="13081">
      <formula>IF(RIGHT(TEXT(AI76,"0.#"),1)=".",FALSE,TRUE)</formula>
    </cfRule>
    <cfRule type="expression" dxfId="2540" priority="13082">
      <formula>IF(RIGHT(TEXT(AI76,"0.#"),1)=".",TRUE,FALSE)</formula>
    </cfRule>
  </conditionalFormatting>
  <conditionalFormatting sqref="AI75">
    <cfRule type="expression" dxfId="2539" priority="13079">
      <formula>IF(RIGHT(TEXT(AI75,"0.#"),1)=".",FALSE,TRUE)</formula>
    </cfRule>
    <cfRule type="expression" dxfId="2538" priority="13080">
      <formula>IF(RIGHT(TEXT(AI75,"0.#"),1)=".",TRUE,FALSE)</formula>
    </cfRule>
  </conditionalFormatting>
  <conditionalFormatting sqref="AM75">
    <cfRule type="expression" dxfId="2537" priority="13077">
      <formula>IF(RIGHT(TEXT(AM75,"0.#"),1)=".",FALSE,TRUE)</formula>
    </cfRule>
    <cfRule type="expression" dxfId="2536" priority="13078">
      <formula>IF(RIGHT(TEXT(AM75,"0.#"),1)=".",TRUE,FALSE)</formula>
    </cfRule>
  </conditionalFormatting>
  <conditionalFormatting sqref="AM76">
    <cfRule type="expression" dxfId="2535" priority="13075">
      <formula>IF(RIGHT(TEXT(AM76,"0.#"),1)=".",FALSE,TRUE)</formula>
    </cfRule>
    <cfRule type="expression" dxfId="2534" priority="13076">
      <formula>IF(RIGHT(TEXT(AM76,"0.#"),1)=".",TRUE,FALSE)</formula>
    </cfRule>
  </conditionalFormatting>
  <conditionalFormatting sqref="AM77">
    <cfRule type="expression" dxfId="2533" priority="13073">
      <formula>IF(RIGHT(TEXT(AM77,"0.#"),1)=".",FALSE,TRUE)</formula>
    </cfRule>
    <cfRule type="expression" dxfId="2532" priority="13074">
      <formula>IF(RIGHT(TEXT(AM77,"0.#"),1)=".",TRUE,FALSE)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39:AO866">
    <cfRule type="expression" dxfId="2501" priority="6629">
      <formula>IF(AND(AL839&gt;=0, RIGHT(TEXT(AL839,"0.#"),1)&lt;&gt;"."),TRUE,FALSE)</formula>
    </cfRule>
    <cfRule type="expression" dxfId="2500" priority="6630">
      <formula>IF(AND(AL839&gt;=0, RIGHT(TEXT(AL839,"0.#"),1)="."),TRUE,FALSE)</formula>
    </cfRule>
    <cfRule type="expression" dxfId="2499" priority="6631">
      <formula>IF(AND(AL839&lt;0, RIGHT(TEXT(AL839,"0.#"),1)&lt;&gt;"."),TRUE,FALSE)</formula>
    </cfRule>
    <cfRule type="expression" dxfId="2498" priority="6632">
      <formula>IF(AND(AL839&lt;0, RIGHT(TEXT(AL839,"0.#"),1)="."),TRUE,FALSE)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39:Y866">
    <cfRule type="expression" dxfId="2427" priority="2957">
      <formula>IF(RIGHT(TEXT(Y839,"0.#"),1)=".",FALSE,TRUE)</formula>
    </cfRule>
    <cfRule type="expression" dxfId="2426" priority="2958">
      <formula>IF(RIGHT(TEXT(Y839,"0.#"),1)=".",TRUE,FALSE)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2:AO1131">
    <cfRule type="expression" dxfId="2397" priority="2863">
      <formula>IF(AND(AL1102&gt;=0, RIGHT(TEXT(AL1102,"0.#"),1)&lt;&gt;"."),TRUE,FALSE)</formula>
    </cfRule>
    <cfRule type="expression" dxfId="2396" priority="2864">
      <formula>IF(AND(AL1102&gt;=0, RIGHT(TEXT(AL1102,"0.#"),1)="."),TRUE,FALSE)</formula>
    </cfRule>
    <cfRule type="expression" dxfId="2395" priority="2865">
      <formula>IF(AND(AL1102&lt;0, RIGHT(TEXT(AL1102,"0.#"),1)&lt;&gt;"."),TRUE,FALSE)</formula>
    </cfRule>
    <cfRule type="expression" dxfId="2394" priority="2866">
      <formula>IF(AND(AL1102&lt;0, RIGHT(TEXT(AL1102,"0.#"),1)="."),TRUE,FALSE)</formula>
    </cfRule>
  </conditionalFormatting>
  <conditionalFormatting sqref="Y1102:Y1131">
    <cfRule type="expression" dxfId="2393" priority="2861">
      <formula>IF(RIGHT(TEXT(Y1102,"0.#"),1)=".",FALSE,TRUE)</formula>
    </cfRule>
    <cfRule type="expression" dxfId="2392" priority="2862">
      <formula>IF(RIGHT(TEXT(Y1102,"0.#"),1)=".",TRUE,FALSE)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7:AO838">
    <cfRule type="expression" dxfId="2383" priority="2815">
      <formula>IF(AND(AL837&gt;=0, RIGHT(TEXT(AL837,"0.#"),1)&lt;&gt;"."),TRUE,FALSE)</formula>
    </cfRule>
    <cfRule type="expression" dxfId="2382" priority="2816">
      <formula>IF(AND(AL837&gt;=0, RIGHT(TEXT(AL837,"0.#"),1)="."),TRUE,FALSE)</formula>
    </cfRule>
    <cfRule type="expression" dxfId="2381" priority="2817">
      <formula>IF(AND(AL837&lt;0, RIGHT(TEXT(AL837,"0.#"),1)&lt;&gt;"."),TRUE,FALSE)</formula>
    </cfRule>
    <cfRule type="expression" dxfId="2380" priority="2818">
      <formula>IF(AND(AL837&lt;0, RIGHT(TEXT(AL837,"0.#"),1)="."),TRUE,FALSE)</formula>
    </cfRule>
  </conditionalFormatting>
  <conditionalFormatting sqref="Y837:Y838">
    <cfRule type="expression" dxfId="2379" priority="2813">
      <formula>IF(RIGHT(TEXT(Y837,"0.#"),1)=".",FALSE,TRUE)</formula>
    </cfRule>
    <cfRule type="expression" dxfId="2378" priority="2814">
      <formula>IF(RIGHT(TEXT(Y837,"0.#"),1)=".",TRUE,FALSE)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0:Y871">
    <cfRule type="expression" dxfId="2059" priority="2067">
      <formula>IF(RIGHT(TEXT(Y870,"0.#"),1)=".",FALSE,TRUE)</formula>
    </cfRule>
    <cfRule type="expression" dxfId="2058" priority="2068">
      <formula>IF(RIGHT(TEXT(Y870,"0.#"),1)=".",TRUE,FALSE)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6">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E134:AE135 AI134:AI135 AM134:AM135 AQ134:AQ135 AU134:AU135">
    <cfRule type="expression" dxfId="703" priority="3">
      <formula>IF(RIGHT(TEXT(AE134,"0.#"),1)=".",FALSE,TRUE)</formula>
    </cfRule>
    <cfRule type="expression" dxfId="702" priority="4">
      <formula>IF(RIGHT(TEXT(AE134,"0.#"),1)=".",TRUE,FALSE)</formula>
    </cfRule>
  </conditionalFormatting>
  <conditionalFormatting sqref="P27">
    <cfRule type="expression" dxfId="701" priority="1">
      <formula>IF(RIGHT(TEXT(P27,"0.#"),1)=".",FALSE,TRUE)</formula>
    </cfRule>
    <cfRule type="expression" dxfId="700" priority="2">
      <formula>IF(RIGHT(TEXT(P27,"0.#"),1)=".",TRUE,FALSE)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79" max="49" man="1"/>
    <brk id="699" max="49" man="1"/>
    <brk id="733" max="49" man="1"/>
  </row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L20" sqref="L2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t="s">
        <v>575</v>
      </c>
      <c r="M2" s="13" t="str">
        <f>IF(L2="","",K2)</f>
        <v>社会保障</v>
      </c>
      <c r="N2" s="13" t="str">
        <f>IF(M2="","",IF(N1&lt;&gt;"",CONCATENATE(N1,"、",M2),M2))</f>
        <v>社会保障</v>
      </c>
      <c r="O2" s="13"/>
      <c r="P2" s="12" t="s">
        <v>190</v>
      </c>
      <c r="Q2" s="17" t="s">
        <v>575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575</v>
      </c>
      <c r="R4" s="13" t="str">
        <f t="shared" si="3"/>
        <v>補助</v>
      </c>
      <c r="S4" s="13" t="str">
        <f t="shared" si="4"/>
        <v>直接実施、補助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直接実施、補助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社会保障、その他の事項経費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t="s">
        <v>575</v>
      </c>
      <c r="H14" s="13" t="str">
        <f t="shared" si="1"/>
        <v>労働保険特別会計雇用勘定</v>
      </c>
      <c r="I14" s="13" t="str">
        <f t="shared" si="5"/>
        <v>一般会計、労働保険特別会計雇用勘定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3"/>
      <c r="Z2" s="830"/>
      <c r="AA2" s="831"/>
      <c r="AB2" s="1027" t="s">
        <v>11</v>
      </c>
      <c r="AC2" s="1028"/>
      <c r="AD2" s="1029"/>
      <c r="AE2" s="1033" t="s">
        <v>556</v>
      </c>
      <c r="AF2" s="1033"/>
      <c r="AG2" s="1033"/>
      <c r="AH2" s="1033"/>
      <c r="AI2" s="1033" t="s">
        <v>553</v>
      </c>
      <c r="AJ2" s="1033"/>
      <c r="AK2" s="1033"/>
      <c r="AL2" s="1033"/>
      <c r="AM2" s="1033" t="s">
        <v>527</v>
      </c>
      <c r="AN2" s="1033"/>
      <c r="AO2" s="1033"/>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4"/>
      <c r="Z3" s="1025"/>
      <c r="AA3" s="1026"/>
      <c r="AB3" s="1030"/>
      <c r="AC3" s="1031"/>
      <c r="AD3" s="1032"/>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0"/>
      <c r="I4" s="1000"/>
      <c r="J4" s="1000"/>
      <c r="K4" s="1000"/>
      <c r="L4" s="1000"/>
      <c r="M4" s="1000"/>
      <c r="N4" s="1000"/>
      <c r="O4" s="1001"/>
      <c r="P4" s="105"/>
      <c r="Q4" s="1008"/>
      <c r="R4" s="1008"/>
      <c r="S4" s="1008"/>
      <c r="T4" s="1008"/>
      <c r="U4" s="1008"/>
      <c r="V4" s="1008"/>
      <c r="W4" s="1008"/>
      <c r="X4" s="1009"/>
      <c r="Y4" s="1018" t="s">
        <v>12</v>
      </c>
      <c r="Z4" s="1019"/>
      <c r="AA4" s="1020"/>
      <c r="AB4" s="461"/>
      <c r="AC4" s="1022"/>
      <c r="AD4" s="102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2"/>
      <c r="H5" s="1003"/>
      <c r="I5" s="1003"/>
      <c r="J5" s="1003"/>
      <c r="K5" s="1003"/>
      <c r="L5" s="1003"/>
      <c r="M5" s="1003"/>
      <c r="N5" s="1003"/>
      <c r="O5" s="1004"/>
      <c r="P5" s="1010"/>
      <c r="Q5" s="1010"/>
      <c r="R5" s="1010"/>
      <c r="S5" s="1010"/>
      <c r="T5" s="1010"/>
      <c r="U5" s="1010"/>
      <c r="V5" s="1010"/>
      <c r="W5" s="1010"/>
      <c r="X5" s="1011"/>
      <c r="Y5" s="415" t="s">
        <v>54</v>
      </c>
      <c r="Z5" s="1015"/>
      <c r="AA5" s="1016"/>
      <c r="AB5" s="523"/>
      <c r="AC5" s="1021"/>
      <c r="AD5" s="102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5"/>
      <c r="H6" s="1006"/>
      <c r="I6" s="1006"/>
      <c r="J6" s="1006"/>
      <c r="K6" s="1006"/>
      <c r="L6" s="1006"/>
      <c r="M6" s="1006"/>
      <c r="N6" s="1006"/>
      <c r="O6" s="1007"/>
      <c r="P6" s="1012"/>
      <c r="Q6" s="1012"/>
      <c r="R6" s="1012"/>
      <c r="S6" s="1012"/>
      <c r="T6" s="1012"/>
      <c r="U6" s="1012"/>
      <c r="V6" s="1012"/>
      <c r="W6" s="1012"/>
      <c r="X6" s="1013"/>
      <c r="Y6" s="1014" t="s">
        <v>13</v>
      </c>
      <c r="Z6" s="1015"/>
      <c r="AA6" s="1016"/>
      <c r="AB6" s="595" t="s">
        <v>301</v>
      </c>
      <c r="AC6" s="1017"/>
      <c r="AD6" s="101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3"/>
      <c r="Z9" s="830"/>
      <c r="AA9" s="831"/>
      <c r="AB9" s="1027" t="s">
        <v>11</v>
      </c>
      <c r="AC9" s="1028"/>
      <c r="AD9" s="1029"/>
      <c r="AE9" s="1033" t="s">
        <v>557</v>
      </c>
      <c r="AF9" s="1033"/>
      <c r="AG9" s="1033"/>
      <c r="AH9" s="1033"/>
      <c r="AI9" s="1033" t="s">
        <v>553</v>
      </c>
      <c r="AJ9" s="1033"/>
      <c r="AK9" s="1033"/>
      <c r="AL9" s="1033"/>
      <c r="AM9" s="1033" t="s">
        <v>527</v>
      </c>
      <c r="AN9" s="1033"/>
      <c r="AO9" s="1033"/>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4"/>
      <c r="Z10" s="1025"/>
      <c r="AA10" s="1026"/>
      <c r="AB10" s="1030"/>
      <c r="AC10" s="1031"/>
      <c r="AD10" s="1032"/>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0"/>
      <c r="I11" s="1000"/>
      <c r="J11" s="1000"/>
      <c r="K11" s="1000"/>
      <c r="L11" s="1000"/>
      <c r="M11" s="1000"/>
      <c r="N11" s="1000"/>
      <c r="O11" s="1001"/>
      <c r="P11" s="105"/>
      <c r="Q11" s="1008"/>
      <c r="R11" s="1008"/>
      <c r="S11" s="1008"/>
      <c r="T11" s="1008"/>
      <c r="U11" s="1008"/>
      <c r="V11" s="1008"/>
      <c r="W11" s="1008"/>
      <c r="X11" s="1009"/>
      <c r="Y11" s="1018" t="s">
        <v>12</v>
      </c>
      <c r="Z11" s="1019"/>
      <c r="AA11" s="1020"/>
      <c r="AB11" s="461"/>
      <c r="AC11" s="1022"/>
      <c r="AD11" s="102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2"/>
      <c r="H12" s="1003"/>
      <c r="I12" s="1003"/>
      <c r="J12" s="1003"/>
      <c r="K12" s="1003"/>
      <c r="L12" s="1003"/>
      <c r="M12" s="1003"/>
      <c r="N12" s="1003"/>
      <c r="O12" s="1004"/>
      <c r="P12" s="1010"/>
      <c r="Q12" s="1010"/>
      <c r="R12" s="1010"/>
      <c r="S12" s="1010"/>
      <c r="T12" s="1010"/>
      <c r="U12" s="1010"/>
      <c r="V12" s="1010"/>
      <c r="W12" s="1010"/>
      <c r="X12" s="1011"/>
      <c r="Y12" s="415" t="s">
        <v>54</v>
      </c>
      <c r="Z12" s="1015"/>
      <c r="AA12" s="1016"/>
      <c r="AB12" s="523"/>
      <c r="AC12" s="1021"/>
      <c r="AD12" s="102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5" t="s">
        <v>301</v>
      </c>
      <c r="AC13" s="1017"/>
      <c r="AD13" s="101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3"/>
      <c r="Z16" s="830"/>
      <c r="AA16" s="831"/>
      <c r="AB16" s="1027" t="s">
        <v>11</v>
      </c>
      <c r="AC16" s="1028"/>
      <c r="AD16" s="1029"/>
      <c r="AE16" s="1033" t="s">
        <v>556</v>
      </c>
      <c r="AF16" s="1033"/>
      <c r="AG16" s="1033"/>
      <c r="AH16" s="1033"/>
      <c r="AI16" s="1033" t="s">
        <v>554</v>
      </c>
      <c r="AJ16" s="1033"/>
      <c r="AK16" s="1033"/>
      <c r="AL16" s="1033"/>
      <c r="AM16" s="1033" t="s">
        <v>527</v>
      </c>
      <c r="AN16" s="1033"/>
      <c r="AO16" s="1033"/>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4"/>
      <c r="Z17" s="1025"/>
      <c r="AA17" s="1026"/>
      <c r="AB17" s="1030"/>
      <c r="AC17" s="1031"/>
      <c r="AD17" s="1032"/>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0"/>
      <c r="I18" s="1000"/>
      <c r="J18" s="1000"/>
      <c r="K18" s="1000"/>
      <c r="L18" s="1000"/>
      <c r="M18" s="1000"/>
      <c r="N18" s="1000"/>
      <c r="O18" s="1001"/>
      <c r="P18" s="105"/>
      <c r="Q18" s="1008"/>
      <c r="R18" s="1008"/>
      <c r="S18" s="1008"/>
      <c r="T18" s="1008"/>
      <c r="U18" s="1008"/>
      <c r="V18" s="1008"/>
      <c r="W18" s="1008"/>
      <c r="X18" s="1009"/>
      <c r="Y18" s="1018" t="s">
        <v>12</v>
      </c>
      <c r="Z18" s="1019"/>
      <c r="AA18" s="1020"/>
      <c r="AB18" s="461"/>
      <c r="AC18" s="1022"/>
      <c r="AD18" s="102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2"/>
      <c r="H19" s="1003"/>
      <c r="I19" s="1003"/>
      <c r="J19" s="1003"/>
      <c r="K19" s="1003"/>
      <c r="L19" s="1003"/>
      <c r="M19" s="1003"/>
      <c r="N19" s="1003"/>
      <c r="O19" s="1004"/>
      <c r="P19" s="1010"/>
      <c r="Q19" s="1010"/>
      <c r="R19" s="1010"/>
      <c r="S19" s="1010"/>
      <c r="T19" s="1010"/>
      <c r="U19" s="1010"/>
      <c r="V19" s="1010"/>
      <c r="W19" s="1010"/>
      <c r="X19" s="1011"/>
      <c r="Y19" s="415" t="s">
        <v>54</v>
      </c>
      <c r="Z19" s="1015"/>
      <c r="AA19" s="1016"/>
      <c r="AB19" s="523"/>
      <c r="AC19" s="1021"/>
      <c r="AD19" s="102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5" t="s">
        <v>301</v>
      </c>
      <c r="AC20" s="1017"/>
      <c r="AD20" s="101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3"/>
      <c r="Z23" s="830"/>
      <c r="AA23" s="831"/>
      <c r="AB23" s="1027" t="s">
        <v>11</v>
      </c>
      <c r="AC23" s="1028"/>
      <c r="AD23" s="1029"/>
      <c r="AE23" s="1033" t="s">
        <v>558</v>
      </c>
      <c r="AF23" s="1033"/>
      <c r="AG23" s="1033"/>
      <c r="AH23" s="1033"/>
      <c r="AI23" s="1033" t="s">
        <v>553</v>
      </c>
      <c r="AJ23" s="1033"/>
      <c r="AK23" s="1033"/>
      <c r="AL23" s="1033"/>
      <c r="AM23" s="1033" t="s">
        <v>527</v>
      </c>
      <c r="AN23" s="1033"/>
      <c r="AO23" s="1033"/>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4"/>
      <c r="Z24" s="1025"/>
      <c r="AA24" s="1026"/>
      <c r="AB24" s="1030"/>
      <c r="AC24" s="1031"/>
      <c r="AD24" s="1032"/>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0"/>
      <c r="I25" s="1000"/>
      <c r="J25" s="1000"/>
      <c r="K25" s="1000"/>
      <c r="L25" s="1000"/>
      <c r="M25" s="1000"/>
      <c r="N25" s="1000"/>
      <c r="O25" s="1001"/>
      <c r="P25" s="105"/>
      <c r="Q25" s="1008"/>
      <c r="R25" s="1008"/>
      <c r="S25" s="1008"/>
      <c r="T25" s="1008"/>
      <c r="U25" s="1008"/>
      <c r="V25" s="1008"/>
      <c r="W25" s="1008"/>
      <c r="X25" s="1009"/>
      <c r="Y25" s="1018" t="s">
        <v>12</v>
      </c>
      <c r="Z25" s="1019"/>
      <c r="AA25" s="1020"/>
      <c r="AB25" s="461"/>
      <c r="AC25" s="1022"/>
      <c r="AD25" s="102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2"/>
      <c r="H26" s="1003"/>
      <c r="I26" s="1003"/>
      <c r="J26" s="1003"/>
      <c r="K26" s="1003"/>
      <c r="L26" s="1003"/>
      <c r="M26" s="1003"/>
      <c r="N26" s="1003"/>
      <c r="O26" s="1004"/>
      <c r="P26" s="1010"/>
      <c r="Q26" s="1010"/>
      <c r="R26" s="1010"/>
      <c r="S26" s="1010"/>
      <c r="T26" s="1010"/>
      <c r="U26" s="1010"/>
      <c r="V26" s="1010"/>
      <c r="W26" s="1010"/>
      <c r="X26" s="1011"/>
      <c r="Y26" s="415" t="s">
        <v>54</v>
      </c>
      <c r="Z26" s="1015"/>
      <c r="AA26" s="1016"/>
      <c r="AB26" s="523"/>
      <c r="AC26" s="1021"/>
      <c r="AD26" s="102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5" t="s">
        <v>301</v>
      </c>
      <c r="AC27" s="1017"/>
      <c r="AD27" s="101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3"/>
      <c r="Z30" s="830"/>
      <c r="AA30" s="831"/>
      <c r="AB30" s="1027" t="s">
        <v>11</v>
      </c>
      <c r="AC30" s="1028"/>
      <c r="AD30" s="1029"/>
      <c r="AE30" s="1033" t="s">
        <v>556</v>
      </c>
      <c r="AF30" s="1033"/>
      <c r="AG30" s="1033"/>
      <c r="AH30" s="1033"/>
      <c r="AI30" s="1033" t="s">
        <v>553</v>
      </c>
      <c r="AJ30" s="1033"/>
      <c r="AK30" s="1033"/>
      <c r="AL30" s="1033"/>
      <c r="AM30" s="1033" t="s">
        <v>551</v>
      </c>
      <c r="AN30" s="1033"/>
      <c r="AO30" s="1033"/>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4"/>
      <c r="Z31" s="1025"/>
      <c r="AA31" s="1026"/>
      <c r="AB31" s="1030"/>
      <c r="AC31" s="1031"/>
      <c r="AD31" s="1032"/>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0"/>
      <c r="I32" s="1000"/>
      <c r="J32" s="1000"/>
      <c r="K32" s="1000"/>
      <c r="L32" s="1000"/>
      <c r="M32" s="1000"/>
      <c r="N32" s="1000"/>
      <c r="O32" s="1001"/>
      <c r="P32" s="105"/>
      <c r="Q32" s="1008"/>
      <c r="R32" s="1008"/>
      <c r="S32" s="1008"/>
      <c r="T32" s="1008"/>
      <c r="U32" s="1008"/>
      <c r="V32" s="1008"/>
      <c r="W32" s="1008"/>
      <c r="X32" s="1009"/>
      <c r="Y32" s="1018" t="s">
        <v>12</v>
      </c>
      <c r="Z32" s="1019"/>
      <c r="AA32" s="1020"/>
      <c r="AB32" s="461"/>
      <c r="AC32" s="1022"/>
      <c r="AD32" s="102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2"/>
      <c r="H33" s="1003"/>
      <c r="I33" s="1003"/>
      <c r="J33" s="1003"/>
      <c r="K33" s="1003"/>
      <c r="L33" s="1003"/>
      <c r="M33" s="1003"/>
      <c r="N33" s="1003"/>
      <c r="O33" s="1004"/>
      <c r="P33" s="1010"/>
      <c r="Q33" s="1010"/>
      <c r="R33" s="1010"/>
      <c r="S33" s="1010"/>
      <c r="T33" s="1010"/>
      <c r="U33" s="1010"/>
      <c r="V33" s="1010"/>
      <c r="W33" s="1010"/>
      <c r="X33" s="1011"/>
      <c r="Y33" s="415" t="s">
        <v>54</v>
      </c>
      <c r="Z33" s="1015"/>
      <c r="AA33" s="1016"/>
      <c r="AB33" s="523"/>
      <c r="AC33" s="1021"/>
      <c r="AD33" s="102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5" t="s">
        <v>301</v>
      </c>
      <c r="AC34" s="1017"/>
      <c r="AD34" s="101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3"/>
      <c r="Z37" s="830"/>
      <c r="AA37" s="831"/>
      <c r="AB37" s="1027" t="s">
        <v>11</v>
      </c>
      <c r="AC37" s="1028"/>
      <c r="AD37" s="1029"/>
      <c r="AE37" s="1033" t="s">
        <v>558</v>
      </c>
      <c r="AF37" s="1033"/>
      <c r="AG37" s="1033"/>
      <c r="AH37" s="1033"/>
      <c r="AI37" s="1033" t="s">
        <v>555</v>
      </c>
      <c r="AJ37" s="1033"/>
      <c r="AK37" s="1033"/>
      <c r="AL37" s="1033"/>
      <c r="AM37" s="1033" t="s">
        <v>552</v>
      </c>
      <c r="AN37" s="1033"/>
      <c r="AO37" s="1033"/>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4"/>
      <c r="Z38" s="1025"/>
      <c r="AA38" s="1026"/>
      <c r="AB38" s="1030"/>
      <c r="AC38" s="1031"/>
      <c r="AD38" s="1032"/>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0"/>
      <c r="I39" s="1000"/>
      <c r="J39" s="1000"/>
      <c r="K39" s="1000"/>
      <c r="L39" s="1000"/>
      <c r="M39" s="1000"/>
      <c r="N39" s="1000"/>
      <c r="O39" s="1001"/>
      <c r="P39" s="105"/>
      <c r="Q39" s="1008"/>
      <c r="R39" s="1008"/>
      <c r="S39" s="1008"/>
      <c r="T39" s="1008"/>
      <c r="U39" s="1008"/>
      <c r="V39" s="1008"/>
      <c r="W39" s="1008"/>
      <c r="X39" s="1009"/>
      <c r="Y39" s="1018" t="s">
        <v>12</v>
      </c>
      <c r="Z39" s="1019"/>
      <c r="AA39" s="1020"/>
      <c r="AB39" s="461"/>
      <c r="AC39" s="1022"/>
      <c r="AD39" s="102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2"/>
      <c r="H40" s="1003"/>
      <c r="I40" s="1003"/>
      <c r="J40" s="1003"/>
      <c r="K40" s="1003"/>
      <c r="L40" s="1003"/>
      <c r="M40" s="1003"/>
      <c r="N40" s="1003"/>
      <c r="O40" s="1004"/>
      <c r="P40" s="1010"/>
      <c r="Q40" s="1010"/>
      <c r="R40" s="1010"/>
      <c r="S40" s="1010"/>
      <c r="T40" s="1010"/>
      <c r="U40" s="1010"/>
      <c r="V40" s="1010"/>
      <c r="W40" s="1010"/>
      <c r="X40" s="1011"/>
      <c r="Y40" s="415" t="s">
        <v>54</v>
      </c>
      <c r="Z40" s="1015"/>
      <c r="AA40" s="1016"/>
      <c r="AB40" s="523"/>
      <c r="AC40" s="1021"/>
      <c r="AD40" s="102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5" t="s">
        <v>301</v>
      </c>
      <c r="AC41" s="1017"/>
      <c r="AD41" s="101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3"/>
      <c r="Z44" s="830"/>
      <c r="AA44" s="831"/>
      <c r="AB44" s="1027" t="s">
        <v>11</v>
      </c>
      <c r="AC44" s="1028"/>
      <c r="AD44" s="1029"/>
      <c r="AE44" s="1033" t="s">
        <v>556</v>
      </c>
      <c r="AF44" s="1033"/>
      <c r="AG44" s="1033"/>
      <c r="AH44" s="1033"/>
      <c r="AI44" s="1033" t="s">
        <v>553</v>
      </c>
      <c r="AJ44" s="1033"/>
      <c r="AK44" s="1033"/>
      <c r="AL44" s="1033"/>
      <c r="AM44" s="1033" t="s">
        <v>527</v>
      </c>
      <c r="AN44" s="1033"/>
      <c r="AO44" s="1033"/>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4"/>
      <c r="Z45" s="1025"/>
      <c r="AA45" s="1026"/>
      <c r="AB45" s="1030"/>
      <c r="AC45" s="1031"/>
      <c r="AD45" s="1032"/>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0"/>
      <c r="I46" s="1000"/>
      <c r="J46" s="1000"/>
      <c r="K46" s="1000"/>
      <c r="L46" s="1000"/>
      <c r="M46" s="1000"/>
      <c r="N46" s="1000"/>
      <c r="O46" s="1001"/>
      <c r="P46" s="105"/>
      <c r="Q46" s="1008"/>
      <c r="R46" s="1008"/>
      <c r="S46" s="1008"/>
      <c r="T46" s="1008"/>
      <c r="U46" s="1008"/>
      <c r="V46" s="1008"/>
      <c r="W46" s="1008"/>
      <c r="X46" s="1009"/>
      <c r="Y46" s="1018" t="s">
        <v>12</v>
      </c>
      <c r="Z46" s="1019"/>
      <c r="AA46" s="1020"/>
      <c r="AB46" s="461"/>
      <c r="AC46" s="1022"/>
      <c r="AD46" s="102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2"/>
      <c r="H47" s="1003"/>
      <c r="I47" s="1003"/>
      <c r="J47" s="1003"/>
      <c r="K47" s="1003"/>
      <c r="L47" s="1003"/>
      <c r="M47" s="1003"/>
      <c r="N47" s="1003"/>
      <c r="O47" s="1004"/>
      <c r="P47" s="1010"/>
      <c r="Q47" s="1010"/>
      <c r="R47" s="1010"/>
      <c r="S47" s="1010"/>
      <c r="T47" s="1010"/>
      <c r="U47" s="1010"/>
      <c r="V47" s="1010"/>
      <c r="W47" s="1010"/>
      <c r="X47" s="1011"/>
      <c r="Y47" s="415" t="s">
        <v>54</v>
      </c>
      <c r="Z47" s="1015"/>
      <c r="AA47" s="1016"/>
      <c r="AB47" s="523"/>
      <c r="AC47" s="1021"/>
      <c r="AD47" s="102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5" t="s">
        <v>301</v>
      </c>
      <c r="AC48" s="1017"/>
      <c r="AD48" s="101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3"/>
      <c r="Z51" s="830"/>
      <c r="AA51" s="831"/>
      <c r="AB51" s="557" t="s">
        <v>11</v>
      </c>
      <c r="AC51" s="1028"/>
      <c r="AD51" s="1029"/>
      <c r="AE51" s="1033" t="s">
        <v>556</v>
      </c>
      <c r="AF51" s="1033"/>
      <c r="AG51" s="1033"/>
      <c r="AH51" s="1033"/>
      <c r="AI51" s="1033" t="s">
        <v>553</v>
      </c>
      <c r="AJ51" s="1033"/>
      <c r="AK51" s="1033"/>
      <c r="AL51" s="1033"/>
      <c r="AM51" s="1033" t="s">
        <v>527</v>
      </c>
      <c r="AN51" s="1033"/>
      <c r="AO51" s="1033"/>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4"/>
      <c r="Z52" s="1025"/>
      <c r="AA52" s="1026"/>
      <c r="AB52" s="1030"/>
      <c r="AC52" s="1031"/>
      <c r="AD52" s="1032"/>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0"/>
      <c r="I53" s="1000"/>
      <c r="J53" s="1000"/>
      <c r="K53" s="1000"/>
      <c r="L53" s="1000"/>
      <c r="M53" s="1000"/>
      <c r="N53" s="1000"/>
      <c r="O53" s="1001"/>
      <c r="P53" s="105"/>
      <c r="Q53" s="1008"/>
      <c r="R53" s="1008"/>
      <c r="S53" s="1008"/>
      <c r="T53" s="1008"/>
      <c r="U53" s="1008"/>
      <c r="V53" s="1008"/>
      <c r="W53" s="1008"/>
      <c r="X53" s="1009"/>
      <c r="Y53" s="1018" t="s">
        <v>12</v>
      </c>
      <c r="Z53" s="1019"/>
      <c r="AA53" s="1020"/>
      <c r="AB53" s="461"/>
      <c r="AC53" s="1022"/>
      <c r="AD53" s="102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2"/>
      <c r="H54" s="1003"/>
      <c r="I54" s="1003"/>
      <c r="J54" s="1003"/>
      <c r="K54" s="1003"/>
      <c r="L54" s="1003"/>
      <c r="M54" s="1003"/>
      <c r="N54" s="1003"/>
      <c r="O54" s="1004"/>
      <c r="P54" s="1010"/>
      <c r="Q54" s="1010"/>
      <c r="R54" s="1010"/>
      <c r="S54" s="1010"/>
      <c r="T54" s="1010"/>
      <c r="U54" s="1010"/>
      <c r="V54" s="1010"/>
      <c r="W54" s="1010"/>
      <c r="X54" s="1011"/>
      <c r="Y54" s="415" t="s">
        <v>54</v>
      </c>
      <c r="Z54" s="1015"/>
      <c r="AA54" s="1016"/>
      <c r="AB54" s="523"/>
      <c r="AC54" s="1021"/>
      <c r="AD54" s="102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5" t="s">
        <v>301</v>
      </c>
      <c r="AC55" s="1017"/>
      <c r="AD55" s="101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3"/>
      <c r="Z58" s="830"/>
      <c r="AA58" s="831"/>
      <c r="AB58" s="1027" t="s">
        <v>11</v>
      </c>
      <c r="AC58" s="1028"/>
      <c r="AD58" s="1029"/>
      <c r="AE58" s="1033" t="s">
        <v>556</v>
      </c>
      <c r="AF58" s="1033"/>
      <c r="AG58" s="1033"/>
      <c r="AH58" s="1033"/>
      <c r="AI58" s="1033" t="s">
        <v>553</v>
      </c>
      <c r="AJ58" s="1033"/>
      <c r="AK58" s="1033"/>
      <c r="AL58" s="1033"/>
      <c r="AM58" s="1033" t="s">
        <v>527</v>
      </c>
      <c r="AN58" s="1033"/>
      <c r="AO58" s="1033"/>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4"/>
      <c r="Z59" s="1025"/>
      <c r="AA59" s="1026"/>
      <c r="AB59" s="1030"/>
      <c r="AC59" s="1031"/>
      <c r="AD59" s="1032"/>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0"/>
      <c r="I60" s="1000"/>
      <c r="J60" s="1000"/>
      <c r="K60" s="1000"/>
      <c r="L60" s="1000"/>
      <c r="M60" s="1000"/>
      <c r="N60" s="1000"/>
      <c r="O60" s="1001"/>
      <c r="P60" s="105"/>
      <c r="Q60" s="1008"/>
      <c r="R60" s="1008"/>
      <c r="S60" s="1008"/>
      <c r="T60" s="1008"/>
      <c r="U60" s="1008"/>
      <c r="V60" s="1008"/>
      <c r="W60" s="1008"/>
      <c r="X60" s="1009"/>
      <c r="Y60" s="1018" t="s">
        <v>12</v>
      </c>
      <c r="Z60" s="1019"/>
      <c r="AA60" s="1020"/>
      <c r="AB60" s="461"/>
      <c r="AC60" s="1022"/>
      <c r="AD60" s="102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2"/>
      <c r="H61" s="1003"/>
      <c r="I61" s="1003"/>
      <c r="J61" s="1003"/>
      <c r="K61" s="1003"/>
      <c r="L61" s="1003"/>
      <c r="M61" s="1003"/>
      <c r="N61" s="1003"/>
      <c r="O61" s="1004"/>
      <c r="P61" s="1010"/>
      <c r="Q61" s="1010"/>
      <c r="R61" s="1010"/>
      <c r="S61" s="1010"/>
      <c r="T61" s="1010"/>
      <c r="U61" s="1010"/>
      <c r="V61" s="1010"/>
      <c r="W61" s="1010"/>
      <c r="X61" s="1011"/>
      <c r="Y61" s="415" t="s">
        <v>54</v>
      </c>
      <c r="Z61" s="1015"/>
      <c r="AA61" s="1016"/>
      <c r="AB61" s="523"/>
      <c r="AC61" s="1021"/>
      <c r="AD61" s="102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5" t="s">
        <v>301</v>
      </c>
      <c r="AC62" s="1017"/>
      <c r="AD62" s="101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3"/>
      <c r="Z65" s="830"/>
      <c r="AA65" s="831"/>
      <c r="AB65" s="1027" t="s">
        <v>11</v>
      </c>
      <c r="AC65" s="1028"/>
      <c r="AD65" s="1029"/>
      <c r="AE65" s="1033" t="s">
        <v>556</v>
      </c>
      <c r="AF65" s="1033"/>
      <c r="AG65" s="1033"/>
      <c r="AH65" s="1033"/>
      <c r="AI65" s="1033" t="s">
        <v>553</v>
      </c>
      <c r="AJ65" s="1033"/>
      <c r="AK65" s="1033"/>
      <c r="AL65" s="1033"/>
      <c r="AM65" s="1033" t="s">
        <v>527</v>
      </c>
      <c r="AN65" s="1033"/>
      <c r="AO65" s="1033"/>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4"/>
      <c r="Z66" s="1025"/>
      <c r="AA66" s="1026"/>
      <c r="AB66" s="1030"/>
      <c r="AC66" s="1031"/>
      <c r="AD66" s="1032"/>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0"/>
      <c r="I67" s="1000"/>
      <c r="J67" s="1000"/>
      <c r="K67" s="1000"/>
      <c r="L67" s="1000"/>
      <c r="M67" s="1000"/>
      <c r="N67" s="1000"/>
      <c r="O67" s="1001"/>
      <c r="P67" s="105"/>
      <c r="Q67" s="1008"/>
      <c r="R67" s="1008"/>
      <c r="S67" s="1008"/>
      <c r="T67" s="1008"/>
      <c r="U67" s="1008"/>
      <c r="V67" s="1008"/>
      <c r="W67" s="1008"/>
      <c r="X67" s="1009"/>
      <c r="Y67" s="1018" t="s">
        <v>12</v>
      </c>
      <c r="Z67" s="1019"/>
      <c r="AA67" s="1020"/>
      <c r="AB67" s="461"/>
      <c r="AC67" s="1022"/>
      <c r="AD67" s="102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2"/>
      <c r="H68" s="1003"/>
      <c r="I68" s="1003"/>
      <c r="J68" s="1003"/>
      <c r="K68" s="1003"/>
      <c r="L68" s="1003"/>
      <c r="M68" s="1003"/>
      <c r="N68" s="1003"/>
      <c r="O68" s="1004"/>
      <c r="P68" s="1010"/>
      <c r="Q68" s="1010"/>
      <c r="R68" s="1010"/>
      <c r="S68" s="1010"/>
      <c r="T68" s="1010"/>
      <c r="U68" s="1010"/>
      <c r="V68" s="1010"/>
      <c r="W68" s="1010"/>
      <c r="X68" s="1011"/>
      <c r="Y68" s="415" t="s">
        <v>54</v>
      </c>
      <c r="Z68" s="1015"/>
      <c r="AA68" s="1016"/>
      <c r="AB68" s="523"/>
      <c r="AC68" s="1021"/>
      <c r="AD68" s="102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5"/>
      <c r="H69" s="1006"/>
      <c r="I69" s="1006"/>
      <c r="J69" s="1006"/>
      <c r="K69" s="1006"/>
      <c r="L69" s="1006"/>
      <c r="M69" s="1006"/>
      <c r="N69" s="1006"/>
      <c r="O69" s="1007"/>
      <c r="P69" s="1012"/>
      <c r="Q69" s="1012"/>
      <c r="R69" s="1012"/>
      <c r="S69" s="1012"/>
      <c r="T69" s="1012"/>
      <c r="U69" s="1012"/>
      <c r="V69" s="1012"/>
      <c r="W69" s="1012"/>
      <c r="X69" s="1013"/>
      <c r="Y69" s="415" t="s">
        <v>13</v>
      </c>
      <c r="Z69" s="1015"/>
      <c r="AA69" s="1016"/>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6" t="s">
        <v>491</v>
      </c>
      <c r="H2" s="597"/>
      <c r="I2" s="597"/>
      <c r="J2" s="597"/>
      <c r="K2" s="597"/>
      <c r="L2" s="597"/>
      <c r="M2" s="597"/>
      <c r="N2" s="597"/>
      <c r="O2" s="597"/>
      <c r="P2" s="597"/>
      <c r="Q2" s="597"/>
      <c r="R2" s="597"/>
      <c r="S2" s="597"/>
      <c r="T2" s="597"/>
      <c r="U2" s="597"/>
      <c r="V2" s="597"/>
      <c r="W2" s="597"/>
      <c r="X2" s="597"/>
      <c r="Y2" s="597"/>
      <c r="Z2" s="597"/>
      <c r="AA2" s="597"/>
      <c r="AB2" s="598"/>
      <c r="AC2" s="596" t="s">
        <v>493</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46"/>
      <c r="B4" s="1047"/>
      <c r="C4" s="1047"/>
      <c r="D4" s="1047"/>
      <c r="E4" s="1047"/>
      <c r="F4" s="1048"/>
      <c r="G4" s="671"/>
      <c r="H4" s="672"/>
      <c r="I4" s="672"/>
      <c r="J4" s="672"/>
      <c r="K4" s="673"/>
      <c r="L4" s="665"/>
      <c r="M4" s="666"/>
      <c r="N4" s="666"/>
      <c r="O4" s="666"/>
      <c r="P4" s="666"/>
      <c r="Q4" s="666"/>
      <c r="R4" s="666"/>
      <c r="S4" s="666"/>
      <c r="T4" s="666"/>
      <c r="U4" s="666"/>
      <c r="V4" s="666"/>
      <c r="W4" s="666"/>
      <c r="X4" s="667"/>
      <c r="Y4" s="388"/>
      <c r="Z4" s="389"/>
      <c r="AA4" s="389"/>
      <c r="AB4" s="806"/>
      <c r="AC4" s="671"/>
      <c r="AD4" s="672"/>
      <c r="AE4" s="672"/>
      <c r="AF4" s="672"/>
      <c r="AG4" s="673"/>
      <c r="AH4" s="665"/>
      <c r="AI4" s="666"/>
      <c r="AJ4" s="666"/>
      <c r="AK4" s="666"/>
      <c r="AL4" s="666"/>
      <c r="AM4" s="666"/>
      <c r="AN4" s="666"/>
      <c r="AO4" s="666"/>
      <c r="AP4" s="666"/>
      <c r="AQ4" s="666"/>
      <c r="AR4" s="666"/>
      <c r="AS4" s="666"/>
      <c r="AT4" s="667"/>
      <c r="AU4" s="388"/>
      <c r="AV4" s="389"/>
      <c r="AW4" s="389"/>
      <c r="AX4" s="390"/>
    </row>
    <row r="5" spans="1:50" ht="24.75" customHeight="1" x14ac:dyDescent="0.15">
      <c r="A5" s="1046"/>
      <c r="B5" s="1047"/>
      <c r="C5" s="1047"/>
      <c r="D5" s="1047"/>
      <c r="E5" s="1047"/>
      <c r="F5" s="1048"/>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46"/>
      <c r="B6" s="1047"/>
      <c r="C6" s="1047"/>
      <c r="D6" s="1047"/>
      <c r="E6" s="1047"/>
      <c r="F6" s="1048"/>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46"/>
      <c r="B7" s="1047"/>
      <c r="C7" s="1047"/>
      <c r="D7" s="1047"/>
      <c r="E7" s="1047"/>
      <c r="F7" s="1048"/>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46"/>
      <c r="B8" s="1047"/>
      <c r="C8" s="1047"/>
      <c r="D8" s="1047"/>
      <c r="E8" s="1047"/>
      <c r="F8" s="1048"/>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46"/>
      <c r="B9" s="1047"/>
      <c r="C9" s="1047"/>
      <c r="D9" s="1047"/>
      <c r="E9" s="1047"/>
      <c r="F9" s="1048"/>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46"/>
      <c r="B10" s="1047"/>
      <c r="C10" s="1047"/>
      <c r="D10" s="1047"/>
      <c r="E10" s="1047"/>
      <c r="F10" s="1048"/>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46"/>
      <c r="B11" s="1047"/>
      <c r="C11" s="1047"/>
      <c r="D11" s="1047"/>
      <c r="E11" s="1047"/>
      <c r="F11" s="1048"/>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46"/>
      <c r="B12" s="1047"/>
      <c r="C12" s="1047"/>
      <c r="D12" s="1047"/>
      <c r="E12" s="1047"/>
      <c r="F12" s="1048"/>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46"/>
      <c r="B13" s="1047"/>
      <c r="C13" s="1047"/>
      <c r="D13" s="1047"/>
      <c r="E13" s="1047"/>
      <c r="F13" s="1048"/>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46"/>
      <c r="B14" s="1047"/>
      <c r="C14" s="1047"/>
      <c r="D14" s="1047"/>
      <c r="E14" s="1047"/>
      <c r="F14" s="1048"/>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46"/>
      <c r="B15" s="1047"/>
      <c r="C15" s="1047"/>
      <c r="D15" s="1047"/>
      <c r="E15" s="1047"/>
      <c r="F15" s="1048"/>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46"/>
      <c r="B16" s="1047"/>
      <c r="C16" s="1047"/>
      <c r="D16" s="1047"/>
      <c r="E16" s="1047"/>
      <c r="F16" s="1048"/>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46"/>
      <c r="B17" s="1047"/>
      <c r="C17" s="1047"/>
      <c r="D17" s="1047"/>
      <c r="E17" s="1047"/>
      <c r="F17" s="1048"/>
      <c r="G17" s="671"/>
      <c r="H17" s="672"/>
      <c r="I17" s="672"/>
      <c r="J17" s="672"/>
      <c r="K17" s="673"/>
      <c r="L17" s="665"/>
      <c r="M17" s="666"/>
      <c r="N17" s="666"/>
      <c r="O17" s="666"/>
      <c r="P17" s="666"/>
      <c r="Q17" s="666"/>
      <c r="R17" s="666"/>
      <c r="S17" s="666"/>
      <c r="T17" s="666"/>
      <c r="U17" s="666"/>
      <c r="V17" s="666"/>
      <c r="W17" s="666"/>
      <c r="X17" s="667"/>
      <c r="Y17" s="388"/>
      <c r="Z17" s="389"/>
      <c r="AA17" s="389"/>
      <c r="AB17" s="806"/>
      <c r="AC17" s="671"/>
      <c r="AD17" s="672"/>
      <c r="AE17" s="672"/>
      <c r="AF17" s="672"/>
      <c r="AG17" s="673"/>
      <c r="AH17" s="665"/>
      <c r="AI17" s="666"/>
      <c r="AJ17" s="666"/>
      <c r="AK17" s="666"/>
      <c r="AL17" s="666"/>
      <c r="AM17" s="666"/>
      <c r="AN17" s="666"/>
      <c r="AO17" s="666"/>
      <c r="AP17" s="666"/>
      <c r="AQ17" s="666"/>
      <c r="AR17" s="666"/>
      <c r="AS17" s="666"/>
      <c r="AT17" s="667"/>
      <c r="AU17" s="388"/>
      <c r="AV17" s="389"/>
      <c r="AW17" s="389"/>
      <c r="AX17" s="390"/>
    </row>
    <row r="18" spans="1:50" ht="24.75" customHeight="1" x14ac:dyDescent="0.15">
      <c r="A18" s="1046"/>
      <c r="B18" s="1047"/>
      <c r="C18" s="1047"/>
      <c r="D18" s="1047"/>
      <c r="E18" s="1047"/>
      <c r="F18" s="1048"/>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46"/>
      <c r="B19" s="1047"/>
      <c r="C19" s="1047"/>
      <c r="D19" s="1047"/>
      <c r="E19" s="1047"/>
      <c r="F19" s="1048"/>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46"/>
      <c r="B20" s="1047"/>
      <c r="C20" s="1047"/>
      <c r="D20" s="1047"/>
      <c r="E20" s="1047"/>
      <c r="F20" s="1048"/>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46"/>
      <c r="B21" s="1047"/>
      <c r="C21" s="1047"/>
      <c r="D21" s="1047"/>
      <c r="E21" s="1047"/>
      <c r="F21" s="1048"/>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46"/>
      <c r="B22" s="1047"/>
      <c r="C22" s="1047"/>
      <c r="D22" s="1047"/>
      <c r="E22" s="1047"/>
      <c r="F22" s="1048"/>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46"/>
      <c r="B23" s="1047"/>
      <c r="C23" s="1047"/>
      <c r="D23" s="1047"/>
      <c r="E23" s="1047"/>
      <c r="F23" s="1048"/>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46"/>
      <c r="B24" s="1047"/>
      <c r="C24" s="1047"/>
      <c r="D24" s="1047"/>
      <c r="E24" s="1047"/>
      <c r="F24" s="1048"/>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46"/>
      <c r="B25" s="1047"/>
      <c r="C25" s="1047"/>
      <c r="D25" s="1047"/>
      <c r="E25" s="1047"/>
      <c r="F25" s="1048"/>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46"/>
      <c r="B26" s="1047"/>
      <c r="C26" s="1047"/>
      <c r="D26" s="1047"/>
      <c r="E26" s="1047"/>
      <c r="F26" s="1048"/>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46"/>
      <c r="B27" s="1047"/>
      <c r="C27" s="1047"/>
      <c r="D27" s="1047"/>
      <c r="E27" s="1047"/>
      <c r="F27" s="1048"/>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46"/>
      <c r="B28" s="1047"/>
      <c r="C28" s="1047"/>
      <c r="D28" s="1047"/>
      <c r="E28" s="1047"/>
      <c r="F28" s="1048"/>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46"/>
      <c r="B29" s="1047"/>
      <c r="C29" s="1047"/>
      <c r="D29" s="1047"/>
      <c r="E29" s="1047"/>
      <c r="F29" s="1048"/>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46"/>
      <c r="B30" s="1047"/>
      <c r="C30" s="1047"/>
      <c r="D30" s="1047"/>
      <c r="E30" s="1047"/>
      <c r="F30" s="1048"/>
      <c r="G30" s="671"/>
      <c r="H30" s="672"/>
      <c r="I30" s="672"/>
      <c r="J30" s="672"/>
      <c r="K30" s="673"/>
      <c r="L30" s="665"/>
      <c r="M30" s="666"/>
      <c r="N30" s="666"/>
      <c r="O30" s="666"/>
      <c r="P30" s="666"/>
      <c r="Q30" s="666"/>
      <c r="R30" s="666"/>
      <c r="S30" s="666"/>
      <c r="T30" s="666"/>
      <c r="U30" s="666"/>
      <c r="V30" s="666"/>
      <c r="W30" s="666"/>
      <c r="X30" s="667"/>
      <c r="Y30" s="388"/>
      <c r="Z30" s="389"/>
      <c r="AA30" s="389"/>
      <c r="AB30" s="806"/>
      <c r="AC30" s="671"/>
      <c r="AD30" s="672"/>
      <c r="AE30" s="672"/>
      <c r="AF30" s="672"/>
      <c r="AG30" s="673"/>
      <c r="AH30" s="665"/>
      <c r="AI30" s="666"/>
      <c r="AJ30" s="666"/>
      <c r="AK30" s="666"/>
      <c r="AL30" s="666"/>
      <c r="AM30" s="666"/>
      <c r="AN30" s="666"/>
      <c r="AO30" s="666"/>
      <c r="AP30" s="666"/>
      <c r="AQ30" s="666"/>
      <c r="AR30" s="666"/>
      <c r="AS30" s="666"/>
      <c r="AT30" s="667"/>
      <c r="AU30" s="388"/>
      <c r="AV30" s="389"/>
      <c r="AW30" s="389"/>
      <c r="AX30" s="390"/>
    </row>
    <row r="31" spans="1:50" ht="24.75" customHeight="1" x14ac:dyDescent="0.15">
      <c r="A31" s="1046"/>
      <c r="B31" s="1047"/>
      <c r="C31" s="1047"/>
      <c r="D31" s="1047"/>
      <c r="E31" s="1047"/>
      <c r="F31" s="1048"/>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46"/>
      <c r="B32" s="1047"/>
      <c r="C32" s="1047"/>
      <c r="D32" s="1047"/>
      <c r="E32" s="1047"/>
      <c r="F32" s="1048"/>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46"/>
      <c r="B33" s="1047"/>
      <c r="C33" s="1047"/>
      <c r="D33" s="1047"/>
      <c r="E33" s="1047"/>
      <c r="F33" s="1048"/>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46"/>
      <c r="B34" s="1047"/>
      <c r="C34" s="1047"/>
      <c r="D34" s="1047"/>
      <c r="E34" s="1047"/>
      <c r="F34" s="1048"/>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46"/>
      <c r="B35" s="1047"/>
      <c r="C35" s="1047"/>
      <c r="D35" s="1047"/>
      <c r="E35" s="1047"/>
      <c r="F35" s="1048"/>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46"/>
      <c r="B36" s="1047"/>
      <c r="C36" s="1047"/>
      <c r="D36" s="1047"/>
      <c r="E36" s="1047"/>
      <c r="F36" s="1048"/>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46"/>
      <c r="B37" s="1047"/>
      <c r="C37" s="1047"/>
      <c r="D37" s="1047"/>
      <c r="E37" s="1047"/>
      <c r="F37" s="1048"/>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46"/>
      <c r="B38" s="1047"/>
      <c r="C38" s="1047"/>
      <c r="D38" s="1047"/>
      <c r="E38" s="1047"/>
      <c r="F38" s="1048"/>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46"/>
      <c r="B39" s="1047"/>
      <c r="C39" s="1047"/>
      <c r="D39" s="1047"/>
      <c r="E39" s="1047"/>
      <c r="F39" s="1048"/>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46"/>
      <c r="B40" s="1047"/>
      <c r="C40" s="1047"/>
      <c r="D40" s="1047"/>
      <c r="E40" s="1047"/>
      <c r="F40" s="1048"/>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46"/>
      <c r="B41" s="1047"/>
      <c r="C41" s="1047"/>
      <c r="D41" s="1047"/>
      <c r="E41" s="1047"/>
      <c r="F41" s="1048"/>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46"/>
      <c r="B42" s="1047"/>
      <c r="C42" s="1047"/>
      <c r="D42" s="1047"/>
      <c r="E42" s="1047"/>
      <c r="F42" s="1048"/>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46"/>
      <c r="B43" s="1047"/>
      <c r="C43" s="1047"/>
      <c r="D43" s="1047"/>
      <c r="E43" s="1047"/>
      <c r="F43" s="1048"/>
      <c r="G43" s="671"/>
      <c r="H43" s="672"/>
      <c r="I43" s="672"/>
      <c r="J43" s="672"/>
      <c r="K43" s="673"/>
      <c r="L43" s="665"/>
      <c r="M43" s="666"/>
      <c r="N43" s="666"/>
      <c r="O43" s="666"/>
      <c r="P43" s="666"/>
      <c r="Q43" s="666"/>
      <c r="R43" s="666"/>
      <c r="S43" s="666"/>
      <c r="T43" s="666"/>
      <c r="U43" s="666"/>
      <c r="V43" s="666"/>
      <c r="W43" s="666"/>
      <c r="X43" s="667"/>
      <c r="Y43" s="388"/>
      <c r="Z43" s="389"/>
      <c r="AA43" s="389"/>
      <c r="AB43" s="806"/>
      <c r="AC43" s="671"/>
      <c r="AD43" s="672"/>
      <c r="AE43" s="672"/>
      <c r="AF43" s="672"/>
      <c r="AG43" s="673"/>
      <c r="AH43" s="665"/>
      <c r="AI43" s="666"/>
      <c r="AJ43" s="666"/>
      <c r="AK43" s="666"/>
      <c r="AL43" s="666"/>
      <c r="AM43" s="666"/>
      <c r="AN43" s="666"/>
      <c r="AO43" s="666"/>
      <c r="AP43" s="666"/>
      <c r="AQ43" s="666"/>
      <c r="AR43" s="666"/>
      <c r="AS43" s="666"/>
      <c r="AT43" s="667"/>
      <c r="AU43" s="388"/>
      <c r="AV43" s="389"/>
      <c r="AW43" s="389"/>
      <c r="AX43" s="390"/>
    </row>
    <row r="44" spans="1:50" ht="24.75" customHeight="1" x14ac:dyDescent="0.15">
      <c r="A44" s="1046"/>
      <c r="B44" s="1047"/>
      <c r="C44" s="1047"/>
      <c r="D44" s="1047"/>
      <c r="E44" s="1047"/>
      <c r="F44" s="1048"/>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46"/>
      <c r="B45" s="1047"/>
      <c r="C45" s="1047"/>
      <c r="D45" s="1047"/>
      <c r="E45" s="1047"/>
      <c r="F45" s="1048"/>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46"/>
      <c r="B46" s="1047"/>
      <c r="C46" s="1047"/>
      <c r="D46" s="1047"/>
      <c r="E46" s="1047"/>
      <c r="F46" s="1048"/>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46"/>
      <c r="B47" s="1047"/>
      <c r="C47" s="1047"/>
      <c r="D47" s="1047"/>
      <c r="E47" s="1047"/>
      <c r="F47" s="1048"/>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46"/>
      <c r="B48" s="1047"/>
      <c r="C48" s="1047"/>
      <c r="D48" s="1047"/>
      <c r="E48" s="1047"/>
      <c r="F48" s="1048"/>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46"/>
      <c r="B49" s="1047"/>
      <c r="C49" s="1047"/>
      <c r="D49" s="1047"/>
      <c r="E49" s="1047"/>
      <c r="F49" s="1048"/>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46"/>
      <c r="B50" s="1047"/>
      <c r="C50" s="1047"/>
      <c r="D50" s="1047"/>
      <c r="E50" s="1047"/>
      <c r="F50" s="1048"/>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46"/>
      <c r="B51" s="1047"/>
      <c r="C51" s="1047"/>
      <c r="D51" s="1047"/>
      <c r="E51" s="1047"/>
      <c r="F51" s="1048"/>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46"/>
      <c r="B52" s="1047"/>
      <c r="C52" s="1047"/>
      <c r="D52" s="1047"/>
      <c r="E52" s="1047"/>
      <c r="F52" s="1048"/>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46"/>
      <c r="B56" s="1047"/>
      <c r="C56" s="1047"/>
      <c r="D56" s="1047"/>
      <c r="E56" s="1047"/>
      <c r="F56" s="1048"/>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46"/>
      <c r="B57" s="1047"/>
      <c r="C57" s="1047"/>
      <c r="D57" s="1047"/>
      <c r="E57" s="1047"/>
      <c r="F57" s="1048"/>
      <c r="G57" s="671"/>
      <c r="H57" s="672"/>
      <c r="I57" s="672"/>
      <c r="J57" s="672"/>
      <c r="K57" s="673"/>
      <c r="L57" s="665"/>
      <c r="M57" s="666"/>
      <c r="N57" s="666"/>
      <c r="O57" s="666"/>
      <c r="P57" s="666"/>
      <c r="Q57" s="666"/>
      <c r="R57" s="666"/>
      <c r="S57" s="666"/>
      <c r="T57" s="666"/>
      <c r="U57" s="666"/>
      <c r="V57" s="666"/>
      <c r="W57" s="666"/>
      <c r="X57" s="667"/>
      <c r="Y57" s="388"/>
      <c r="Z57" s="389"/>
      <c r="AA57" s="389"/>
      <c r="AB57" s="806"/>
      <c r="AC57" s="671"/>
      <c r="AD57" s="672"/>
      <c r="AE57" s="672"/>
      <c r="AF57" s="672"/>
      <c r="AG57" s="673"/>
      <c r="AH57" s="665"/>
      <c r="AI57" s="666"/>
      <c r="AJ57" s="666"/>
      <c r="AK57" s="666"/>
      <c r="AL57" s="666"/>
      <c r="AM57" s="666"/>
      <c r="AN57" s="666"/>
      <c r="AO57" s="666"/>
      <c r="AP57" s="666"/>
      <c r="AQ57" s="666"/>
      <c r="AR57" s="666"/>
      <c r="AS57" s="666"/>
      <c r="AT57" s="667"/>
      <c r="AU57" s="388"/>
      <c r="AV57" s="389"/>
      <c r="AW57" s="389"/>
      <c r="AX57" s="390"/>
    </row>
    <row r="58" spans="1:50" ht="24.75" customHeight="1" x14ac:dyDescent="0.15">
      <c r="A58" s="1046"/>
      <c r="B58" s="1047"/>
      <c r="C58" s="1047"/>
      <c r="D58" s="1047"/>
      <c r="E58" s="1047"/>
      <c r="F58" s="1048"/>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46"/>
      <c r="B59" s="1047"/>
      <c r="C59" s="1047"/>
      <c r="D59" s="1047"/>
      <c r="E59" s="1047"/>
      <c r="F59" s="1048"/>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46"/>
      <c r="B60" s="1047"/>
      <c r="C60" s="1047"/>
      <c r="D60" s="1047"/>
      <c r="E60" s="1047"/>
      <c r="F60" s="1048"/>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46"/>
      <c r="B61" s="1047"/>
      <c r="C61" s="1047"/>
      <c r="D61" s="1047"/>
      <c r="E61" s="1047"/>
      <c r="F61" s="1048"/>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46"/>
      <c r="B62" s="1047"/>
      <c r="C62" s="1047"/>
      <c r="D62" s="1047"/>
      <c r="E62" s="1047"/>
      <c r="F62" s="1048"/>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46"/>
      <c r="B63" s="1047"/>
      <c r="C63" s="1047"/>
      <c r="D63" s="1047"/>
      <c r="E63" s="1047"/>
      <c r="F63" s="1048"/>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46"/>
      <c r="B64" s="1047"/>
      <c r="C64" s="1047"/>
      <c r="D64" s="1047"/>
      <c r="E64" s="1047"/>
      <c r="F64" s="1048"/>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46"/>
      <c r="B65" s="1047"/>
      <c r="C65" s="1047"/>
      <c r="D65" s="1047"/>
      <c r="E65" s="1047"/>
      <c r="F65" s="1048"/>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46"/>
      <c r="B66" s="1047"/>
      <c r="C66" s="1047"/>
      <c r="D66" s="1047"/>
      <c r="E66" s="1047"/>
      <c r="F66" s="1048"/>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46"/>
      <c r="B67" s="1047"/>
      <c r="C67" s="1047"/>
      <c r="D67" s="1047"/>
      <c r="E67" s="1047"/>
      <c r="F67" s="1048"/>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46"/>
      <c r="B68" s="1047"/>
      <c r="C68" s="1047"/>
      <c r="D68" s="1047"/>
      <c r="E68" s="1047"/>
      <c r="F68" s="1048"/>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46"/>
      <c r="B69" s="1047"/>
      <c r="C69" s="1047"/>
      <c r="D69" s="1047"/>
      <c r="E69" s="1047"/>
      <c r="F69" s="1048"/>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46"/>
      <c r="B70" s="1047"/>
      <c r="C70" s="1047"/>
      <c r="D70" s="1047"/>
      <c r="E70" s="1047"/>
      <c r="F70" s="1048"/>
      <c r="G70" s="671"/>
      <c r="H70" s="672"/>
      <c r="I70" s="672"/>
      <c r="J70" s="672"/>
      <c r="K70" s="673"/>
      <c r="L70" s="665"/>
      <c r="M70" s="666"/>
      <c r="N70" s="666"/>
      <c r="O70" s="666"/>
      <c r="P70" s="666"/>
      <c r="Q70" s="666"/>
      <c r="R70" s="666"/>
      <c r="S70" s="666"/>
      <c r="T70" s="666"/>
      <c r="U70" s="666"/>
      <c r="V70" s="666"/>
      <c r="W70" s="666"/>
      <c r="X70" s="667"/>
      <c r="Y70" s="388"/>
      <c r="Z70" s="389"/>
      <c r="AA70" s="389"/>
      <c r="AB70" s="806"/>
      <c r="AC70" s="671"/>
      <c r="AD70" s="672"/>
      <c r="AE70" s="672"/>
      <c r="AF70" s="672"/>
      <c r="AG70" s="673"/>
      <c r="AH70" s="665"/>
      <c r="AI70" s="666"/>
      <c r="AJ70" s="666"/>
      <c r="AK70" s="666"/>
      <c r="AL70" s="666"/>
      <c r="AM70" s="666"/>
      <c r="AN70" s="666"/>
      <c r="AO70" s="666"/>
      <c r="AP70" s="666"/>
      <c r="AQ70" s="666"/>
      <c r="AR70" s="666"/>
      <c r="AS70" s="666"/>
      <c r="AT70" s="667"/>
      <c r="AU70" s="388"/>
      <c r="AV70" s="389"/>
      <c r="AW70" s="389"/>
      <c r="AX70" s="390"/>
    </row>
    <row r="71" spans="1:50" ht="24.75" customHeight="1" x14ac:dyDescent="0.15">
      <c r="A71" s="1046"/>
      <c r="B71" s="1047"/>
      <c r="C71" s="1047"/>
      <c r="D71" s="1047"/>
      <c r="E71" s="1047"/>
      <c r="F71" s="1048"/>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46"/>
      <c r="B72" s="1047"/>
      <c r="C72" s="1047"/>
      <c r="D72" s="1047"/>
      <c r="E72" s="1047"/>
      <c r="F72" s="1048"/>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46"/>
      <c r="B73" s="1047"/>
      <c r="C73" s="1047"/>
      <c r="D73" s="1047"/>
      <c r="E73" s="1047"/>
      <c r="F73" s="1048"/>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46"/>
      <c r="B74" s="1047"/>
      <c r="C74" s="1047"/>
      <c r="D74" s="1047"/>
      <c r="E74" s="1047"/>
      <c r="F74" s="1048"/>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46"/>
      <c r="B75" s="1047"/>
      <c r="C75" s="1047"/>
      <c r="D75" s="1047"/>
      <c r="E75" s="1047"/>
      <c r="F75" s="1048"/>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46"/>
      <c r="B76" s="1047"/>
      <c r="C76" s="1047"/>
      <c r="D76" s="1047"/>
      <c r="E76" s="1047"/>
      <c r="F76" s="1048"/>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46"/>
      <c r="B77" s="1047"/>
      <c r="C77" s="1047"/>
      <c r="D77" s="1047"/>
      <c r="E77" s="1047"/>
      <c r="F77" s="1048"/>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46"/>
      <c r="B78" s="1047"/>
      <c r="C78" s="1047"/>
      <c r="D78" s="1047"/>
      <c r="E78" s="1047"/>
      <c r="F78" s="1048"/>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46"/>
      <c r="B79" s="1047"/>
      <c r="C79" s="1047"/>
      <c r="D79" s="1047"/>
      <c r="E79" s="1047"/>
      <c r="F79" s="1048"/>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46"/>
      <c r="B80" s="1047"/>
      <c r="C80" s="1047"/>
      <c r="D80" s="1047"/>
      <c r="E80" s="1047"/>
      <c r="F80" s="1048"/>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46"/>
      <c r="B81" s="1047"/>
      <c r="C81" s="1047"/>
      <c r="D81" s="1047"/>
      <c r="E81" s="1047"/>
      <c r="F81" s="1048"/>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46"/>
      <c r="B82" s="1047"/>
      <c r="C82" s="1047"/>
      <c r="D82" s="1047"/>
      <c r="E82" s="1047"/>
      <c r="F82" s="1048"/>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46"/>
      <c r="B83" s="1047"/>
      <c r="C83" s="1047"/>
      <c r="D83" s="1047"/>
      <c r="E83" s="1047"/>
      <c r="F83" s="1048"/>
      <c r="G83" s="671"/>
      <c r="H83" s="672"/>
      <c r="I83" s="672"/>
      <c r="J83" s="672"/>
      <c r="K83" s="673"/>
      <c r="L83" s="665"/>
      <c r="M83" s="666"/>
      <c r="N83" s="666"/>
      <c r="O83" s="666"/>
      <c r="P83" s="666"/>
      <c r="Q83" s="666"/>
      <c r="R83" s="666"/>
      <c r="S83" s="666"/>
      <c r="T83" s="666"/>
      <c r="U83" s="666"/>
      <c r="V83" s="666"/>
      <c r="W83" s="666"/>
      <c r="X83" s="667"/>
      <c r="Y83" s="388"/>
      <c r="Z83" s="389"/>
      <c r="AA83" s="389"/>
      <c r="AB83" s="806"/>
      <c r="AC83" s="671"/>
      <c r="AD83" s="672"/>
      <c r="AE83" s="672"/>
      <c r="AF83" s="672"/>
      <c r="AG83" s="673"/>
      <c r="AH83" s="665"/>
      <c r="AI83" s="666"/>
      <c r="AJ83" s="666"/>
      <c r="AK83" s="666"/>
      <c r="AL83" s="666"/>
      <c r="AM83" s="666"/>
      <c r="AN83" s="666"/>
      <c r="AO83" s="666"/>
      <c r="AP83" s="666"/>
      <c r="AQ83" s="666"/>
      <c r="AR83" s="666"/>
      <c r="AS83" s="666"/>
      <c r="AT83" s="667"/>
      <c r="AU83" s="388"/>
      <c r="AV83" s="389"/>
      <c r="AW83" s="389"/>
      <c r="AX83" s="390"/>
    </row>
    <row r="84" spans="1:50" ht="24.75" customHeight="1" x14ac:dyDescent="0.15">
      <c r="A84" s="1046"/>
      <c r="B84" s="1047"/>
      <c r="C84" s="1047"/>
      <c r="D84" s="1047"/>
      <c r="E84" s="1047"/>
      <c r="F84" s="1048"/>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46"/>
      <c r="B85" s="1047"/>
      <c r="C85" s="1047"/>
      <c r="D85" s="1047"/>
      <c r="E85" s="1047"/>
      <c r="F85" s="1048"/>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46"/>
      <c r="B86" s="1047"/>
      <c r="C86" s="1047"/>
      <c r="D86" s="1047"/>
      <c r="E86" s="1047"/>
      <c r="F86" s="1048"/>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46"/>
      <c r="B87" s="1047"/>
      <c r="C87" s="1047"/>
      <c r="D87" s="1047"/>
      <c r="E87" s="1047"/>
      <c r="F87" s="1048"/>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46"/>
      <c r="B88" s="1047"/>
      <c r="C88" s="1047"/>
      <c r="D88" s="1047"/>
      <c r="E88" s="1047"/>
      <c r="F88" s="1048"/>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46"/>
      <c r="B89" s="1047"/>
      <c r="C89" s="1047"/>
      <c r="D89" s="1047"/>
      <c r="E89" s="1047"/>
      <c r="F89" s="1048"/>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46"/>
      <c r="B90" s="1047"/>
      <c r="C90" s="1047"/>
      <c r="D90" s="1047"/>
      <c r="E90" s="1047"/>
      <c r="F90" s="1048"/>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46"/>
      <c r="B91" s="1047"/>
      <c r="C91" s="1047"/>
      <c r="D91" s="1047"/>
      <c r="E91" s="1047"/>
      <c r="F91" s="1048"/>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46"/>
      <c r="B92" s="1047"/>
      <c r="C92" s="1047"/>
      <c r="D92" s="1047"/>
      <c r="E92" s="1047"/>
      <c r="F92" s="1048"/>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46"/>
      <c r="B93" s="1047"/>
      <c r="C93" s="1047"/>
      <c r="D93" s="1047"/>
      <c r="E93" s="1047"/>
      <c r="F93" s="1048"/>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46"/>
      <c r="B94" s="1047"/>
      <c r="C94" s="1047"/>
      <c r="D94" s="1047"/>
      <c r="E94" s="1047"/>
      <c r="F94" s="1048"/>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46"/>
      <c r="B95" s="1047"/>
      <c r="C95" s="1047"/>
      <c r="D95" s="1047"/>
      <c r="E95" s="1047"/>
      <c r="F95" s="1048"/>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46"/>
      <c r="B96" s="1047"/>
      <c r="C96" s="1047"/>
      <c r="D96" s="1047"/>
      <c r="E96" s="1047"/>
      <c r="F96" s="1048"/>
      <c r="G96" s="671"/>
      <c r="H96" s="672"/>
      <c r="I96" s="672"/>
      <c r="J96" s="672"/>
      <c r="K96" s="673"/>
      <c r="L96" s="665"/>
      <c r="M96" s="666"/>
      <c r="N96" s="666"/>
      <c r="O96" s="666"/>
      <c r="P96" s="666"/>
      <c r="Q96" s="666"/>
      <c r="R96" s="666"/>
      <c r="S96" s="666"/>
      <c r="T96" s="666"/>
      <c r="U96" s="666"/>
      <c r="V96" s="666"/>
      <c r="W96" s="666"/>
      <c r="X96" s="667"/>
      <c r="Y96" s="388"/>
      <c r="Z96" s="389"/>
      <c r="AA96" s="389"/>
      <c r="AB96" s="806"/>
      <c r="AC96" s="671"/>
      <c r="AD96" s="672"/>
      <c r="AE96" s="672"/>
      <c r="AF96" s="672"/>
      <c r="AG96" s="673"/>
      <c r="AH96" s="665"/>
      <c r="AI96" s="666"/>
      <c r="AJ96" s="666"/>
      <c r="AK96" s="666"/>
      <c r="AL96" s="666"/>
      <c r="AM96" s="666"/>
      <c r="AN96" s="666"/>
      <c r="AO96" s="666"/>
      <c r="AP96" s="666"/>
      <c r="AQ96" s="666"/>
      <c r="AR96" s="666"/>
      <c r="AS96" s="666"/>
      <c r="AT96" s="667"/>
      <c r="AU96" s="388"/>
      <c r="AV96" s="389"/>
      <c r="AW96" s="389"/>
      <c r="AX96" s="390"/>
    </row>
    <row r="97" spans="1:50" ht="24.75" customHeight="1" x14ac:dyDescent="0.15">
      <c r="A97" s="1046"/>
      <c r="B97" s="1047"/>
      <c r="C97" s="1047"/>
      <c r="D97" s="1047"/>
      <c r="E97" s="1047"/>
      <c r="F97" s="1048"/>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46"/>
      <c r="B98" s="1047"/>
      <c r="C98" s="1047"/>
      <c r="D98" s="1047"/>
      <c r="E98" s="1047"/>
      <c r="F98" s="1048"/>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46"/>
      <c r="B99" s="1047"/>
      <c r="C99" s="1047"/>
      <c r="D99" s="1047"/>
      <c r="E99" s="1047"/>
      <c r="F99" s="1048"/>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46"/>
      <c r="B100" s="1047"/>
      <c r="C100" s="1047"/>
      <c r="D100" s="1047"/>
      <c r="E100" s="1047"/>
      <c r="F100" s="1048"/>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46"/>
      <c r="B101" s="1047"/>
      <c r="C101" s="1047"/>
      <c r="D101" s="1047"/>
      <c r="E101" s="1047"/>
      <c r="F101" s="1048"/>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46"/>
      <c r="B102" s="1047"/>
      <c r="C102" s="1047"/>
      <c r="D102" s="1047"/>
      <c r="E102" s="1047"/>
      <c r="F102" s="1048"/>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46"/>
      <c r="B103" s="1047"/>
      <c r="C103" s="1047"/>
      <c r="D103" s="1047"/>
      <c r="E103" s="1047"/>
      <c r="F103" s="1048"/>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46"/>
      <c r="B104" s="1047"/>
      <c r="C104" s="1047"/>
      <c r="D104" s="1047"/>
      <c r="E104" s="1047"/>
      <c r="F104" s="1048"/>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46"/>
      <c r="B105" s="1047"/>
      <c r="C105" s="1047"/>
      <c r="D105" s="1047"/>
      <c r="E105" s="1047"/>
      <c r="F105" s="1048"/>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46"/>
      <c r="B109" s="1047"/>
      <c r="C109" s="1047"/>
      <c r="D109" s="1047"/>
      <c r="E109" s="1047"/>
      <c r="F109" s="1048"/>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46"/>
      <c r="B110" s="1047"/>
      <c r="C110" s="1047"/>
      <c r="D110" s="1047"/>
      <c r="E110" s="1047"/>
      <c r="F110" s="1048"/>
      <c r="G110" s="671"/>
      <c r="H110" s="672"/>
      <c r="I110" s="672"/>
      <c r="J110" s="672"/>
      <c r="K110" s="673"/>
      <c r="L110" s="665"/>
      <c r="M110" s="666"/>
      <c r="N110" s="666"/>
      <c r="O110" s="666"/>
      <c r="P110" s="666"/>
      <c r="Q110" s="666"/>
      <c r="R110" s="666"/>
      <c r="S110" s="666"/>
      <c r="T110" s="666"/>
      <c r="U110" s="666"/>
      <c r="V110" s="666"/>
      <c r="W110" s="666"/>
      <c r="X110" s="667"/>
      <c r="Y110" s="388"/>
      <c r="Z110" s="389"/>
      <c r="AA110" s="389"/>
      <c r="AB110" s="806"/>
      <c r="AC110" s="671"/>
      <c r="AD110" s="672"/>
      <c r="AE110" s="672"/>
      <c r="AF110" s="672"/>
      <c r="AG110" s="673"/>
      <c r="AH110" s="665"/>
      <c r="AI110" s="666"/>
      <c r="AJ110" s="666"/>
      <c r="AK110" s="666"/>
      <c r="AL110" s="666"/>
      <c r="AM110" s="666"/>
      <c r="AN110" s="666"/>
      <c r="AO110" s="666"/>
      <c r="AP110" s="666"/>
      <c r="AQ110" s="666"/>
      <c r="AR110" s="666"/>
      <c r="AS110" s="666"/>
      <c r="AT110" s="667"/>
      <c r="AU110" s="388"/>
      <c r="AV110" s="389"/>
      <c r="AW110" s="389"/>
      <c r="AX110" s="390"/>
    </row>
    <row r="111" spans="1:50" ht="24.75" customHeight="1" x14ac:dyDescent="0.15">
      <c r="A111" s="1046"/>
      <c r="B111" s="1047"/>
      <c r="C111" s="1047"/>
      <c r="D111" s="1047"/>
      <c r="E111" s="1047"/>
      <c r="F111" s="1048"/>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46"/>
      <c r="B112" s="1047"/>
      <c r="C112" s="1047"/>
      <c r="D112" s="1047"/>
      <c r="E112" s="1047"/>
      <c r="F112" s="1048"/>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46"/>
      <c r="B113" s="1047"/>
      <c r="C113" s="1047"/>
      <c r="D113" s="1047"/>
      <c r="E113" s="1047"/>
      <c r="F113" s="1048"/>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46"/>
      <c r="B114" s="1047"/>
      <c r="C114" s="1047"/>
      <c r="D114" s="1047"/>
      <c r="E114" s="1047"/>
      <c r="F114" s="1048"/>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46"/>
      <c r="B115" s="1047"/>
      <c r="C115" s="1047"/>
      <c r="D115" s="1047"/>
      <c r="E115" s="1047"/>
      <c r="F115" s="1048"/>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46"/>
      <c r="B116" s="1047"/>
      <c r="C116" s="1047"/>
      <c r="D116" s="1047"/>
      <c r="E116" s="1047"/>
      <c r="F116" s="1048"/>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46"/>
      <c r="B117" s="1047"/>
      <c r="C117" s="1047"/>
      <c r="D117" s="1047"/>
      <c r="E117" s="1047"/>
      <c r="F117" s="1048"/>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46"/>
      <c r="B118" s="1047"/>
      <c r="C118" s="1047"/>
      <c r="D118" s="1047"/>
      <c r="E118" s="1047"/>
      <c r="F118" s="1048"/>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46"/>
      <c r="B119" s="1047"/>
      <c r="C119" s="1047"/>
      <c r="D119" s="1047"/>
      <c r="E119" s="1047"/>
      <c r="F119" s="1048"/>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46"/>
      <c r="B120" s="1047"/>
      <c r="C120" s="1047"/>
      <c r="D120" s="1047"/>
      <c r="E120" s="1047"/>
      <c r="F120" s="1048"/>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46"/>
      <c r="B121" s="1047"/>
      <c r="C121" s="1047"/>
      <c r="D121" s="1047"/>
      <c r="E121" s="1047"/>
      <c r="F121" s="1048"/>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46"/>
      <c r="B122" s="1047"/>
      <c r="C122" s="1047"/>
      <c r="D122" s="1047"/>
      <c r="E122" s="1047"/>
      <c r="F122" s="1048"/>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46"/>
      <c r="B123" s="1047"/>
      <c r="C123" s="1047"/>
      <c r="D123" s="1047"/>
      <c r="E123" s="1047"/>
      <c r="F123" s="1048"/>
      <c r="G123" s="671"/>
      <c r="H123" s="672"/>
      <c r="I123" s="672"/>
      <c r="J123" s="672"/>
      <c r="K123" s="673"/>
      <c r="L123" s="665"/>
      <c r="M123" s="666"/>
      <c r="N123" s="666"/>
      <c r="O123" s="666"/>
      <c r="P123" s="666"/>
      <c r="Q123" s="666"/>
      <c r="R123" s="666"/>
      <c r="S123" s="666"/>
      <c r="T123" s="666"/>
      <c r="U123" s="666"/>
      <c r="V123" s="666"/>
      <c r="W123" s="666"/>
      <c r="X123" s="667"/>
      <c r="Y123" s="388"/>
      <c r="Z123" s="389"/>
      <c r="AA123" s="389"/>
      <c r="AB123" s="806"/>
      <c r="AC123" s="671"/>
      <c r="AD123" s="672"/>
      <c r="AE123" s="672"/>
      <c r="AF123" s="672"/>
      <c r="AG123" s="673"/>
      <c r="AH123" s="665"/>
      <c r="AI123" s="666"/>
      <c r="AJ123" s="666"/>
      <c r="AK123" s="666"/>
      <c r="AL123" s="666"/>
      <c r="AM123" s="666"/>
      <c r="AN123" s="666"/>
      <c r="AO123" s="666"/>
      <c r="AP123" s="666"/>
      <c r="AQ123" s="666"/>
      <c r="AR123" s="666"/>
      <c r="AS123" s="666"/>
      <c r="AT123" s="667"/>
      <c r="AU123" s="388"/>
      <c r="AV123" s="389"/>
      <c r="AW123" s="389"/>
      <c r="AX123" s="390"/>
    </row>
    <row r="124" spans="1:50" ht="24.75" customHeight="1" x14ac:dyDescent="0.15">
      <c r="A124" s="1046"/>
      <c r="B124" s="1047"/>
      <c r="C124" s="1047"/>
      <c r="D124" s="1047"/>
      <c r="E124" s="1047"/>
      <c r="F124" s="1048"/>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46"/>
      <c r="B125" s="1047"/>
      <c r="C125" s="1047"/>
      <c r="D125" s="1047"/>
      <c r="E125" s="1047"/>
      <c r="F125" s="1048"/>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46"/>
      <c r="B126" s="1047"/>
      <c r="C126" s="1047"/>
      <c r="D126" s="1047"/>
      <c r="E126" s="1047"/>
      <c r="F126" s="1048"/>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46"/>
      <c r="B127" s="1047"/>
      <c r="C127" s="1047"/>
      <c r="D127" s="1047"/>
      <c r="E127" s="1047"/>
      <c r="F127" s="1048"/>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46"/>
      <c r="B128" s="1047"/>
      <c r="C128" s="1047"/>
      <c r="D128" s="1047"/>
      <c r="E128" s="1047"/>
      <c r="F128" s="1048"/>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46"/>
      <c r="B129" s="1047"/>
      <c r="C129" s="1047"/>
      <c r="D129" s="1047"/>
      <c r="E129" s="1047"/>
      <c r="F129" s="1048"/>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46"/>
      <c r="B130" s="1047"/>
      <c r="C130" s="1047"/>
      <c r="D130" s="1047"/>
      <c r="E130" s="1047"/>
      <c r="F130" s="1048"/>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46"/>
      <c r="B131" s="1047"/>
      <c r="C131" s="1047"/>
      <c r="D131" s="1047"/>
      <c r="E131" s="1047"/>
      <c r="F131" s="1048"/>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46"/>
      <c r="B132" s="1047"/>
      <c r="C132" s="1047"/>
      <c r="D132" s="1047"/>
      <c r="E132" s="1047"/>
      <c r="F132" s="1048"/>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46"/>
      <c r="B133" s="1047"/>
      <c r="C133" s="1047"/>
      <c r="D133" s="1047"/>
      <c r="E133" s="1047"/>
      <c r="F133" s="1048"/>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46"/>
      <c r="B134" s="1047"/>
      <c r="C134" s="1047"/>
      <c r="D134" s="1047"/>
      <c r="E134" s="1047"/>
      <c r="F134" s="1048"/>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46"/>
      <c r="B135" s="1047"/>
      <c r="C135" s="1047"/>
      <c r="D135" s="1047"/>
      <c r="E135" s="1047"/>
      <c r="F135" s="1048"/>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46"/>
      <c r="B136" s="1047"/>
      <c r="C136" s="1047"/>
      <c r="D136" s="1047"/>
      <c r="E136" s="1047"/>
      <c r="F136" s="1048"/>
      <c r="G136" s="671"/>
      <c r="H136" s="672"/>
      <c r="I136" s="672"/>
      <c r="J136" s="672"/>
      <c r="K136" s="673"/>
      <c r="L136" s="665"/>
      <c r="M136" s="666"/>
      <c r="N136" s="666"/>
      <c r="O136" s="666"/>
      <c r="P136" s="666"/>
      <c r="Q136" s="666"/>
      <c r="R136" s="666"/>
      <c r="S136" s="666"/>
      <c r="T136" s="666"/>
      <c r="U136" s="666"/>
      <c r="V136" s="666"/>
      <c r="W136" s="666"/>
      <c r="X136" s="667"/>
      <c r="Y136" s="388"/>
      <c r="Z136" s="389"/>
      <c r="AA136" s="389"/>
      <c r="AB136" s="806"/>
      <c r="AC136" s="671"/>
      <c r="AD136" s="672"/>
      <c r="AE136" s="672"/>
      <c r="AF136" s="672"/>
      <c r="AG136" s="673"/>
      <c r="AH136" s="665"/>
      <c r="AI136" s="666"/>
      <c r="AJ136" s="666"/>
      <c r="AK136" s="666"/>
      <c r="AL136" s="666"/>
      <c r="AM136" s="666"/>
      <c r="AN136" s="666"/>
      <c r="AO136" s="666"/>
      <c r="AP136" s="666"/>
      <c r="AQ136" s="666"/>
      <c r="AR136" s="666"/>
      <c r="AS136" s="666"/>
      <c r="AT136" s="667"/>
      <c r="AU136" s="388"/>
      <c r="AV136" s="389"/>
      <c r="AW136" s="389"/>
      <c r="AX136" s="390"/>
    </row>
    <row r="137" spans="1:50" ht="24.75" customHeight="1" x14ac:dyDescent="0.15">
      <c r="A137" s="1046"/>
      <c r="B137" s="1047"/>
      <c r="C137" s="1047"/>
      <c r="D137" s="1047"/>
      <c r="E137" s="1047"/>
      <c r="F137" s="1048"/>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46"/>
      <c r="B138" s="1047"/>
      <c r="C138" s="1047"/>
      <c r="D138" s="1047"/>
      <c r="E138" s="1047"/>
      <c r="F138" s="1048"/>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46"/>
      <c r="B139" s="1047"/>
      <c r="C139" s="1047"/>
      <c r="D139" s="1047"/>
      <c r="E139" s="1047"/>
      <c r="F139" s="1048"/>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46"/>
      <c r="B140" s="1047"/>
      <c r="C140" s="1047"/>
      <c r="D140" s="1047"/>
      <c r="E140" s="1047"/>
      <c r="F140" s="1048"/>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46"/>
      <c r="B141" s="1047"/>
      <c r="C141" s="1047"/>
      <c r="D141" s="1047"/>
      <c r="E141" s="1047"/>
      <c r="F141" s="1048"/>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46"/>
      <c r="B142" s="1047"/>
      <c r="C142" s="1047"/>
      <c r="D142" s="1047"/>
      <c r="E142" s="1047"/>
      <c r="F142" s="1048"/>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46"/>
      <c r="B143" s="1047"/>
      <c r="C143" s="1047"/>
      <c r="D143" s="1047"/>
      <c r="E143" s="1047"/>
      <c r="F143" s="1048"/>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46"/>
      <c r="B144" s="1047"/>
      <c r="C144" s="1047"/>
      <c r="D144" s="1047"/>
      <c r="E144" s="1047"/>
      <c r="F144" s="1048"/>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46"/>
      <c r="B145" s="1047"/>
      <c r="C145" s="1047"/>
      <c r="D145" s="1047"/>
      <c r="E145" s="1047"/>
      <c r="F145" s="1048"/>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46"/>
      <c r="B146" s="1047"/>
      <c r="C146" s="1047"/>
      <c r="D146" s="1047"/>
      <c r="E146" s="1047"/>
      <c r="F146" s="1048"/>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46"/>
      <c r="B147" s="1047"/>
      <c r="C147" s="1047"/>
      <c r="D147" s="1047"/>
      <c r="E147" s="1047"/>
      <c r="F147" s="1048"/>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46"/>
      <c r="B148" s="1047"/>
      <c r="C148" s="1047"/>
      <c r="D148" s="1047"/>
      <c r="E148" s="1047"/>
      <c r="F148" s="1048"/>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46"/>
      <c r="B149" s="1047"/>
      <c r="C149" s="1047"/>
      <c r="D149" s="1047"/>
      <c r="E149" s="1047"/>
      <c r="F149" s="1048"/>
      <c r="G149" s="671"/>
      <c r="H149" s="672"/>
      <c r="I149" s="672"/>
      <c r="J149" s="672"/>
      <c r="K149" s="673"/>
      <c r="L149" s="665"/>
      <c r="M149" s="666"/>
      <c r="N149" s="666"/>
      <c r="O149" s="666"/>
      <c r="P149" s="666"/>
      <c r="Q149" s="666"/>
      <c r="R149" s="666"/>
      <c r="S149" s="666"/>
      <c r="T149" s="666"/>
      <c r="U149" s="666"/>
      <c r="V149" s="666"/>
      <c r="W149" s="666"/>
      <c r="X149" s="667"/>
      <c r="Y149" s="388"/>
      <c r="Z149" s="389"/>
      <c r="AA149" s="389"/>
      <c r="AB149" s="806"/>
      <c r="AC149" s="671"/>
      <c r="AD149" s="672"/>
      <c r="AE149" s="672"/>
      <c r="AF149" s="672"/>
      <c r="AG149" s="673"/>
      <c r="AH149" s="665"/>
      <c r="AI149" s="666"/>
      <c r="AJ149" s="666"/>
      <c r="AK149" s="666"/>
      <c r="AL149" s="666"/>
      <c r="AM149" s="666"/>
      <c r="AN149" s="666"/>
      <c r="AO149" s="666"/>
      <c r="AP149" s="666"/>
      <c r="AQ149" s="666"/>
      <c r="AR149" s="666"/>
      <c r="AS149" s="666"/>
      <c r="AT149" s="667"/>
      <c r="AU149" s="388"/>
      <c r="AV149" s="389"/>
      <c r="AW149" s="389"/>
      <c r="AX149" s="390"/>
    </row>
    <row r="150" spans="1:50" ht="24.75" customHeight="1" x14ac:dyDescent="0.15">
      <c r="A150" s="1046"/>
      <c r="B150" s="1047"/>
      <c r="C150" s="1047"/>
      <c r="D150" s="1047"/>
      <c r="E150" s="1047"/>
      <c r="F150" s="1048"/>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46"/>
      <c r="B151" s="1047"/>
      <c r="C151" s="1047"/>
      <c r="D151" s="1047"/>
      <c r="E151" s="1047"/>
      <c r="F151" s="1048"/>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46"/>
      <c r="B152" s="1047"/>
      <c r="C152" s="1047"/>
      <c r="D152" s="1047"/>
      <c r="E152" s="1047"/>
      <c r="F152" s="1048"/>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46"/>
      <c r="B153" s="1047"/>
      <c r="C153" s="1047"/>
      <c r="D153" s="1047"/>
      <c r="E153" s="1047"/>
      <c r="F153" s="1048"/>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46"/>
      <c r="B154" s="1047"/>
      <c r="C154" s="1047"/>
      <c r="D154" s="1047"/>
      <c r="E154" s="1047"/>
      <c r="F154" s="1048"/>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46"/>
      <c r="B155" s="1047"/>
      <c r="C155" s="1047"/>
      <c r="D155" s="1047"/>
      <c r="E155" s="1047"/>
      <c r="F155" s="1048"/>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46"/>
      <c r="B156" s="1047"/>
      <c r="C156" s="1047"/>
      <c r="D156" s="1047"/>
      <c r="E156" s="1047"/>
      <c r="F156" s="1048"/>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46"/>
      <c r="B157" s="1047"/>
      <c r="C157" s="1047"/>
      <c r="D157" s="1047"/>
      <c r="E157" s="1047"/>
      <c r="F157" s="1048"/>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46"/>
      <c r="B158" s="1047"/>
      <c r="C158" s="1047"/>
      <c r="D158" s="1047"/>
      <c r="E158" s="1047"/>
      <c r="F158" s="1048"/>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46"/>
      <c r="B162" s="1047"/>
      <c r="C162" s="1047"/>
      <c r="D162" s="1047"/>
      <c r="E162" s="1047"/>
      <c r="F162" s="1048"/>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46"/>
      <c r="B163" s="1047"/>
      <c r="C163" s="1047"/>
      <c r="D163" s="1047"/>
      <c r="E163" s="1047"/>
      <c r="F163" s="1048"/>
      <c r="G163" s="671"/>
      <c r="H163" s="672"/>
      <c r="I163" s="672"/>
      <c r="J163" s="672"/>
      <c r="K163" s="673"/>
      <c r="L163" s="665"/>
      <c r="M163" s="666"/>
      <c r="N163" s="666"/>
      <c r="O163" s="666"/>
      <c r="P163" s="666"/>
      <c r="Q163" s="666"/>
      <c r="R163" s="666"/>
      <c r="S163" s="666"/>
      <c r="T163" s="666"/>
      <c r="U163" s="666"/>
      <c r="V163" s="666"/>
      <c r="W163" s="666"/>
      <c r="X163" s="667"/>
      <c r="Y163" s="388"/>
      <c r="Z163" s="389"/>
      <c r="AA163" s="389"/>
      <c r="AB163" s="806"/>
      <c r="AC163" s="671"/>
      <c r="AD163" s="672"/>
      <c r="AE163" s="672"/>
      <c r="AF163" s="672"/>
      <c r="AG163" s="673"/>
      <c r="AH163" s="665"/>
      <c r="AI163" s="666"/>
      <c r="AJ163" s="666"/>
      <c r="AK163" s="666"/>
      <c r="AL163" s="666"/>
      <c r="AM163" s="666"/>
      <c r="AN163" s="666"/>
      <c r="AO163" s="666"/>
      <c r="AP163" s="666"/>
      <c r="AQ163" s="666"/>
      <c r="AR163" s="666"/>
      <c r="AS163" s="666"/>
      <c r="AT163" s="667"/>
      <c r="AU163" s="388"/>
      <c r="AV163" s="389"/>
      <c r="AW163" s="389"/>
      <c r="AX163" s="390"/>
    </row>
    <row r="164" spans="1:50" ht="24.75" customHeight="1" x14ac:dyDescent="0.15">
      <c r="A164" s="1046"/>
      <c r="B164" s="1047"/>
      <c r="C164" s="1047"/>
      <c r="D164" s="1047"/>
      <c r="E164" s="1047"/>
      <c r="F164" s="1048"/>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46"/>
      <c r="B165" s="1047"/>
      <c r="C165" s="1047"/>
      <c r="D165" s="1047"/>
      <c r="E165" s="1047"/>
      <c r="F165" s="1048"/>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46"/>
      <c r="B166" s="1047"/>
      <c r="C166" s="1047"/>
      <c r="D166" s="1047"/>
      <c r="E166" s="1047"/>
      <c r="F166" s="1048"/>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46"/>
      <c r="B167" s="1047"/>
      <c r="C167" s="1047"/>
      <c r="D167" s="1047"/>
      <c r="E167" s="1047"/>
      <c r="F167" s="1048"/>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46"/>
      <c r="B168" s="1047"/>
      <c r="C168" s="1047"/>
      <c r="D168" s="1047"/>
      <c r="E168" s="1047"/>
      <c r="F168" s="1048"/>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46"/>
      <c r="B169" s="1047"/>
      <c r="C169" s="1047"/>
      <c r="D169" s="1047"/>
      <c r="E169" s="1047"/>
      <c r="F169" s="1048"/>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46"/>
      <c r="B170" s="1047"/>
      <c r="C170" s="1047"/>
      <c r="D170" s="1047"/>
      <c r="E170" s="1047"/>
      <c r="F170" s="1048"/>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46"/>
      <c r="B171" s="1047"/>
      <c r="C171" s="1047"/>
      <c r="D171" s="1047"/>
      <c r="E171" s="1047"/>
      <c r="F171" s="1048"/>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46"/>
      <c r="B172" s="1047"/>
      <c r="C172" s="1047"/>
      <c r="D172" s="1047"/>
      <c r="E172" s="1047"/>
      <c r="F172" s="1048"/>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46"/>
      <c r="B173" s="1047"/>
      <c r="C173" s="1047"/>
      <c r="D173" s="1047"/>
      <c r="E173" s="1047"/>
      <c r="F173" s="1048"/>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46"/>
      <c r="B174" s="1047"/>
      <c r="C174" s="1047"/>
      <c r="D174" s="1047"/>
      <c r="E174" s="1047"/>
      <c r="F174" s="1048"/>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46"/>
      <c r="B175" s="1047"/>
      <c r="C175" s="1047"/>
      <c r="D175" s="1047"/>
      <c r="E175" s="1047"/>
      <c r="F175" s="1048"/>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46"/>
      <c r="B176" s="1047"/>
      <c r="C176" s="1047"/>
      <c r="D176" s="1047"/>
      <c r="E176" s="1047"/>
      <c r="F176" s="1048"/>
      <c r="G176" s="671"/>
      <c r="H176" s="672"/>
      <c r="I176" s="672"/>
      <c r="J176" s="672"/>
      <c r="K176" s="673"/>
      <c r="L176" s="665"/>
      <c r="M176" s="666"/>
      <c r="N176" s="666"/>
      <c r="O176" s="666"/>
      <c r="P176" s="666"/>
      <c r="Q176" s="666"/>
      <c r="R176" s="666"/>
      <c r="S176" s="666"/>
      <c r="T176" s="666"/>
      <c r="U176" s="666"/>
      <c r="V176" s="666"/>
      <c r="W176" s="666"/>
      <c r="X176" s="667"/>
      <c r="Y176" s="388"/>
      <c r="Z176" s="389"/>
      <c r="AA176" s="389"/>
      <c r="AB176" s="806"/>
      <c r="AC176" s="671"/>
      <c r="AD176" s="672"/>
      <c r="AE176" s="672"/>
      <c r="AF176" s="672"/>
      <c r="AG176" s="673"/>
      <c r="AH176" s="665"/>
      <c r="AI176" s="666"/>
      <c r="AJ176" s="666"/>
      <c r="AK176" s="666"/>
      <c r="AL176" s="666"/>
      <c r="AM176" s="666"/>
      <c r="AN176" s="666"/>
      <c r="AO176" s="666"/>
      <c r="AP176" s="666"/>
      <c r="AQ176" s="666"/>
      <c r="AR176" s="666"/>
      <c r="AS176" s="666"/>
      <c r="AT176" s="667"/>
      <c r="AU176" s="388"/>
      <c r="AV176" s="389"/>
      <c r="AW176" s="389"/>
      <c r="AX176" s="390"/>
    </row>
    <row r="177" spans="1:50" ht="24.75" customHeight="1" x14ac:dyDescent="0.15">
      <c r="A177" s="1046"/>
      <c r="B177" s="1047"/>
      <c r="C177" s="1047"/>
      <c r="D177" s="1047"/>
      <c r="E177" s="1047"/>
      <c r="F177" s="1048"/>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46"/>
      <c r="B178" s="1047"/>
      <c r="C178" s="1047"/>
      <c r="D178" s="1047"/>
      <c r="E178" s="1047"/>
      <c r="F178" s="1048"/>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46"/>
      <c r="B179" s="1047"/>
      <c r="C179" s="1047"/>
      <c r="D179" s="1047"/>
      <c r="E179" s="1047"/>
      <c r="F179" s="1048"/>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46"/>
      <c r="B180" s="1047"/>
      <c r="C180" s="1047"/>
      <c r="D180" s="1047"/>
      <c r="E180" s="1047"/>
      <c r="F180" s="1048"/>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46"/>
      <c r="B181" s="1047"/>
      <c r="C181" s="1047"/>
      <c r="D181" s="1047"/>
      <c r="E181" s="1047"/>
      <c r="F181" s="1048"/>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46"/>
      <c r="B182" s="1047"/>
      <c r="C182" s="1047"/>
      <c r="D182" s="1047"/>
      <c r="E182" s="1047"/>
      <c r="F182" s="1048"/>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46"/>
      <c r="B183" s="1047"/>
      <c r="C183" s="1047"/>
      <c r="D183" s="1047"/>
      <c r="E183" s="1047"/>
      <c r="F183" s="1048"/>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46"/>
      <c r="B184" s="1047"/>
      <c r="C184" s="1047"/>
      <c r="D184" s="1047"/>
      <c r="E184" s="1047"/>
      <c r="F184" s="1048"/>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46"/>
      <c r="B185" s="1047"/>
      <c r="C185" s="1047"/>
      <c r="D185" s="1047"/>
      <c r="E185" s="1047"/>
      <c r="F185" s="1048"/>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46"/>
      <c r="B186" s="1047"/>
      <c r="C186" s="1047"/>
      <c r="D186" s="1047"/>
      <c r="E186" s="1047"/>
      <c r="F186" s="1048"/>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46"/>
      <c r="B187" s="1047"/>
      <c r="C187" s="1047"/>
      <c r="D187" s="1047"/>
      <c r="E187" s="1047"/>
      <c r="F187" s="1048"/>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46"/>
      <c r="B188" s="1047"/>
      <c r="C188" s="1047"/>
      <c r="D188" s="1047"/>
      <c r="E188" s="1047"/>
      <c r="F188" s="1048"/>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46"/>
      <c r="B189" s="1047"/>
      <c r="C189" s="1047"/>
      <c r="D189" s="1047"/>
      <c r="E189" s="1047"/>
      <c r="F189" s="1048"/>
      <c r="G189" s="671"/>
      <c r="H189" s="672"/>
      <c r="I189" s="672"/>
      <c r="J189" s="672"/>
      <c r="K189" s="673"/>
      <c r="L189" s="665"/>
      <c r="M189" s="666"/>
      <c r="N189" s="666"/>
      <c r="O189" s="666"/>
      <c r="P189" s="666"/>
      <c r="Q189" s="666"/>
      <c r="R189" s="666"/>
      <c r="S189" s="666"/>
      <c r="T189" s="666"/>
      <c r="U189" s="666"/>
      <c r="V189" s="666"/>
      <c r="W189" s="666"/>
      <c r="X189" s="667"/>
      <c r="Y189" s="388"/>
      <c r="Z189" s="389"/>
      <c r="AA189" s="389"/>
      <c r="AB189" s="806"/>
      <c r="AC189" s="671"/>
      <c r="AD189" s="672"/>
      <c r="AE189" s="672"/>
      <c r="AF189" s="672"/>
      <c r="AG189" s="673"/>
      <c r="AH189" s="665"/>
      <c r="AI189" s="666"/>
      <c r="AJ189" s="666"/>
      <c r="AK189" s="666"/>
      <c r="AL189" s="666"/>
      <c r="AM189" s="666"/>
      <c r="AN189" s="666"/>
      <c r="AO189" s="666"/>
      <c r="AP189" s="666"/>
      <c r="AQ189" s="666"/>
      <c r="AR189" s="666"/>
      <c r="AS189" s="666"/>
      <c r="AT189" s="667"/>
      <c r="AU189" s="388"/>
      <c r="AV189" s="389"/>
      <c r="AW189" s="389"/>
      <c r="AX189" s="390"/>
    </row>
    <row r="190" spans="1:50" ht="24.75" customHeight="1" x14ac:dyDescent="0.15">
      <c r="A190" s="1046"/>
      <c r="B190" s="1047"/>
      <c r="C190" s="1047"/>
      <c r="D190" s="1047"/>
      <c r="E190" s="1047"/>
      <c r="F190" s="1048"/>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46"/>
      <c r="B191" s="1047"/>
      <c r="C191" s="1047"/>
      <c r="D191" s="1047"/>
      <c r="E191" s="1047"/>
      <c r="F191" s="1048"/>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46"/>
      <c r="B192" s="1047"/>
      <c r="C192" s="1047"/>
      <c r="D192" s="1047"/>
      <c r="E192" s="1047"/>
      <c r="F192" s="1048"/>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46"/>
      <c r="B193" s="1047"/>
      <c r="C193" s="1047"/>
      <c r="D193" s="1047"/>
      <c r="E193" s="1047"/>
      <c r="F193" s="1048"/>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46"/>
      <c r="B194" s="1047"/>
      <c r="C194" s="1047"/>
      <c r="D194" s="1047"/>
      <c r="E194" s="1047"/>
      <c r="F194" s="1048"/>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46"/>
      <c r="B195" s="1047"/>
      <c r="C195" s="1047"/>
      <c r="D195" s="1047"/>
      <c r="E195" s="1047"/>
      <c r="F195" s="1048"/>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46"/>
      <c r="B196" s="1047"/>
      <c r="C196" s="1047"/>
      <c r="D196" s="1047"/>
      <c r="E196" s="1047"/>
      <c r="F196" s="1048"/>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46"/>
      <c r="B197" s="1047"/>
      <c r="C197" s="1047"/>
      <c r="D197" s="1047"/>
      <c r="E197" s="1047"/>
      <c r="F197" s="1048"/>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46"/>
      <c r="B198" s="1047"/>
      <c r="C198" s="1047"/>
      <c r="D198" s="1047"/>
      <c r="E198" s="1047"/>
      <c r="F198" s="1048"/>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46"/>
      <c r="B199" s="1047"/>
      <c r="C199" s="1047"/>
      <c r="D199" s="1047"/>
      <c r="E199" s="1047"/>
      <c r="F199" s="1048"/>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46"/>
      <c r="B200" s="1047"/>
      <c r="C200" s="1047"/>
      <c r="D200" s="1047"/>
      <c r="E200" s="1047"/>
      <c r="F200" s="1048"/>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46"/>
      <c r="B201" s="1047"/>
      <c r="C201" s="1047"/>
      <c r="D201" s="1047"/>
      <c r="E201" s="1047"/>
      <c r="F201" s="1048"/>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46"/>
      <c r="B202" s="1047"/>
      <c r="C202" s="1047"/>
      <c r="D202" s="1047"/>
      <c r="E202" s="1047"/>
      <c r="F202" s="1048"/>
      <c r="G202" s="671"/>
      <c r="H202" s="672"/>
      <c r="I202" s="672"/>
      <c r="J202" s="672"/>
      <c r="K202" s="673"/>
      <c r="L202" s="665"/>
      <c r="M202" s="666"/>
      <c r="N202" s="666"/>
      <c r="O202" s="666"/>
      <c r="P202" s="666"/>
      <c r="Q202" s="666"/>
      <c r="R202" s="666"/>
      <c r="S202" s="666"/>
      <c r="T202" s="666"/>
      <c r="U202" s="666"/>
      <c r="V202" s="666"/>
      <c r="W202" s="666"/>
      <c r="X202" s="667"/>
      <c r="Y202" s="388"/>
      <c r="Z202" s="389"/>
      <c r="AA202" s="389"/>
      <c r="AB202" s="806"/>
      <c r="AC202" s="671"/>
      <c r="AD202" s="672"/>
      <c r="AE202" s="672"/>
      <c r="AF202" s="672"/>
      <c r="AG202" s="673"/>
      <c r="AH202" s="665"/>
      <c r="AI202" s="666"/>
      <c r="AJ202" s="666"/>
      <c r="AK202" s="666"/>
      <c r="AL202" s="666"/>
      <c r="AM202" s="666"/>
      <c r="AN202" s="666"/>
      <c r="AO202" s="666"/>
      <c r="AP202" s="666"/>
      <c r="AQ202" s="666"/>
      <c r="AR202" s="666"/>
      <c r="AS202" s="666"/>
      <c r="AT202" s="667"/>
      <c r="AU202" s="388"/>
      <c r="AV202" s="389"/>
      <c r="AW202" s="389"/>
      <c r="AX202" s="390"/>
    </row>
    <row r="203" spans="1:50" ht="24.75" customHeight="1" x14ac:dyDescent="0.15">
      <c r="A203" s="1046"/>
      <c r="B203" s="1047"/>
      <c r="C203" s="1047"/>
      <c r="D203" s="1047"/>
      <c r="E203" s="1047"/>
      <c r="F203" s="1048"/>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46"/>
      <c r="B204" s="1047"/>
      <c r="C204" s="1047"/>
      <c r="D204" s="1047"/>
      <c r="E204" s="1047"/>
      <c r="F204" s="1048"/>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46"/>
      <c r="B205" s="1047"/>
      <c r="C205" s="1047"/>
      <c r="D205" s="1047"/>
      <c r="E205" s="1047"/>
      <c r="F205" s="1048"/>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46"/>
      <c r="B206" s="1047"/>
      <c r="C206" s="1047"/>
      <c r="D206" s="1047"/>
      <c r="E206" s="1047"/>
      <c r="F206" s="1048"/>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46"/>
      <c r="B207" s="1047"/>
      <c r="C207" s="1047"/>
      <c r="D207" s="1047"/>
      <c r="E207" s="1047"/>
      <c r="F207" s="1048"/>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46"/>
      <c r="B208" s="1047"/>
      <c r="C208" s="1047"/>
      <c r="D208" s="1047"/>
      <c r="E208" s="1047"/>
      <c r="F208" s="1048"/>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46"/>
      <c r="B209" s="1047"/>
      <c r="C209" s="1047"/>
      <c r="D209" s="1047"/>
      <c r="E209" s="1047"/>
      <c r="F209" s="1048"/>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46"/>
      <c r="B210" s="1047"/>
      <c r="C210" s="1047"/>
      <c r="D210" s="1047"/>
      <c r="E210" s="1047"/>
      <c r="F210" s="1048"/>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46"/>
      <c r="B211" s="1047"/>
      <c r="C211" s="1047"/>
      <c r="D211" s="1047"/>
      <c r="E211" s="1047"/>
      <c r="F211" s="1048"/>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46"/>
      <c r="B215" s="1047"/>
      <c r="C215" s="1047"/>
      <c r="D215" s="1047"/>
      <c r="E215" s="1047"/>
      <c r="F215" s="1048"/>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46"/>
      <c r="B216" s="1047"/>
      <c r="C216" s="1047"/>
      <c r="D216" s="1047"/>
      <c r="E216" s="1047"/>
      <c r="F216" s="1048"/>
      <c r="G216" s="671"/>
      <c r="H216" s="672"/>
      <c r="I216" s="672"/>
      <c r="J216" s="672"/>
      <c r="K216" s="673"/>
      <c r="L216" s="665"/>
      <c r="M216" s="666"/>
      <c r="N216" s="666"/>
      <c r="O216" s="666"/>
      <c r="P216" s="666"/>
      <c r="Q216" s="666"/>
      <c r="R216" s="666"/>
      <c r="S216" s="666"/>
      <c r="T216" s="666"/>
      <c r="U216" s="666"/>
      <c r="V216" s="666"/>
      <c r="W216" s="666"/>
      <c r="X216" s="667"/>
      <c r="Y216" s="388"/>
      <c r="Z216" s="389"/>
      <c r="AA216" s="389"/>
      <c r="AB216" s="806"/>
      <c r="AC216" s="671"/>
      <c r="AD216" s="672"/>
      <c r="AE216" s="672"/>
      <c r="AF216" s="672"/>
      <c r="AG216" s="673"/>
      <c r="AH216" s="665"/>
      <c r="AI216" s="666"/>
      <c r="AJ216" s="666"/>
      <c r="AK216" s="666"/>
      <c r="AL216" s="666"/>
      <c r="AM216" s="666"/>
      <c r="AN216" s="666"/>
      <c r="AO216" s="666"/>
      <c r="AP216" s="666"/>
      <c r="AQ216" s="666"/>
      <c r="AR216" s="666"/>
      <c r="AS216" s="666"/>
      <c r="AT216" s="667"/>
      <c r="AU216" s="388"/>
      <c r="AV216" s="389"/>
      <c r="AW216" s="389"/>
      <c r="AX216" s="390"/>
    </row>
    <row r="217" spans="1:50" ht="24.75" customHeight="1" x14ac:dyDescent="0.15">
      <c r="A217" s="1046"/>
      <c r="B217" s="1047"/>
      <c r="C217" s="1047"/>
      <c r="D217" s="1047"/>
      <c r="E217" s="1047"/>
      <c r="F217" s="1048"/>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46"/>
      <c r="B218" s="1047"/>
      <c r="C218" s="1047"/>
      <c r="D218" s="1047"/>
      <c r="E218" s="1047"/>
      <c r="F218" s="1048"/>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46"/>
      <c r="B219" s="1047"/>
      <c r="C219" s="1047"/>
      <c r="D219" s="1047"/>
      <c r="E219" s="1047"/>
      <c r="F219" s="1048"/>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46"/>
      <c r="B220" s="1047"/>
      <c r="C220" s="1047"/>
      <c r="D220" s="1047"/>
      <c r="E220" s="1047"/>
      <c r="F220" s="1048"/>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46"/>
      <c r="B221" s="1047"/>
      <c r="C221" s="1047"/>
      <c r="D221" s="1047"/>
      <c r="E221" s="1047"/>
      <c r="F221" s="1048"/>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46"/>
      <c r="B222" s="1047"/>
      <c r="C222" s="1047"/>
      <c r="D222" s="1047"/>
      <c r="E222" s="1047"/>
      <c r="F222" s="1048"/>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46"/>
      <c r="B223" s="1047"/>
      <c r="C223" s="1047"/>
      <c r="D223" s="1047"/>
      <c r="E223" s="1047"/>
      <c r="F223" s="1048"/>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46"/>
      <c r="B224" s="1047"/>
      <c r="C224" s="1047"/>
      <c r="D224" s="1047"/>
      <c r="E224" s="1047"/>
      <c r="F224" s="1048"/>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46"/>
      <c r="B225" s="1047"/>
      <c r="C225" s="1047"/>
      <c r="D225" s="1047"/>
      <c r="E225" s="1047"/>
      <c r="F225" s="1048"/>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46"/>
      <c r="B226" s="1047"/>
      <c r="C226" s="1047"/>
      <c r="D226" s="1047"/>
      <c r="E226" s="1047"/>
      <c r="F226" s="1048"/>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46"/>
      <c r="B227" s="1047"/>
      <c r="C227" s="1047"/>
      <c r="D227" s="1047"/>
      <c r="E227" s="1047"/>
      <c r="F227" s="1048"/>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46"/>
      <c r="B228" s="1047"/>
      <c r="C228" s="1047"/>
      <c r="D228" s="1047"/>
      <c r="E228" s="1047"/>
      <c r="F228" s="1048"/>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46"/>
      <c r="B229" s="1047"/>
      <c r="C229" s="1047"/>
      <c r="D229" s="1047"/>
      <c r="E229" s="1047"/>
      <c r="F229" s="1048"/>
      <c r="G229" s="671"/>
      <c r="H229" s="672"/>
      <c r="I229" s="672"/>
      <c r="J229" s="672"/>
      <c r="K229" s="673"/>
      <c r="L229" s="665"/>
      <c r="M229" s="666"/>
      <c r="N229" s="666"/>
      <c r="O229" s="666"/>
      <c r="P229" s="666"/>
      <c r="Q229" s="666"/>
      <c r="R229" s="666"/>
      <c r="S229" s="666"/>
      <c r="T229" s="666"/>
      <c r="U229" s="666"/>
      <c r="V229" s="666"/>
      <c r="W229" s="666"/>
      <c r="X229" s="667"/>
      <c r="Y229" s="388"/>
      <c r="Z229" s="389"/>
      <c r="AA229" s="389"/>
      <c r="AB229" s="806"/>
      <c r="AC229" s="671"/>
      <c r="AD229" s="672"/>
      <c r="AE229" s="672"/>
      <c r="AF229" s="672"/>
      <c r="AG229" s="673"/>
      <c r="AH229" s="665"/>
      <c r="AI229" s="666"/>
      <c r="AJ229" s="666"/>
      <c r="AK229" s="666"/>
      <c r="AL229" s="666"/>
      <c r="AM229" s="666"/>
      <c r="AN229" s="666"/>
      <c r="AO229" s="666"/>
      <c r="AP229" s="666"/>
      <c r="AQ229" s="666"/>
      <c r="AR229" s="666"/>
      <c r="AS229" s="666"/>
      <c r="AT229" s="667"/>
      <c r="AU229" s="388"/>
      <c r="AV229" s="389"/>
      <c r="AW229" s="389"/>
      <c r="AX229" s="390"/>
    </row>
    <row r="230" spans="1:50" ht="24.75" customHeight="1" x14ac:dyDescent="0.15">
      <c r="A230" s="1046"/>
      <c r="B230" s="1047"/>
      <c r="C230" s="1047"/>
      <c r="D230" s="1047"/>
      <c r="E230" s="1047"/>
      <c r="F230" s="1048"/>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46"/>
      <c r="B231" s="1047"/>
      <c r="C231" s="1047"/>
      <c r="D231" s="1047"/>
      <c r="E231" s="1047"/>
      <c r="F231" s="1048"/>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46"/>
      <c r="B232" s="1047"/>
      <c r="C232" s="1047"/>
      <c r="D232" s="1047"/>
      <c r="E232" s="1047"/>
      <c r="F232" s="1048"/>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46"/>
      <c r="B233" s="1047"/>
      <c r="C233" s="1047"/>
      <c r="D233" s="1047"/>
      <c r="E233" s="1047"/>
      <c r="F233" s="1048"/>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46"/>
      <c r="B234" s="1047"/>
      <c r="C234" s="1047"/>
      <c r="D234" s="1047"/>
      <c r="E234" s="1047"/>
      <c r="F234" s="1048"/>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46"/>
      <c r="B235" s="1047"/>
      <c r="C235" s="1047"/>
      <c r="D235" s="1047"/>
      <c r="E235" s="1047"/>
      <c r="F235" s="1048"/>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46"/>
      <c r="B236" s="1047"/>
      <c r="C236" s="1047"/>
      <c r="D236" s="1047"/>
      <c r="E236" s="1047"/>
      <c r="F236" s="1048"/>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46"/>
      <c r="B237" s="1047"/>
      <c r="C237" s="1047"/>
      <c r="D237" s="1047"/>
      <c r="E237" s="1047"/>
      <c r="F237" s="1048"/>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46"/>
      <c r="B238" s="1047"/>
      <c r="C238" s="1047"/>
      <c r="D238" s="1047"/>
      <c r="E238" s="1047"/>
      <c r="F238" s="1048"/>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46"/>
      <c r="B239" s="1047"/>
      <c r="C239" s="1047"/>
      <c r="D239" s="1047"/>
      <c r="E239" s="1047"/>
      <c r="F239" s="1048"/>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46"/>
      <c r="B240" s="1047"/>
      <c r="C240" s="1047"/>
      <c r="D240" s="1047"/>
      <c r="E240" s="1047"/>
      <c r="F240" s="1048"/>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46"/>
      <c r="B241" s="1047"/>
      <c r="C241" s="1047"/>
      <c r="D241" s="1047"/>
      <c r="E241" s="1047"/>
      <c r="F241" s="1048"/>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46"/>
      <c r="B242" s="1047"/>
      <c r="C242" s="1047"/>
      <c r="D242" s="1047"/>
      <c r="E242" s="1047"/>
      <c r="F242" s="1048"/>
      <c r="G242" s="671"/>
      <c r="H242" s="672"/>
      <c r="I242" s="672"/>
      <c r="J242" s="672"/>
      <c r="K242" s="673"/>
      <c r="L242" s="665"/>
      <c r="M242" s="666"/>
      <c r="N242" s="666"/>
      <c r="O242" s="666"/>
      <c r="P242" s="666"/>
      <c r="Q242" s="666"/>
      <c r="R242" s="666"/>
      <c r="S242" s="666"/>
      <c r="T242" s="666"/>
      <c r="U242" s="666"/>
      <c r="V242" s="666"/>
      <c r="W242" s="666"/>
      <c r="X242" s="667"/>
      <c r="Y242" s="388"/>
      <c r="Z242" s="389"/>
      <c r="AA242" s="389"/>
      <c r="AB242" s="806"/>
      <c r="AC242" s="671"/>
      <c r="AD242" s="672"/>
      <c r="AE242" s="672"/>
      <c r="AF242" s="672"/>
      <c r="AG242" s="673"/>
      <c r="AH242" s="665"/>
      <c r="AI242" s="666"/>
      <c r="AJ242" s="666"/>
      <c r="AK242" s="666"/>
      <c r="AL242" s="666"/>
      <c r="AM242" s="666"/>
      <c r="AN242" s="666"/>
      <c r="AO242" s="666"/>
      <c r="AP242" s="666"/>
      <c r="AQ242" s="666"/>
      <c r="AR242" s="666"/>
      <c r="AS242" s="666"/>
      <c r="AT242" s="667"/>
      <c r="AU242" s="388"/>
      <c r="AV242" s="389"/>
      <c r="AW242" s="389"/>
      <c r="AX242" s="390"/>
    </row>
    <row r="243" spans="1:50" ht="24.75" customHeight="1" x14ac:dyDescent="0.15">
      <c r="A243" s="1046"/>
      <c r="B243" s="1047"/>
      <c r="C243" s="1047"/>
      <c r="D243" s="1047"/>
      <c r="E243" s="1047"/>
      <c r="F243" s="1048"/>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46"/>
      <c r="B244" s="1047"/>
      <c r="C244" s="1047"/>
      <c r="D244" s="1047"/>
      <c r="E244" s="1047"/>
      <c r="F244" s="1048"/>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46"/>
      <c r="B245" s="1047"/>
      <c r="C245" s="1047"/>
      <c r="D245" s="1047"/>
      <c r="E245" s="1047"/>
      <c r="F245" s="1048"/>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46"/>
      <c r="B246" s="1047"/>
      <c r="C246" s="1047"/>
      <c r="D246" s="1047"/>
      <c r="E246" s="1047"/>
      <c r="F246" s="1048"/>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46"/>
      <c r="B247" s="1047"/>
      <c r="C247" s="1047"/>
      <c r="D247" s="1047"/>
      <c r="E247" s="1047"/>
      <c r="F247" s="1048"/>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46"/>
      <c r="B248" s="1047"/>
      <c r="C248" s="1047"/>
      <c r="D248" s="1047"/>
      <c r="E248" s="1047"/>
      <c r="F248" s="1048"/>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46"/>
      <c r="B249" s="1047"/>
      <c r="C249" s="1047"/>
      <c r="D249" s="1047"/>
      <c r="E249" s="1047"/>
      <c r="F249" s="1048"/>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46"/>
      <c r="B250" s="1047"/>
      <c r="C250" s="1047"/>
      <c r="D250" s="1047"/>
      <c r="E250" s="1047"/>
      <c r="F250" s="1048"/>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46"/>
      <c r="B251" s="1047"/>
      <c r="C251" s="1047"/>
      <c r="D251" s="1047"/>
      <c r="E251" s="1047"/>
      <c r="F251" s="1048"/>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46"/>
      <c r="B252" s="1047"/>
      <c r="C252" s="1047"/>
      <c r="D252" s="1047"/>
      <c r="E252" s="1047"/>
      <c r="F252" s="1048"/>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46"/>
      <c r="B253" s="1047"/>
      <c r="C253" s="1047"/>
      <c r="D253" s="1047"/>
      <c r="E253" s="1047"/>
      <c r="F253" s="1048"/>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46"/>
      <c r="B254" s="1047"/>
      <c r="C254" s="1047"/>
      <c r="D254" s="1047"/>
      <c r="E254" s="1047"/>
      <c r="F254" s="1048"/>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46"/>
      <c r="B255" s="1047"/>
      <c r="C255" s="1047"/>
      <c r="D255" s="1047"/>
      <c r="E255" s="1047"/>
      <c r="F255" s="1048"/>
      <c r="G255" s="671"/>
      <c r="H255" s="672"/>
      <c r="I255" s="672"/>
      <c r="J255" s="672"/>
      <c r="K255" s="673"/>
      <c r="L255" s="665"/>
      <c r="M255" s="666"/>
      <c r="N255" s="666"/>
      <c r="O255" s="666"/>
      <c r="P255" s="666"/>
      <c r="Q255" s="666"/>
      <c r="R255" s="666"/>
      <c r="S255" s="666"/>
      <c r="T255" s="666"/>
      <c r="U255" s="666"/>
      <c r="V255" s="666"/>
      <c r="W255" s="666"/>
      <c r="X255" s="667"/>
      <c r="Y255" s="388"/>
      <c r="Z255" s="389"/>
      <c r="AA255" s="389"/>
      <c r="AB255" s="806"/>
      <c r="AC255" s="671"/>
      <c r="AD255" s="672"/>
      <c r="AE255" s="672"/>
      <c r="AF255" s="672"/>
      <c r="AG255" s="673"/>
      <c r="AH255" s="665"/>
      <c r="AI255" s="666"/>
      <c r="AJ255" s="666"/>
      <c r="AK255" s="666"/>
      <c r="AL255" s="666"/>
      <c r="AM255" s="666"/>
      <c r="AN255" s="666"/>
      <c r="AO255" s="666"/>
      <c r="AP255" s="666"/>
      <c r="AQ255" s="666"/>
      <c r="AR255" s="666"/>
      <c r="AS255" s="666"/>
      <c r="AT255" s="667"/>
      <c r="AU255" s="388"/>
      <c r="AV255" s="389"/>
      <c r="AW255" s="389"/>
      <c r="AX255" s="390"/>
    </row>
    <row r="256" spans="1:50" ht="24.75" customHeight="1" x14ac:dyDescent="0.15">
      <c r="A256" s="1046"/>
      <c r="B256" s="1047"/>
      <c r="C256" s="1047"/>
      <c r="D256" s="1047"/>
      <c r="E256" s="1047"/>
      <c r="F256" s="1048"/>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46"/>
      <c r="B257" s="1047"/>
      <c r="C257" s="1047"/>
      <c r="D257" s="1047"/>
      <c r="E257" s="1047"/>
      <c r="F257" s="1048"/>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46"/>
      <c r="B258" s="1047"/>
      <c r="C258" s="1047"/>
      <c r="D258" s="1047"/>
      <c r="E258" s="1047"/>
      <c r="F258" s="1048"/>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46"/>
      <c r="B259" s="1047"/>
      <c r="C259" s="1047"/>
      <c r="D259" s="1047"/>
      <c r="E259" s="1047"/>
      <c r="F259" s="1048"/>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46"/>
      <c r="B260" s="1047"/>
      <c r="C260" s="1047"/>
      <c r="D260" s="1047"/>
      <c r="E260" s="1047"/>
      <c r="F260" s="1048"/>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46"/>
      <c r="B261" s="1047"/>
      <c r="C261" s="1047"/>
      <c r="D261" s="1047"/>
      <c r="E261" s="1047"/>
      <c r="F261" s="1048"/>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46"/>
      <c r="B262" s="1047"/>
      <c r="C262" s="1047"/>
      <c r="D262" s="1047"/>
      <c r="E262" s="1047"/>
      <c r="F262" s="1048"/>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46"/>
      <c r="B263" s="1047"/>
      <c r="C263" s="1047"/>
      <c r="D263" s="1047"/>
      <c r="E263" s="1047"/>
      <c r="F263" s="1048"/>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46"/>
      <c r="B264" s="1047"/>
      <c r="C264" s="1047"/>
      <c r="D264" s="1047"/>
      <c r="E264" s="1047"/>
      <c r="F264" s="1048"/>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7">
        <v>1</v>
      </c>
      <c r="B4" s="105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7">
        <v>2</v>
      </c>
      <c r="B5" s="105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7">
        <v>3</v>
      </c>
      <c r="B6" s="105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7">
        <v>4</v>
      </c>
      <c r="B7" s="105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7">
        <v>5</v>
      </c>
      <c r="B8" s="105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7">
        <v>6</v>
      </c>
      <c r="B9" s="105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7">
        <v>7</v>
      </c>
      <c r="B10" s="105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7">
        <v>8</v>
      </c>
      <c r="B11" s="105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7">
        <v>9</v>
      </c>
      <c r="B12" s="105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7">
        <v>10</v>
      </c>
      <c r="B13" s="105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7">
        <v>11</v>
      </c>
      <c r="B14" s="105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7">
        <v>12</v>
      </c>
      <c r="B15" s="105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7">
        <v>13</v>
      </c>
      <c r="B16" s="105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7">
        <v>14</v>
      </c>
      <c r="B17" s="105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7">
        <v>15</v>
      </c>
      <c r="B18" s="105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7">
        <v>16</v>
      </c>
      <c r="B19" s="105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7">
        <v>17</v>
      </c>
      <c r="B20" s="105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7">
        <v>18</v>
      </c>
      <c r="B21" s="105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7">
        <v>19</v>
      </c>
      <c r="B22" s="105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7">
        <v>20</v>
      </c>
      <c r="B23" s="105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7">
        <v>21</v>
      </c>
      <c r="B24" s="105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7">
        <v>22</v>
      </c>
      <c r="B25" s="105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7">
        <v>23</v>
      </c>
      <c r="B26" s="105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7">
        <v>24</v>
      </c>
      <c r="B27" s="105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7">
        <v>25</v>
      </c>
      <c r="B28" s="105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7">
        <v>26</v>
      </c>
      <c r="B29" s="105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7">
        <v>27</v>
      </c>
      <c r="B30" s="105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7">
        <v>28</v>
      </c>
      <c r="B31" s="105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7">
        <v>29</v>
      </c>
      <c r="B32" s="105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7">
        <v>30</v>
      </c>
      <c r="B33" s="105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7">
        <v>1</v>
      </c>
      <c r="B37" s="105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7">
        <v>2</v>
      </c>
      <c r="B38" s="105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7">
        <v>3</v>
      </c>
      <c r="B39" s="105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7">
        <v>4</v>
      </c>
      <c r="B40" s="105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7">
        <v>5</v>
      </c>
      <c r="B41" s="105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7">
        <v>6</v>
      </c>
      <c r="B42" s="105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7">
        <v>7</v>
      </c>
      <c r="B43" s="105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7">
        <v>8</v>
      </c>
      <c r="B44" s="105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7">
        <v>9</v>
      </c>
      <c r="B45" s="105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7">
        <v>10</v>
      </c>
      <c r="B46" s="105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7">
        <v>11</v>
      </c>
      <c r="B47" s="105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7">
        <v>12</v>
      </c>
      <c r="B48" s="105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7">
        <v>13</v>
      </c>
      <c r="B49" s="105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7">
        <v>14</v>
      </c>
      <c r="B50" s="105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7">
        <v>15</v>
      </c>
      <c r="B51" s="105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7">
        <v>16</v>
      </c>
      <c r="B52" s="105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7">
        <v>17</v>
      </c>
      <c r="B53" s="105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7">
        <v>18</v>
      </c>
      <c r="B54" s="105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7">
        <v>19</v>
      </c>
      <c r="B55" s="105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7">
        <v>20</v>
      </c>
      <c r="B56" s="105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7">
        <v>21</v>
      </c>
      <c r="B57" s="105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7">
        <v>22</v>
      </c>
      <c r="B58" s="105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7">
        <v>23</v>
      </c>
      <c r="B59" s="105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7">
        <v>24</v>
      </c>
      <c r="B60" s="105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7">
        <v>25</v>
      </c>
      <c r="B61" s="105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7">
        <v>26</v>
      </c>
      <c r="B62" s="105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7">
        <v>27</v>
      </c>
      <c r="B63" s="105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7">
        <v>28</v>
      </c>
      <c r="B64" s="105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7">
        <v>29</v>
      </c>
      <c r="B65" s="105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7">
        <v>30</v>
      </c>
      <c r="B66" s="105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7">
        <v>1</v>
      </c>
      <c r="B70" s="105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7">
        <v>2</v>
      </c>
      <c r="B71" s="105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7">
        <v>3</v>
      </c>
      <c r="B72" s="105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7">
        <v>4</v>
      </c>
      <c r="B73" s="105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7">
        <v>5</v>
      </c>
      <c r="B74" s="105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7">
        <v>6</v>
      </c>
      <c r="B75" s="105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7">
        <v>7</v>
      </c>
      <c r="B76" s="105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7">
        <v>8</v>
      </c>
      <c r="B77" s="105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7">
        <v>9</v>
      </c>
      <c r="B78" s="105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7">
        <v>10</v>
      </c>
      <c r="B79" s="105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7">
        <v>11</v>
      </c>
      <c r="B80" s="105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7">
        <v>12</v>
      </c>
      <c r="B81" s="105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7">
        <v>13</v>
      </c>
      <c r="B82" s="105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7">
        <v>14</v>
      </c>
      <c r="B83" s="105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7">
        <v>15</v>
      </c>
      <c r="B84" s="105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7">
        <v>16</v>
      </c>
      <c r="B85" s="105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7">
        <v>17</v>
      </c>
      <c r="B86" s="105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7">
        <v>18</v>
      </c>
      <c r="B87" s="105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7">
        <v>19</v>
      </c>
      <c r="B88" s="105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7">
        <v>20</v>
      </c>
      <c r="B89" s="105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7">
        <v>21</v>
      </c>
      <c r="B90" s="105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7">
        <v>22</v>
      </c>
      <c r="B91" s="105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7">
        <v>23</v>
      </c>
      <c r="B92" s="105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7">
        <v>24</v>
      </c>
      <c r="B93" s="105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7">
        <v>25</v>
      </c>
      <c r="B94" s="105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7">
        <v>26</v>
      </c>
      <c r="B95" s="105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7">
        <v>27</v>
      </c>
      <c r="B96" s="105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7">
        <v>28</v>
      </c>
      <c r="B97" s="105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7">
        <v>29</v>
      </c>
      <c r="B98" s="105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7">
        <v>30</v>
      </c>
      <c r="B99" s="105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7">
        <v>1</v>
      </c>
      <c r="B103" s="105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7">
        <v>2</v>
      </c>
      <c r="B104" s="105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7">
        <v>3</v>
      </c>
      <c r="B105" s="105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7">
        <v>4</v>
      </c>
      <c r="B106" s="105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7">
        <v>5</v>
      </c>
      <c r="B107" s="105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7">
        <v>6</v>
      </c>
      <c r="B108" s="105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7">
        <v>7</v>
      </c>
      <c r="B109" s="105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7">
        <v>8</v>
      </c>
      <c r="B110" s="105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7">
        <v>9</v>
      </c>
      <c r="B111" s="105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7">
        <v>10</v>
      </c>
      <c r="B112" s="105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7">
        <v>11</v>
      </c>
      <c r="B113" s="105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7">
        <v>12</v>
      </c>
      <c r="B114" s="105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7">
        <v>13</v>
      </c>
      <c r="B115" s="105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7">
        <v>14</v>
      </c>
      <c r="B116" s="105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7">
        <v>15</v>
      </c>
      <c r="B117" s="105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7">
        <v>16</v>
      </c>
      <c r="B118" s="105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7">
        <v>17</v>
      </c>
      <c r="B119" s="105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7">
        <v>18</v>
      </c>
      <c r="B120" s="105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7">
        <v>19</v>
      </c>
      <c r="B121" s="105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7">
        <v>20</v>
      </c>
      <c r="B122" s="105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7">
        <v>21</v>
      </c>
      <c r="B123" s="105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7">
        <v>22</v>
      </c>
      <c r="B124" s="105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7">
        <v>23</v>
      </c>
      <c r="B125" s="105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7">
        <v>24</v>
      </c>
      <c r="B126" s="105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7">
        <v>25</v>
      </c>
      <c r="B127" s="105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7">
        <v>26</v>
      </c>
      <c r="B128" s="105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7">
        <v>27</v>
      </c>
      <c r="B129" s="105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7">
        <v>28</v>
      </c>
      <c r="B130" s="105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7">
        <v>29</v>
      </c>
      <c r="B131" s="105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7">
        <v>30</v>
      </c>
      <c r="B132" s="105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7">
        <v>1</v>
      </c>
      <c r="B136" s="105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7">
        <v>2</v>
      </c>
      <c r="B137" s="105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7">
        <v>3</v>
      </c>
      <c r="B138" s="105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7">
        <v>4</v>
      </c>
      <c r="B139" s="105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7">
        <v>5</v>
      </c>
      <c r="B140" s="105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7">
        <v>6</v>
      </c>
      <c r="B141" s="105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7">
        <v>7</v>
      </c>
      <c r="B142" s="105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7">
        <v>8</v>
      </c>
      <c r="B143" s="105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7">
        <v>9</v>
      </c>
      <c r="B144" s="105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7">
        <v>10</v>
      </c>
      <c r="B145" s="105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7">
        <v>11</v>
      </c>
      <c r="B146" s="105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7">
        <v>12</v>
      </c>
      <c r="B147" s="105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7">
        <v>13</v>
      </c>
      <c r="B148" s="105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7">
        <v>14</v>
      </c>
      <c r="B149" s="105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7">
        <v>15</v>
      </c>
      <c r="B150" s="105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7">
        <v>16</v>
      </c>
      <c r="B151" s="105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7">
        <v>17</v>
      </c>
      <c r="B152" s="105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7">
        <v>18</v>
      </c>
      <c r="B153" s="105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7">
        <v>19</v>
      </c>
      <c r="B154" s="105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7">
        <v>20</v>
      </c>
      <c r="B155" s="105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7">
        <v>21</v>
      </c>
      <c r="B156" s="105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7">
        <v>22</v>
      </c>
      <c r="B157" s="105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7">
        <v>23</v>
      </c>
      <c r="B158" s="105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7">
        <v>24</v>
      </c>
      <c r="B159" s="105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7">
        <v>25</v>
      </c>
      <c r="B160" s="105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7">
        <v>26</v>
      </c>
      <c r="B161" s="105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7">
        <v>27</v>
      </c>
      <c r="B162" s="105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7">
        <v>28</v>
      </c>
      <c r="B163" s="105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7">
        <v>29</v>
      </c>
      <c r="B164" s="105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7">
        <v>30</v>
      </c>
      <c r="B165" s="105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7">
        <v>1</v>
      </c>
      <c r="B169" s="105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7">
        <v>2</v>
      </c>
      <c r="B170" s="105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7">
        <v>3</v>
      </c>
      <c r="B171" s="105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7">
        <v>4</v>
      </c>
      <c r="B172" s="105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7">
        <v>5</v>
      </c>
      <c r="B173" s="105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7">
        <v>6</v>
      </c>
      <c r="B174" s="105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7">
        <v>7</v>
      </c>
      <c r="B175" s="105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7">
        <v>8</v>
      </c>
      <c r="B176" s="105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7">
        <v>9</v>
      </c>
      <c r="B177" s="105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7">
        <v>10</v>
      </c>
      <c r="B178" s="105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7">
        <v>11</v>
      </c>
      <c r="B179" s="105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7">
        <v>12</v>
      </c>
      <c r="B180" s="105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7">
        <v>13</v>
      </c>
      <c r="B181" s="105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7">
        <v>14</v>
      </c>
      <c r="B182" s="105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7">
        <v>15</v>
      </c>
      <c r="B183" s="105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7">
        <v>16</v>
      </c>
      <c r="B184" s="105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7">
        <v>17</v>
      </c>
      <c r="B185" s="105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7">
        <v>18</v>
      </c>
      <c r="B186" s="105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7">
        <v>19</v>
      </c>
      <c r="B187" s="105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7">
        <v>20</v>
      </c>
      <c r="B188" s="105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7">
        <v>21</v>
      </c>
      <c r="B189" s="105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7">
        <v>22</v>
      </c>
      <c r="B190" s="105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7">
        <v>23</v>
      </c>
      <c r="B191" s="105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7">
        <v>24</v>
      </c>
      <c r="B192" s="105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7">
        <v>25</v>
      </c>
      <c r="B193" s="105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7">
        <v>26</v>
      </c>
      <c r="B194" s="105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7">
        <v>27</v>
      </c>
      <c r="B195" s="105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7">
        <v>28</v>
      </c>
      <c r="B196" s="105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7">
        <v>29</v>
      </c>
      <c r="B197" s="105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7">
        <v>30</v>
      </c>
      <c r="B198" s="105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7">
        <v>1</v>
      </c>
      <c r="B202" s="105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7">
        <v>2</v>
      </c>
      <c r="B203" s="105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7">
        <v>3</v>
      </c>
      <c r="B204" s="105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7">
        <v>4</v>
      </c>
      <c r="B205" s="105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7">
        <v>5</v>
      </c>
      <c r="B206" s="105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7">
        <v>6</v>
      </c>
      <c r="B207" s="105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7">
        <v>7</v>
      </c>
      <c r="B208" s="105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7">
        <v>8</v>
      </c>
      <c r="B209" s="105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7">
        <v>9</v>
      </c>
      <c r="B210" s="105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7">
        <v>10</v>
      </c>
      <c r="B211" s="105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7">
        <v>11</v>
      </c>
      <c r="B212" s="105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7">
        <v>12</v>
      </c>
      <c r="B213" s="105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7">
        <v>13</v>
      </c>
      <c r="B214" s="105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7">
        <v>14</v>
      </c>
      <c r="B215" s="105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7">
        <v>15</v>
      </c>
      <c r="B216" s="105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7">
        <v>16</v>
      </c>
      <c r="B217" s="105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7">
        <v>17</v>
      </c>
      <c r="B218" s="105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7">
        <v>18</v>
      </c>
      <c r="B219" s="105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7">
        <v>19</v>
      </c>
      <c r="B220" s="105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7">
        <v>20</v>
      </c>
      <c r="B221" s="105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7">
        <v>21</v>
      </c>
      <c r="B222" s="105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7">
        <v>22</v>
      </c>
      <c r="B223" s="105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7">
        <v>23</v>
      </c>
      <c r="B224" s="105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7">
        <v>24</v>
      </c>
      <c r="B225" s="105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7">
        <v>25</v>
      </c>
      <c r="B226" s="105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7">
        <v>26</v>
      </c>
      <c r="B227" s="105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7">
        <v>27</v>
      </c>
      <c r="B228" s="105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7">
        <v>28</v>
      </c>
      <c r="B229" s="105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7">
        <v>29</v>
      </c>
      <c r="B230" s="105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7">
        <v>30</v>
      </c>
      <c r="B231" s="105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7">
        <v>1</v>
      </c>
      <c r="B235" s="105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7">
        <v>2</v>
      </c>
      <c r="B236" s="105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7">
        <v>3</v>
      </c>
      <c r="B237" s="105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7">
        <v>4</v>
      </c>
      <c r="B238" s="105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7">
        <v>5</v>
      </c>
      <c r="B239" s="105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7">
        <v>6</v>
      </c>
      <c r="B240" s="105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7">
        <v>7</v>
      </c>
      <c r="B241" s="105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7">
        <v>8</v>
      </c>
      <c r="B242" s="105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7">
        <v>9</v>
      </c>
      <c r="B243" s="105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7">
        <v>10</v>
      </c>
      <c r="B244" s="105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7">
        <v>11</v>
      </c>
      <c r="B245" s="105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7">
        <v>12</v>
      </c>
      <c r="B246" s="105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7">
        <v>13</v>
      </c>
      <c r="B247" s="105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7">
        <v>14</v>
      </c>
      <c r="B248" s="105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7">
        <v>15</v>
      </c>
      <c r="B249" s="105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7">
        <v>16</v>
      </c>
      <c r="B250" s="105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7">
        <v>17</v>
      </c>
      <c r="B251" s="105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7">
        <v>18</v>
      </c>
      <c r="B252" s="105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7">
        <v>19</v>
      </c>
      <c r="B253" s="105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7">
        <v>20</v>
      </c>
      <c r="B254" s="105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7">
        <v>21</v>
      </c>
      <c r="B255" s="105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7">
        <v>22</v>
      </c>
      <c r="B256" s="105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7">
        <v>23</v>
      </c>
      <c r="B257" s="105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7">
        <v>24</v>
      </c>
      <c r="B258" s="105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7">
        <v>25</v>
      </c>
      <c r="B259" s="105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7">
        <v>26</v>
      </c>
      <c r="B260" s="105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7">
        <v>27</v>
      </c>
      <c r="B261" s="105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7">
        <v>28</v>
      </c>
      <c r="B262" s="105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7">
        <v>29</v>
      </c>
      <c r="B263" s="105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7">
        <v>30</v>
      </c>
      <c r="B264" s="105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7">
        <v>1</v>
      </c>
      <c r="B268" s="105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7">
        <v>2</v>
      </c>
      <c r="B269" s="105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7">
        <v>3</v>
      </c>
      <c r="B270" s="105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7">
        <v>4</v>
      </c>
      <c r="B271" s="105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7">
        <v>5</v>
      </c>
      <c r="B272" s="105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7">
        <v>6</v>
      </c>
      <c r="B273" s="105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7">
        <v>7</v>
      </c>
      <c r="B274" s="105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7">
        <v>8</v>
      </c>
      <c r="B275" s="105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7">
        <v>9</v>
      </c>
      <c r="B276" s="105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7">
        <v>10</v>
      </c>
      <c r="B277" s="105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7">
        <v>11</v>
      </c>
      <c r="B278" s="105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7">
        <v>12</v>
      </c>
      <c r="B279" s="105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7">
        <v>13</v>
      </c>
      <c r="B280" s="105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7">
        <v>14</v>
      </c>
      <c r="B281" s="105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7">
        <v>15</v>
      </c>
      <c r="B282" s="105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7">
        <v>16</v>
      </c>
      <c r="B283" s="105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7">
        <v>17</v>
      </c>
      <c r="B284" s="105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7">
        <v>18</v>
      </c>
      <c r="B285" s="105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7">
        <v>19</v>
      </c>
      <c r="B286" s="105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7">
        <v>20</v>
      </c>
      <c r="B287" s="105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7">
        <v>21</v>
      </c>
      <c r="B288" s="105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7">
        <v>22</v>
      </c>
      <c r="B289" s="105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7">
        <v>23</v>
      </c>
      <c r="B290" s="105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7">
        <v>24</v>
      </c>
      <c r="B291" s="105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7">
        <v>25</v>
      </c>
      <c r="B292" s="105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7">
        <v>26</v>
      </c>
      <c r="B293" s="105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7">
        <v>27</v>
      </c>
      <c r="B294" s="105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7">
        <v>28</v>
      </c>
      <c r="B295" s="105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7">
        <v>29</v>
      </c>
      <c r="B296" s="105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7">
        <v>30</v>
      </c>
      <c r="B297" s="105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7">
        <v>1</v>
      </c>
      <c r="B301" s="105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7">
        <v>2</v>
      </c>
      <c r="B302" s="105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7">
        <v>3</v>
      </c>
      <c r="B303" s="105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7">
        <v>4</v>
      </c>
      <c r="B304" s="105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7">
        <v>5</v>
      </c>
      <c r="B305" s="105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7">
        <v>6</v>
      </c>
      <c r="B306" s="105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7">
        <v>7</v>
      </c>
      <c r="B307" s="105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7">
        <v>8</v>
      </c>
      <c r="B308" s="105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7">
        <v>9</v>
      </c>
      <c r="B309" s="105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7">
        <v>10</v>
      </c>
      <c r="B310" s="105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7">
        <v>11</v>
      </c>
      <c r="B311" s="105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7">
        <v>12</v>
      </c>
      <c r="B312" s="105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7">
        <v>13</v>
      </c>
      <c r="B313" s="105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7">
        <v>14</v>
      </c>
      <c r="B314" s="105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7">
        <v>15</v>
      </c>
      <c r="B315" s="105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7">
        <v>16</v>
      </c>
      <c r="B316" s="105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7">
        <v>17</v>
      </c>
      <c r="B317" s="105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7">
        <v>18</v>
      </c>
      <c r="B318" s="105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7">
        <v>19</v>
      </c>
      <c r="B319" s="105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7">
        <v>20</v>
      </c>
      <c r="B320" s="105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7">
        <v>21</v>
      </c>
      <c r="B321" s="105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7">
        <v>22</v>
      </c>
      <c r="B322" s="105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7">
        <v>23</v>
      </c>
      <c r="B323" s="105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7">
        <v>24</v>
      </c>
      <c r="B324" s="105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7">
        <v>25</v>
      </c>
      <c r="B325" s="105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7">
        <v>26</v>
      </c>
      <c r="B326" s="105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7">
        <v>27</v>
      </c>
      <c r="B327" s="105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7">
        <v>28</v>
      </c>
      <c r="B328" s="105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7">
        <v>29</v>
      </c>
      <c r="B329" s="105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7">
        <v>30</v>
      </c>
      <c r="B330" s="105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7">
        <v>1</v>
      </c>
      <c r="B334" s="105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7">
        <v>2</v>
      </c>
      <c r="B335" s="105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7">
        <v>3</v>
      </c>
      <c r="B336" s="105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7">
        <v>4</v>
      </c>
      <c r="B337" s="105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7">
        <v>5</v>
      </c>
      <c r="B338" s="105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7">
        <v>6</v>
      </c>
      <c r="B339" s="105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7">
        <v>7</v>
      </c>
      <c r="B340" s="105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7">
        <v>8</v>
      </c>
      <c r="B341" s="105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7">
        <v>9</v>
      </c>
      <c r="B342" s="105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7">
        <v>10</v>
      </c>
      <c r="B343" s="105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7">
        <v>11</v>
      </c>
      <c r="B344" s="105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7">
        <v>12</v>
      </c>
      <c r="B345" s="105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7">
        <v>13</v>
      </c>
      <c r="B346" s="105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7">
        <v>14</v>
      </c>
      <c r="B347" s="105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7">
        <v>15</v>
      </c>
      <c r="B348" s="105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7">
        <v>16</v>
      </c>
      <c r="B349" s="105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7">
        <v>17</v>
      </c>
      <c r="B350" s="105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7">
        <v>18</v>
      </c>
      <c r="B351" s="105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7">
        <v>19</v>
      </c>
      <c r="B352" s="105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7">
        <v>20</v>
      </c>
      <c r="B353" s="105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7">
        <v>21</v>
      </c>
      <c r="B354" s="105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7">
        <v>22</v>
      </c>
      <c r="B355" s="105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7">
        <v>23</v>
      </c>
      <c r="B356" s="105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7">
        <v>24</v>
      </c>
      <c r="B357" s="105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7">
        <v>25</v>
      </c>
      <c r="B358" s="105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7">
        <v>26</v>
      </c>
      <c r="B359" s="105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7">
        <v>27</v>
      </c>
      <c r="B360" s="105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7">
        <v>28</v>
      </c>
      <c r="B361" s="105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7">
        <v>29</v>
      </c>
      <c r="B362" s="105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7">
        <v>30</v>
      </c>
      <c r="B363" s="105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7">
        <v>1</v>
      </c>
      <c r="B367" s="105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7">
        <v>2</v>
      </c>
      <c r="B368" s="105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7">
        <v>3</v>
      </c>
      <c r="B369" s="105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7">
        <v>4</v>
      </c>
      <c r="B370" s="105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7">
        <v>5</v>
      </c>
      <c r="B371" s="105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7">
        <v>6</v>
      </c>
      <c r="B372" s="105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7">
        <v>7</v>
      </c>
      <c r="B373" s="105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7">
        <v>8</v>
      </c>
      <c r="B374" s="105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7">
        <v>9</v>
      </c>
      <c r="B375" s="105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7">
        <v>10</v>
      </c>
      <c r="B376" s="105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7">
        <v>11</v>
      </c>
      <c r="B377" s="105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7">
        <v>12</v>
      </c>
      <c r="B378" s="105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7">
        <v>13</v>
      </c>
      <c r="B379" s="105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7">
        <v>14</v>
      </c>
      <c r="B380" s="105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7">
        <v>15</v>
      </c>
      <c r="B381" s="105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7">
        <v>16</v>
      </c>
      <c r="B382" s="105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7">
        <v>17</v>
      </c>
      <c r="B383" s="105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7">
        <v>18</v>
      </c>
      <c r="B384" s="105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7">
        <v>19</v>
      </c>
      <c r="B385" s="105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7">
        <v>20</v>
      </c>
      <c r="B386" s="105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7">
        <v>21</v>
      </c>
      <c r="B387" s="105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7">
        <v>22</v>
      </c>
      <c r="B388" s="105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7">
        <v>23</v>
      </c>
      <c r="B389" s="105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7">
        <v>24</v>
      </c>
      <c r="B390" s="105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7">
        <v>25</v>
      </c>
      <c r="B391" s="105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7">
        <v>26</v>
      </c>
      <c r="B392" s="105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7">
        <v>27</v>
      </c>
      <c r="B393" s="105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7">
        <v>28</v>
      </c>
      <c r="B394" s="105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7">
        <v>29</v>
      </c>
      <c r="B395" s="105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7">
        <v>30</v>
      </c>
      <c r="B396" s="105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7">
        <v>1</v>
      </c>
      <c r="B400" s="105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7">
        <v>2</v>
      </c>
      <c r="B401" s="105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7">
        <v>3</v>
      </c>
      <c r="B402" s="105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7">
        <v>4</v>
      </c>
      <c r="B403" s="105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7">
        <v>5</v>
      </c>
      <c r="B404" s="105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7">
        <v>6</v>
      </c>
      <c r="B405" s="105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7">
        <v>7</v>
      </c>
      <c r="B406" s="105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7">
        <v>8</v>
      </c>
      <c r="B407" s="105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7">
        <v>9</v>
      </c>
      <c r="B408" s="105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7">
        <v>10</v>
      </c>
      <c r="B409" s="105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7">
        <v>11</v>
      </c>
      <c r="B410" s="105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7">
        <v>12</v>
      </c>
      <c r="B411" s="105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7">
        <v>13</v>
      </c>
      <c r="B412" s="105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7">
        <v>14</v>
      </c>
      <c r="B413" s="105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7">
        <v>15</v>
      </c>
      <c r="B414" s="105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7">
        <v>16</v>
      </c>
      <c r="B415" s="105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7">
        <v>17</v>
      </c>
      <c r="B416" s="105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7">
        <v>18</v>
      </c>
      <c r="B417" s="105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7">
        <v>19</v>
      </c>
      <c r="B418" s="105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7">
        <v>20</v>
      </c>
      <c r="B419" s="105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7">
        <v>21</v>
      </c>
      <c r="B420" s="105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7">
        <v>22</v>
      </c>
      <c r="B421" s="105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7">
        <v>23</v>
      </c>
      <c r="B422" s="105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7">
        <v>24</v>
      </c>
      <c r="B423" s="105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7">
        <v>25</v>
      </c>
      <c r="B424" s="105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7">
        <v>26</v>
      </c>
      <c r="B425" s="105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7">
        <v>27</v>
      </c>
      <c r="B426" s="105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7">
        <v>28</v>
      </c>
      <c r="B427" s="105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7">
        <v>29</v>
      </c>
      <c r="B428" s="105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7">
        <v>30</v>
      </c>
      <c r="B429" s="105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7">
        <v>1</v>
      </c>
      <c r="B433" s="105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7">
        <v>2</v>
      </c>
      <c r="B434" s="105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7">
        <v>3</v>
      </c>
      <c r="B435" s="105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7">
        <v>4</v>
      </c>
      <c r="B436" s="105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7">
        <v>5</v>
      </c>
      <c r="B437" s="105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7">
        <v>6</v>
      </c>
      <c r="B438" s="105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7">
        <v>7</v>
      </c>
      <c r="B439" s="105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7">
        <v>8</v>
      </c>
      <c r="B440" s="105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7">
        <v>9</v>
      </c>
      <c r="B441" s="105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7">
        <v>10</v>
      </c>
      <c r="B442" s="105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7">
        <v>11</v>
      </c>
      <c r="B443" s="105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7">
        <v>12</v>
      </c>
      <c r="B444" s="105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7">
        <v>13</v>
      </c>
      <c r="B445" s="105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7">
        <v>14</v>
      </c>
      <c r="B446" s="105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7">
        <v>15</v>
      </c>
      <c r="B447" s="105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7">
        <v>16</v>
      </c>
      <c r="B448" s="105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7">
        <v>17</v>
      </c>
      <c r="B449" s="105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7">
        <v>18</v>
      </c>
      <c r="B450" s="105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7">
        <v>19</v>
      </c>
      <c r="B451" s="105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7">
        <v>20</v>
      </c>
      <c r="B452" s="105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7">
        <v>21</v>
      </c>
      <c r="B453" s="105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7">
        <v>22</v>
      </c>
      <c r="B454" s="105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7">
        <v>23</v>
      </c>
      <c r="B455" s="105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7">
        <v>24</v>
      </c>
      <c r="B456" s="105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7">
        <v>25</v>
      </c>
      <c r="B457" s="105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7">
        <v>26</v>
      </c>
      <c r="B458" s="105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7">
        <v>27</v>
      </c>
      <c r="B459" s="105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7">
        <v>28</v>
      </c>
      <c r="B460" s="105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7">
        <v>29</v>
      </c>
      <c r="B461" s="105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7">
        <v>30</v>
      </c>
      <c r="B462" s="105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7">
        <v>1</v>
      </c>
      <c r="B466" s="105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7">
        <v>2</v>
      </c>
      <c r="B467" s="105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7">
        <v>3</v>
      </c>
      <c r="B468" s="105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7">
        <v>4</v>
      </c>
      <c r="B469" s="105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7">
        <v>5</v>
      </c>
      <c r="B470" s="105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7">
        <v>6</v>
      </c>
      <c r="B471" s="105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7">
        <v>7</v>
      </c>
      <c r="B472" s="105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7">
        <v>8</v>
      </c>
      <c r="B473" s="105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7">
        <v>9</v>
      </c>
      <c r="B474" s="105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7">
        <v>10</v>
      </c>
      <c r="B475" s="105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7">
        <v>11</v>
      </c>
      <c r="B476" s="105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7">
        <v>12</v>
      </c>
      <c r="B477" s="105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7">
        <v>13</v>
      </c>
      <c r="B478" s="105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7">
        <v>14</v>
      </c>
      <c r="B479" s="105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7">
        <v>15</v>
      </c>
      <c r="B480" s="105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7">
        <v>16</v>
      </c>
      <c r="B481" s="105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7">
        <v>17</v>
      </c>
      <c r="B482" s="105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7">
        <v>18</v>
      </c>
      <c r="B483" s="105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7">
        <v>19</v>
      </c>
      <c r="B484" s="105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7">
        <v>20</v>
      </c>
      <c r="B485" s="105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7">
        <v>21</v>
      </c>
      <c r="B486" s="105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7">
        <v>22</v>
      </c>
      <c r="B487" s="105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7">
        <v>23</v>
      </c>
      <c r="B488" s="105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7">
        <v>24</v>
      </c>
      <c r="B489" s="105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7">
        <v>25</v>
      </c>
      <c r="B490" s="105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7">
        <v>26</v>
      </c>
      <c r="B491" s="105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7">
        <v>27</v>
      </c>
      <c r="B492" s="105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7">
        <v>28</v>
      </c>
      <c r="B493" s="105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7">
        <v>29</v>
      </c>
      <c r="B494" s="105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7">
        <v>30</v>
      </c>
      <c r="B495" s="105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7">
        <v>1</v>
      </c>
      <c r="B499" s="105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7">
        <v>2</v>
      </c>
      <c r="B500" s="105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7">
        <v>3</v>
      </c>
      <c r="B501" s="105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7">
        <v>4</v>
      </c>
      <c r="B502" s="105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7">
        <v>5</v>
      </c>
      <c r="B503" s="105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7">
        <v>6</v>
      </c>
      <c r="B504" s="105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7">
        <v>7</v>
      </c>
      <c r="B505" s="105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7">
        <v>8</v>
      </c>
      <c r="B506" s="105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7">
        <v>9</v>
      </c>
      <c r="B507" s="105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7">
        <v>10</v>
      </c>
      <c r="B508" s="105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7">
        <v>11</v>
      </c>
      <c r="B509" s="105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7">
        <v>12</v>
      </c>
      <c r="B510" s="105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7">
        <v>13</v>
      </c>
      <c r="B511" s="105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7">
        <v>14</v>
      </c>
      <c r="B512" s="105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7">
        <v>15</v>
      </c>
      <c r="B513" s="105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7">
        <v>16</v>
      </c>
      <c r="B514" s="105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7">
        <v>17</v>
      </c>
      <c r="B515" s="105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7">
        <v>18</v>
      </c>
      <c r="B516" s="105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7">
        <v>19</v>
      </c>
      <c r="B517" s="105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7">
        <v>20</v>
      </c>
      <c r="B518" s="105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7">
        <v>21</v>
      </c>
      <c r="B519" s="105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7">
        <v>22</v>
      </c>
      <c r="B520" s="105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7">
        <v>23</v>
      </c>
      <c r="B521" s="105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7">
        <v>24</v>
      </c>
      <c r="B522" s="105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7">
        <v>25</v>
      </c>
      <c r="B523" s="105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7">
        <v>26</v>
      </c>
      <c r="B524" s="105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7">
        <v>27</v>
      </c>
      <c r="B525" s="105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7">
        <v>28</v>
      </c>
      <c r="B526" s="105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7">
        <v>29</v>
      </c>
      <c r="B527" s="105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7">
        <v>30</v>
      </c>
      <c r="B528" s="105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7">
        <v>1</v>
      </c>
      <c r="B532" s="105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7">
        <v>2</v>
      </c>
      <c r="B533" s="105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7">
        <v>3</v>
      </c>
      <c r="B534" s="105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7">
        <v>4</v>
      </c>
      <c r="B535" s="105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7">
        <v>5</v>
      </c>
      <c r="B536" s="105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7">
        <v>6</v>
      </c>
      <c r="B537" s="105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7">
        <v>7</v>
      </c>
      <c r="B538" s="105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7">
        <v>8</v>
      </c>
      <c r="B539" s="105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7">
        <v>9</v>
      </c>
      <c r="B540" s="105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7">
        <v>10</v>
      </c>
      <c r="B541" s="105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7">
        <v>11</v>
      </c>
      <c r="B542" s="105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7">
        <v>12</v>
      </c>
      <c r="B543" s="105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7">
        <v>13</v>
      </c>
      <c r="B544" s="105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7">
        <v>14</v>
      </c>
      <c r="B545" s="105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7">
        <v>15</v>
      </c>
      <c r="B546" s="105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7">
        <v>16</v>
      </c>
      <c r="B547" s="105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7">
        <v>17</v>
      </c>
      <c r="B548" s="105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7">
        <v>18</v>
      </c>
      <c r="B549" s="105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7">
        <v>19</v>
      </c>
      <c r="B550" s="105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7">
        <v>20</v>
      </c>
      <c r="B551" s="105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7">
        <v>21</v>
      </c>
      <c r="B552" s="105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7">
        <v>22</v>
      </c>
      <c r="B553" s="105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7">
        <v>23</v>
      </c>
      <c r="B554" s="105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7">
        <v>24</v>
      </c>
      <c r="B555" s="105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7">
        <v>25</v>
      </c>
      <c r="B556" s="105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7">
        <v>26</v>
      </c>
      <c r="B557" s="105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7">
        <v>27</v>
      </c>
      <c r="B558" s="105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7">
        <v>28</v>
      </c>
      <c r="B559" s="105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7">
        <v>29</v>
      </c>
      <c r="B560" s="105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7">
        <v>30</v>
      </c>
      <c r="B561" s="105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7">
        <v>1</v>
      </c>
      <c r="B565" s="105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7">
        <v>2</v>
      </c>
      <c r="B566" s="105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7">
        <v>3</v>
      </c>
      <c r="B567" s="105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7">
        <v>4</v>
      </c>
      <c r="B568" s="105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7">
        <v>5</v>
      </c>
      <c r="B569" s="105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7">
        <v>6</v>
      </c>
      <c r="B570" s="105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7">
        <v>7</v>
      </c>
      <c r="B571" s="105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7">
        <v>8</v>
      </c>
      <c r="B572" s="105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7">
        <v>9</v>
      </c>
      <c r="B573" s="105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7">
        <v>10</v>
      </c>
      <c r="B574" s="105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7">
        <v>11</v>
      </c>
      <c r="B575" s="105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7">
        <v>12</v>
      </c>
      <c r="B576" s="105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7">
        <v>13</v>
      </c>
      <c r="B577" s="105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7">
        <v>14</v>
      </c>
      <c r="B578" s="105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7">
        <v>15</v>
      </c>
      <c r="B579" s="105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7">
        <v>16</v>
      </c>
      <c r="B580" s="105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7">
        <v>17</v>
      </c>
      <c r="B581" s="105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7">
        <v>18</v>
      </c>
      <c r="B582" s="105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7">
        <v>19</v>
      </c>
      <c r="B583" s="105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7">
        <v>20</v>
      </c>
      <c r="B584" s="105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7">
        <v>21</v>
      </c>
      <c r="B585" s="105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7">
        <v>22</v>
      </c>
      <c r="B586" s="105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7">
        <v>23</v>
      </c>
      <c r="B587" s="105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7">
        <v>24</v>
      </c>
      <c r="B588" s="105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7">
        <v>25</v>
      </c>
      <c r="B589" s="105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7">
        <v>26</v>
      </c>
      <c r="B590" s="105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7">
        <v>27</v>
      </c>
      <c r="B591" s="105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7">
        <v>28</v>
      </c>
      <c r="B592" s="105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7">
        <v>29</v>
      </c>
      <c r="B593" s="105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7">
        <v>30</v>
      </c>
      <c r="B594" s="105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7">
        <v>1</v>
      </c>
      <c r="B598" s="105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7">
        <v>2</v>
      </c>
      <c r="B599" s="105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7">
        <v>3</v>
      </c>
      <c r="B600" s="105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7">
        <v>4</v>
      </c>
      <c r="B601" s="105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7">
        <v>5</v>
      </c>
      <c r="B602" s="105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7">
        <v>6</v>
      </c>
      <c r="B603" s="105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7">
        <v>7</v>
      </c>
      <c r="B604" s="105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7">
        <v>8</v>
      </c>
      <c r="B605" s="105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7">
        <v>9</v>
      </c>
      <c r="B606" s="105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7">
        <v>10</v>
      </c>
      <c r="B607" s="105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7">
        <v>11</v>
      </c>
      <c r="B608" s="105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7">
        <v>12</v>
      </c>
      <c r="B609" s="105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7">
        <v>13</v>
      </c>
      <c r="B610" s="105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7">
        <v>14</v>
      </c>
      <c r="B611" s="105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7">
        <v>15</v>
      </c>
      <c r="B612" s="105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7">
        <v>16</v>
      </c>
      <c r="B613" s="105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7">
        <v>17</v>
      </c>
      <c r="B614" s="105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7">
        <v>18</v>
      </c>
      <c r="B615" s="105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7">
        <v>19</v>
      </c>
      <c r="B616" s="105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7">
        <v>20</v>
      </c>
      <c r="B617" s="105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7">
        <v>21</v>
      </c>
      <c r="B618" s="105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7">
        <v>22</v>
      </c>
      <c r="B619" s="105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7">
        <v>23</v>
      </c>
      <c r="B620" s="105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7">
        <v>24</v>
      </c>
      <c r="B621" s="105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7">
        <v>25</v>
      </c>
      <c r="B622" s="105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7">
        <v>26</v>
      </c>
      <c r="B623" s="105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7">
        <v>27</v>
      </c>
      <c r="B624" s="105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7">
        <v>28</v>
      </c>
      <c r="B625" s="105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7">
        <v>29</v>
      </c>
      <c r="B626" s="105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7">
        <v>30</v>
      </c>
      <c r="B627" s="105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7">
        <v>1</v>
      </c>
      <c r="B631" s="105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7">
        <v>2</v>
      </c>
      <c r="B632" s="105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7">
        <v>3</v>
      </c>
      <c r="B633" s="105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7">
        <v>4</v>
      </c>
      <c r="B634" s="105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7">
        <v>5</v>
      </c>
      <c r="B635" s="105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7">
        <v>6</v>
      </c>
      <c r="B636" s="105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7">
        <v>7</v>
      </c>
      <c r="B637" s="105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7">
        <v>8</v>
      </c>
      <c r="B638" s="105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7">
        <v>9</v>
      </c>
      <c r="B639" s="105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7">
        <v>10</v>
      </c>
      <c r="B640" s="105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7">
        <v>11</v>
      </c>
      <c r="B641" s="105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7">
        <v>12</v>
      </c>
      <c r="B642" s="105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7">
        <v>13</v>
      </c>
      <c r="B643" s="105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7">
        <v>14</v>
      </c>
      <c r="B644" s="105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7">
        <v>15</v>
      </c>
      <c r="B645" s="105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7">
        <v>16</v>
      </c>
      <c r="B646" s="105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7">
        <v>17</v>
      </c>
      <c r="B647" s="105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7">
        <v>18</v>
      </c>
      <c r="B648" s="105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7">
        <v>19</v>
      </c>
      <c r="B649" s="105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7">
        <v>20</v>
      </c>
      <c r="B650" s="105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7">
        <v>21</v>
      </c>
      <c r="B651" s="105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7">
        <v>22</v>
      </c>
      <c r="B652" s="105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7">
        <v>23</v>
      </c>
      <c r="B653" s="105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7">
        <v>24</v>
      </c>
      <c r="B654" s="105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7">
        <v>25</v>
      </c>
      <c r="B655" s="105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7">
        <v>26</v>
      </c>
      <c r="B656" s="105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7">
        <v>27</v>
      </c>
      <c r="B657" s="105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7">
        <v>28</v>
      </c>
      <c r="B658" s="105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7">
        <v>29</v>
      </c>
      <c r="B659" s="105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7">
        <v>30</v>
      </c>
      <c r="B660" s="105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7">
        <v>1</v>
      </c>
      <c r="B664" s="105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7">
        <v>2</v>
      </c>
      <c r="B665" s="105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7">
        <v>3</v>
      </c>
      <c r="B666" s="105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7">
        <v>4</v>
      </c>
      <c r="B667" s="105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7">
        <v>5</v>
      </c>
      <c r="B668" s="105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7">
        <v>6</v>
      </c>
      <c r="B669" s="105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7">
        <v>7</v>
      </c>
      <c r="B670" s="105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7">
        <v>8</v>
      </c>
      <c r="B671" s="105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7">
        <v>9</v>
      </c>
      <c r="B672" s="105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7">
        <v>10</v>
      </c>
      <c r="B673" s="105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7">
        <v>11</v>
      </c>
      <c r="B674" s="105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7">
        <v>12</v>
      </c>
      <c r="B675" s="105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7">
        <v>13</v>
      </c>
      <c r="B676" s="105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7">
        <v>14</v>
      </c>
      <c r="B677" s="105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7">
        <v>15</v>
      </c>
      <c r="B678" s="105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7">
        <v>16</v>
      </c>
      <c r="B679" s="105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7">
        <v>17</v>
      </c>
      <c r="B680" s="105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7">
        <v>18</v>
      </c>
      <c r="B681" s="105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7">
        <v>19</v>
      </c>
      <c r="B682" s="105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7">
        <v>20</v>
      </c>
      <c r="B683" s="105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7">
        <v>21</v>
      </c>
      <c r="B684" s="105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7">
        <v>22</v>
      </c>
      <c r="B685" s="105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7">
        <v>23</v>
      </c>
      <c r="B686" s="105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7">
        <v>24</v>
      </c>
      <c r="B687" s="105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7">
        <v>25</v>
      </c>
      <c r="B688" s="105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7">
        <v>26</v>
      </c>
      <c r="B689" s="105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7">
        <v>27</v>
      </c>
      <c r="B690" s="105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7">
        <v>28</v>
      </c>
      <c r="B691" s="105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7">
        <v>29</v>
      </c>
      <c r="B692" s="105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7">
        <v>30</v>
      </c>
      <c r="B693" s="105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7">
        <v>1</v>
      </c>
      <c r="B697" s="105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7">
        <v>2</v>
      </c>
      <c r="B698" s="105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7">
        <v>3</v>
      </c>
      <c r="B699" s="105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7">
        <v>4</v>
      </c>
      <c r="B700" s="105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7">
        <v>5</v>
      </c>
      <c r="B701" s="105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7">
        <v>6</v>
      </c>
      <c r="B702" s="105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7">
        <v>7</v>
      </c>
      <c r="B703" s="105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7">
        <v>8</v>
      </c>
      <c r="B704" s="105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7">
        <v>9</v>
      </c>
      <c r="B705" s="105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7">
        <v>10</v>
      </c>
      <c r="B706" s="105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7">
        <v>11</v>
      </c>
      <c r="B707" s="105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7">
        <v>12</v>
      </c>
      <c r="B708" s="105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7">
        <v>13</v>
      </c>
      <c r="B709" s="105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7">
        <v>14</v>
      </c>
      <c r="B710" s="105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7">
        <v>15</v>
      </c>
      <c r="B711" s="105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7">
        <v>16</v>
      </c>
      <c r="B712" s="105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7">
        <v>17</v>
      </c>
      <c r="B713" s="105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7">
        <v>18</v>
      </c>
      <c r="B714" s="105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7">
        <v>19</v>
      </c>
      <c r="B715" s="105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7">
        <v>20</v>
      </c>
      <c r="B716" s="105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7">
        <v>21</v>
      </c>
      <c r="B717" s="105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7">
        <v>22</v>
      </c>
      <c r="B718" s="105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7">
        <v>23</v>
      </c>
      <c r="B719" s="105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7">
        <v>24</v>
      </c>
      <c r="B720" s="105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7">
        <v>25</v>
      </c>
      <c r="B721" s="105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7">
        <v>26</v>
      </c>
      <c r="B722" s="105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7">
        <v>27</v>
      </c>
      <c r="B723" s="105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7">
        <v>28</v>
      </c>
      <c r="B724" s="105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7">
        <v>29</v>
      </c>
      <c r="B725" s="105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7">
        <v>30</v>
      </c>
      <c r="B726" s="105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7">
        <v>1</v>
      </c>
      <c r="B730" s="105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7">
        <v>2</v>
      </c>
      <c r="B731" s="105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7">
        <v>3</v>
      </c>
      <c r="B732" s="105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7">
        <v>4</v>
      </c>
      <c r="B733" s="105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7">
        <v>5</v>
      </c>
      <c r="B734" s="105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7">
        <v>6</v>
      </c>
      <c r="B735" s="105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7">
        <v>7</v>
      </c>
      <c r="B736" s="105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7">
        <v>8</v>
      </c>
      <c r="B737" s="105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7">
        <v>9</v>
      </c>
      <c r="B738" s="105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7">
        <v>10</v>
      </c>
      <c r="B739" s="105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7">
        <v>11</v>
      </c>
      <c r="B740" s="105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7">
        <v>12</v>
      </c>
      <c r="B741" s="105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7">
        <v>13</v>
      </c>
      <c r="B742" s="105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7">
        <v>14</v>
      </c>
      <c r="B743" s="105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7">
        <v>15</v>
      </c>
      <c r="B744" s="105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7">
        <v>16</v>
      </c>
      <c r="B745" s="105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7">
        <v>17</v>
      </c>
      <c r="B746" s="105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7">
        <v>18</v>
      </c>
      <c r="B747" s="105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7">
        <v>19</v>
      </c>
      <c r="B748" s="105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7">
        <v>20</v>
      </c>
      <c r="B749" s="105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7">
        <v>21</v>
      </c>
      <c r="B750" s="105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7">
        <v>22</v>
      </c>
      <c r="B751" s="105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7">
        <v>23</v>
      </c>
      <c r="B752" s="105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7">
        <v>24</v>
      </c>
      <c r="B753" s="105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7">
        <v>25</v>
      </c>
      <c r="B754" s="105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7">
        <v>26</v>
      </c>
      <c r="B755" s="105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7">
        <v>27</v>
      </c>
      <c r="B756" s="105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7">
        <v>28</v>
      </c>
      <c r="B757" s="105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7">
        <v>29</v>
      </c>
      <c r="B758" s="105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7">
        <v>30</v>
      </c>
      <c r="B759" s="105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7">
        <v>1</v>
      </c>
      <c r="B763" s="105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7">
        <v>2</v>
      </c>
      <c r="B764" s="105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7">
        <v>3</v>
      </c>
      <c r="B765" s="105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7">
        <v>4</v>
      </c>
      <c r="B766" s="105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7">
        <v>5</v>
      </c>
      <c r="B767" s="105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7">
        <v>6</v>
      </c>
      <c r="B768" s="105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7">
        <v>7</v>
      </c>
      <c r="B769" s="105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7">
        <v>8</v>
      </c>
      <c r="B770" s="105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7">
        <v>9</v>
      </c>
      <c r="B771" s="105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7">
        <v>10</v>
      </c>
      <c r="B772" s="105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7">
        <v>11</v>
      </c>
      <c r="B773" s="105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7">
        <v>12</v>
      </c>
      <c r="B774" s="105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7">
        <v>13</v>
      </c>
      <c r="B775" s="105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7">
        <v>14</v>
      </c>
      <c r="B776" s="105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7">
        <v>15</v>
      </c>
      <c r="B777" s="105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7">
        <v>16</v>
      </c>
      <c r="B778" s="105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7">
        <v>17</v>
      </c>
      <c r="B779" s="105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7">
        <v>18</v>
      </c>
      <c r="B780" s="105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7">
        <v>19</v>
      </c>
      <c r="B781" s="105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7">
        <v>20</v>
      </c>
      <c r="B782" s="105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7">
        <v>21</v>
      </c>
      <c r="B783" s="105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7">
        <v>22</v>
      </c>
      <c r="B784" s="105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7">
        <v>23</v>
      </c>
      <c r="B785" s="105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7">
        <v>24</v>
      </c>
      <c r="B786" s="105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7">
        <v>25</v>
      </c>
      <c r="B787" s="105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7">
        <v>26</v>
      </c>
      <c r="B788" s="105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7">
        <v>27</v>
      </c>
      <c r="B789" s="105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7">
        <v>28</v>
      </c>
      <c r="B790" s="105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7">
        <v>29</v>
      </c>
      <c r="B791" s="105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7">
        <v>30</v>
      </c>
      <c r="B792" s="105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7">
        <v>1</v>
      </c>
      <c r="B796" s="105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7">
        <v>2</v>
      </c>
      <c r="B797" s="105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7">
        <v>3</v>
      </c>
      <c r="B798" s="105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7">
        <v>4</v>
      </c>
      <c r="B799" s="105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7">
        <v>5</v>
      </c>
      <c r="B800" s="105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7">
        <v>6</v>
      </c>
      <c r="B801" s="105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7">
        <v>7</v>
      </c>
      <c r="B802" s="105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7">
        <v>8</v>
      </c>
      <c r="B803" s="105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7">
        <v>9</v>
      </c>
      <c r="B804" s="105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7">
        <v>10</v>
      </c>
      <c r="B805" s="105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7">
        <v>11</v>
      </c>
      <c r="B806" s="105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7">
        <v>12</v>
      </c>
      <c r="B807" s="105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7">
        <v>13</v>
      </c>
      <c r="B808" s="105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7">
        <v>14</v>
      </c>
      <c r="B809" s="105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7">
        <v>15</v>
      </c>
      <c r="B810" s="105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7">
        <v>16</v>
      </c>
      <c r="B811" s="105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7">
        <v>17</v>
      </c>
      <c r="B812" s="105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7">
        <v>18</v>
      </c>
      <c r="B813" s="105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7">
        <v>19</v>
      </c>
      <c r="B814" s="105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7">
        <v>20</v>
      </c>
      <c r="B815" s="105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7">
        <v>21</v>
      </c>
      <c r="B816" s="105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7">
        <v>22</v>
      </c>
      <c r="B817" s="105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7">
        <v>23</v>
      </c>
      <c r="B818" s="105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7">
        <v>24</v>
      </c>
      <c r="B819" s="105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7">
        <v>25</v>
      </c>
      <c r="B820" s="105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7">
        <v>26</v>
      </c>
      <c r="B821" s="105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7">
        <v>27</v>
      </c>
      <c r="B822" s="105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7">
        <v>28</v>
      </c>
      <c r="B823" s="105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7">
        <v>29</v>
      </c>
      <c r="B824" s="105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7">
        <v>30</v>
      </c>
      <c r="B825" s="105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7">
        <v>1</v>
      </c>
      <c r="B829" s="105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7">
        <v>2</v>
      </c>
      <c r="B830" s="105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7">
        <v>3</v>
      </c>
      <c r="B831" s="105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7">
        <v>4</v>
      </c>
      <c r="B832" s="105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7">
        <v>5</v>
      </c>
      <c r="B833" s="105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7">
        <v>6</v>
      </c>
      <c r="B834" s="105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7">
        <v>7</v>
      </c>
      <c r="B835" s="105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7">
        <v>8</v>
      </c>
      <c r="B836" s="105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7">
        <v>9</v>
      </c>
      <c r="B837" s="105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7">
        <v>10</v>
      </c>
      <c r="B838" s="105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7">
        <v>11</v>
      </c>
      <c r="B839" s="105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7">
        <v>12</v>
      </c>
      <c r="B840" s="105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7">
        <v>13</v>
      </c>
      <c r="B841" s="105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7">
        <v>14</v>
      </c>
      <c r="B842" s="105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7">
        <v>15</v>
      </c>
      <c r="B843" s="105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7">
        <v>16</v>
      </c>
      <c r="B844" s="105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7">
        <v>17</v>
      </c>
      <c r="B845" s="105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7">
        <v>18</v>
      </c>
      <c r="B846" s="105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7">
        <v>19</v>
      </c>
      <c r="B847" s="105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7">
        <v>20</v>
      </c>
      <c r="B848" s="105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7">
        <v>21</v>
      </c>
      <c r="B849" s="105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7">
        <v>22</v>
      </c>
      <c r="B850" s="105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7">
        <v>23</v>
      </c>
      <c r="B851" s="105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7">
        <v>24</v>
      </c>
      <c r="B852" s="105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7">
        <v>25</v>
      </c>
      <c r="B853" s="105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7">
        <v>26</v>
      </c>
      <c r="B854" s="105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7">
        <v>27</v>
      </c>
      <c r="B855" s="105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7">
        <v>28</v>
      </c>
      <c r="B856" s="105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7">
        <v>29</v>
      </c>
      <c r="B857" s="105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7">
        <v>30</v>
      </c>
      <c r="B858" s="105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7">
        <v>1</v>
      </c>
      <c r="B862" s="105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7">
        <v>2</v>
      </c>
      <c r="B863" s="105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7">
        <v>3</v>
      </c>
      <c r="B864" s="105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7">
        <v>4</v>
      </c>
      <c r="B865" s="105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7">
        <v>5</v>
      </c>
      <c r="B866" s="105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7">
        <v>6</v>
      </c>
      <c r="B867" s="105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7">
        <v>7</v>
      </c>
      <c r="B868" s="105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7">
        <v>8</v>
      </c>
      <c r="B869" s="105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7">
        <v>9</v>
      </c>
      <c r="B870" s="105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7">
        <v>10</v>
      </c>
      <c r="B871" s="105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7">
        <v>11</v>
      </c>
      <c r="B872" s="105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7">
        <v>12</v>
      </c>
      <c r="B873" s="105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7">
        <v>13</v>
      </c>
      <c r="B874" s="105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7">
        <v>14</v>
      </c>
      <c r="B875" s="105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7">
        <v>15</v>
      </c>
      <c r="B876" s="105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7">
        <v>16</v>
      </c>
      <c r="B877" s="105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7">
        <v>17</v>
      </c>
      <c r="B878" s="105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7">
        <v>18</v>
      </c>
      <c r="B879" s="105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7">
        <v>19</v>
      </c>
      <c r="B880" s="105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7">
        <v>20</v>
      </c>
      <c r="B881" s="105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7">
        <v>21</v>
      </c>
      <c r="B882" s="105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7">
        <v>22</v>
      </c>
      <c r="B883" s="105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7">
        <v>23</v>
      </c>
      <c r="B884" s="105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7">
        <v>24</v>
      </c>
      <c r="B885" s="105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7">
        <v>25</v>
      </c>
      <c r="B886" s="105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7">
        <v>26</v>
      </c>
      <c r="B887" s="105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7">
        <v>27</v>
      </c>
      <c r="B888" s="105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7">
        <v>28</v>
      </c>
      <c r="B889" s="105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7">
        <v>29</v>
      </c>
      <c r="B890" s="105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7">
        <v>30</v>
      </c>
      <c r="B891" s="105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7">
        <v>1</v>
      </c>
      <c r="B895" s="105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7">
        <v>2</v>
      </c>
      <c r="B896" s="105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7">
        <v>3</v>
      </c>
      <c r="B897" s="105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7">
        <v>4</v>
      </c>
      <c r="B898" s="105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7">
        <v>5</v>
      </c>
      <c r="B899" s="105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7">
        <v>6</v>
      </c>
      <c r="B900" s="105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7">
        <v>7</v>
      </c>
      <c r="B901" s="105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7">
        <v>8</v>
      </c>
      <c r="B902" s="105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7">
        <v>9</v>
      </c>
      <c r="B903" s="105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7">
        <v>10</v>
      </c>
      <c r="B904" s="105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7">
        <v>11</v>
      </c>
      <c r="B905" s="105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7">
        <v>12</v>
      </c>
      <c r="B906" s="105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7">
        <v>13</v>
      </c>
      <c r="B907" s="105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7">
        <v>14</v>
      </c>
      <c r="B908" s="105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7">
        <v>15</v>
      </c>
      <c r="B909" s="105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7">
        <v>16</v>
      </c>
      <c r="B910" s="105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7">
        <v>17</v>
      </c>
      <c r="B911" s="105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7">
        <v>18</v>
      </c>
      <c r="B912" s="105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7">
        <v>19</v>
      </c>
      <c r="B913" s="105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7">
        <v>20</v>
      </c>
      <c r="B914" s="105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7">
        <v>21</v>
      </c>
      <c r="B915" s="105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7">
        <v>22</v>
      </c>
      <c r="B916" s="105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7">
        <v>23</v>
      </c>
      <c r="B917" s="105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7">
        <v>24</v>
      </c>
      <c r="B918" s="105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7">
        <v>25</v>
      </c>
      <c r="B919" s="105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7">
        <v>26</v>
      </c>
      <c r="B920" s="105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7">
        <v>27</v>
      </c>
      <c r="B921" s="105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7">
        <v>28</v>
      </c>
      <c r="B922" s="105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7">
        <v>29</v>
      </c>
      <c r="B923" s="105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7">
        <v>30</v>
      </c>
      <c r="B924" s="105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7">
        <v>1</v>
      </c>
      <c r="B928" s="105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7">
        <v>2</v>
      </c>
      <c r="B929" s="105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7">
        <v>3</v>
      </c>
      <c r="B930" s="105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7">
        <v>4</v>
      </c>
      <c r="B931" s="105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7">
        <v>5</v>
      </c>
      <c r="B932" s="105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7">
        <v>6</v>
      </c>
      <c r="B933" s="105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7">
        <v>7</v>
      </c>
      <c r="B934" s="105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7">
        <v>8</v>
      </c>
      <c r="B935" s="105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7">
        <v>9</v>
      </c>
      <c r="B936" s="105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7">
        <v>10</v>
      </c>
      <c r="B937" s="105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7">
        <v>11</v>
      </c>
      <c r="B938" s="105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7">
        <v>12</v>
      </c>
      <c r="B939" s="105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7">
        <v>13</v>
      </c>
      <c r="B940" s="105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7">
        <v>14</v>
      </c>
      <c r="B941" s="105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7">
        <v>15</v>
      </c>
      <c r="B942" s="105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7">
        <v>16</v>
      </c>
      <c r="B943" s="105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7">
        <v>17</v>
      </c>
      <c r="B944" s="105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7">
        <v>18</v>
      </c>
      <c r="B945" s="105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7">
        <v>19</v>
      </c>
      <c r="B946" s="105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7">
        <v>20</v>
      </c>
      <c r="B947" s="105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7">
        <v>21</v>
      </c>
      <c r="B948" s="105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7">
        <v>22</v>
      </c>
      <c r="B949" s="105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7">
        <v>23</v>
      </c>
      <c r="B950" s="105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7">
        <v>24</v>
      </c>
      <c r="B951" s="105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7">
        <v>25</v>
      </c>
      <c r="B952" s="105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7">
        <v>26</v>
      </c>
      <c r="B953" s="105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7">
        <v>27</v>
      </c>
      <c r="B954" s="105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7">
        <v>28</v>
      </c>
      <c r="B955" s="105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7">
        <v>29</v>
      </c>
      <c r="B956" s="105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7">
        <v>30</v>
      </c>
      <c r="B957" s="105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7">
        <v>1</v>
      </c>
      <c r="B961" s="105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7">
        <v>2</v>
      </c>
      <c r="B962" s="105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7">
        <v>3</v>
      </c>
      <c r="B963" s="105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7">
        <v>4</v>
      </c>
      <c r="B964" s="105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7">
        <v>5</v>
      </c>
      <c r="B965" s="105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7">
        <v>6</v>
      </c>
      <c r="B966" s="105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7">
        <v>7</v>
      </c>
      <c r="B967" s="105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7">
        <v>8</v>
      </c>
      <c r="B968" s="105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7">
        <v>9</v>
      </c>
      <c r="B969" s="105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7">
        <v>10</v>
      </c>
      <c r="B970" s="105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7">
        <v>11</v>
      </c>
      <c r="B971" s="105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7">
        <v>12</v>
      </c>
      <c r="B972" s="105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7">
        <v>13</v>
      </c>
      <c r="B973" s="105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7">
        <v>14</v>
      </c>
      <c r="B974" s="105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7">
        <v>15</v>
      </c>
      <c r="B975" s="105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7">
        <v>16</v>
      </c>
      <c r="B976" s="105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7">
        <v>17</v>
      </c>
      <c r="B977" s="105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7">
        <v>18</v>
      </c>
      <c r="B978" s="105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7">
        <v>19</v>
      </c>
      <c r="B979" s="105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7">
        <v>20</v>
      </c>
      <c r="B980" s="105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7">
        <v>21</v>
      </c>
      <c r="B981" s="105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7">
        <v>22</v>
      </c>
      <c r="B982" s="105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7">
        <v>23</v>
      </c>
      <c r="B983" s="105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7">
        <v>24</v>
      </c>
      <c r="B984" s="105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7">
        <v>25</v>
      </c>
      <c r="B985" s="105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7">
        <v>26</v>
      </c>
      <c r="B986" s="105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7">
        <v>27</v>
      </c>
      <c r="B987" s="105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7">
        <v>28</v>
      </c>
      <c r="B988" s="105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7">
        <v>29</v>
      </c>
      <c r="B989" s="105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7">
        <v>30</v>
      </c>
      <c r="B990" s="105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7">
        <v>1</v>
      </c>
      <c r="B994" s="105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7">
        <v>2</v>
      </c>
      <c r="B995" s="105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7">
        <v>3</v>
      </c>
      <c r="B996" s="105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7">
        <v>4</v>
      </c>
      <c r="B997" s="105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7">
        <v>5</v>
      </c>
      <c r="B998" s="105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7">
        <v>6</v>
      </c>
      <c r="B999" s="105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7">
        <v>7</v>
      </c>
      <c r="B1000" s="105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7">
        <v>8</v>
      </c>
      <c r="B1001" s="105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7">
        <v>9</v>
      </c>
      <c r="B1002" s="105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7">
        <v>10</v>
      </c>
      <c r="B1003" s="105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7">
        <v>11</v>
      </c>
      <c r="B1004" s="105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7">
        <v>12</v>
      </c>
      <c r="B1005" s="105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7">
        <v>13</v>
      </c>
      <c r="B1006" s="105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7">
        <v>14</v>
      </c>
      <c r="B1007" s="105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7">
        <v>15</v>
      </c>
      <c r="B1008" s="105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7">
        <v>16</v>
      </c>
      <c r="B1009" s="105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7">
        <v>17</v>
      </c>
      <c r="B1010" s="105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7">
        <v>18</v>
      </c>
      <c r="B1011" s="105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7">
        <v>19</v>
      </c>
      <c r="B1012" s="105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7">
        <v>20</v>
      </c>
      <c r="B1013" s="105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7">
        <v>21</v>
      </c>
      <c r="B1014" s="105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7">
        <v>22</v>
      </c>
      <c r="B1015" s="105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7">
        <v>23</v>
      </c>
      <c r="B1016" s="105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7">
        <v>24</v>
      </c>
      <c r="B1017" s="105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7">
        <v>25</v>
      </c>
      <c r="B1018" s="105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7">
        <v>26</v>
      </c>
      <c r="B1019" s="105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7">
        <v>27</v>
      </c>
      <c r="B1020" s="105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7">
        <v>28</v>
      </c>
      <c r="B1021" s="105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7">
        <v>29</v>
      </c>
      <c r="B1022" s="105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7">
        <v>30</v>
      </c>
      <c r="B1023" s="105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7">
        <v>1</v>
      </c>
      <c r="B1027" s="105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7">
        <v>2</v>
      </c>
      <c r="B1028" s="105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7">
        <v>3</v>
      </c>
      <c r="B1029" s="105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7">
        <v>4</v>
      </c>
      <c r="B1030" s="105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7">
        <v>5</v>
      </c>
      <c r="B1031" s="105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7">
        <v>6</v>
      </c>
      <c r="B1032" s="105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7">
        <v>7</v>
      </c>
      <c r="B1033" s="105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7">
        <v>8</v>
      </c>
      <c r="B1034" s="105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7">
        <v>9</v>
      </c>
      <c r="B1035" s="105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7">
        <v>10</v>
      </c>
      <c r="B1036" s="105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7">
        <v>11</v>
      </c>
      <c r="B1037" s="105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7">
        <v>12</v>
      </c>
      <c r="B1038" s="105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7">
        <v>13</v>
      </c>
      <c r="B1039" s="105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7">
        <v>14</v>
      </c>
      <c r="B1040" s="105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7">
        <v>15</v>
      </c>
      <c r="B1041" s="105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7">
        <v>16</v>
      </c>
      <c r="B1042" s="105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7">
        <v>17</v>
      </c>
      <c r="B1043" s="105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7">
        <v>18</v>
      </c>
      <c r="B1044" s="105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7">
        <v>19</v>
      </c>
      <c r="B1045" s="105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7">
        <v>20</v>
      </c>
      <c r="B1046" s="105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7">
        <v>21</v>
      </c>
      <c r="B1047" s="105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7">
        <v>22</v>
      </c>
      <c r="B1048" s="105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7">
        <v>23</v>
      </c>
      <c r="B1049" s="105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7">
        <v>24</v>
      </c>
      <c r="B1050" s="105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7">
        <v>25</v>
      </c>
      <c r="B1051" s="105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7">
        <v>26</v>
      </c>
      <c r="B1052" s="105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7">
        <v>27</v>
      </c>
      <c r="B1053" s="105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7">
        <v>28</v>
      </c>
      <c r="B1054" s="105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7">
        <v>29</v>
      </c>
      <c r="B1055" s="105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7">
        <v>30</v>
      </c>
      <c r="B1056" s="105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7">
        <v>1</v>
      </c>
      <c r="B1060" s="105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7">
        <v>2</v>
      </c>
      <c r="B1061" s="105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7">
        <v>3</v>
      </c>
      <c r="B1062" s="105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7">
        <v>4</v>
      </c>
      <c r="B1063" s="105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7">
        <v>5</v>
      </c>
      <c r="B1064" s="105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7">
        <v>6</v>
      </c>
      <c r="B1065" s="105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7">
        <v>7</v>
      </c>
      <c r="B1066" s="105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7">
        <v>8</v>
      </c>
      <c r="B1067" s="105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7">
        <v>9</v>
      </c>
      <c r="B1068" s="105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7">
        <v>10</v>
      </c>
      <c r="B1069" s="105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7">
        <v>11</v>
      </c>
      <c r="B1070" s="105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7">
        <v>12</v>
      </c>
      <c r="B1071" s="105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7">
        <v>13</v>
      </c>
      <c r="B1072" s="105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7">
        <v>14</v>
      </c>
      <c r="B1073" s="105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7">
        <v>15</v>
      </c>
      <c r="B1074" s="105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7">
        <v>16</v>
      </c>
      <c r="B1075" s="105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7">
        <v>17</v>
      </c>
      <c r="B1076" s="105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7">
        <v>18</v>
      </c>
      <c r="B1077" s="105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7">
        <v>19</v>
      </c>
      <c r="B1078" s="105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7">
        <v>20</v>
      </c>
      <c r="B1079" s="105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7">
        <v>21</v>
      </c>
      <c r="B1080" s="105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7">
        <v>22</v>
      </c>
      <c r="B1081" s="105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7">
        <v>23</v>
      </c>
      <c r="B1082" s="105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7">
        <v>24</v>
      </c>
      <c r="B1083" s="105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7">
        <v>25</v>
      </c>
      <c r="B1084" s="105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7">
        <v>26</v>
      </c>
      <c r="B1085" s="105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7">
        <v>27</v>
      </c>
      <c r="B1086" s="105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7">
        <v>28</v>
      </c>
      <c r="B1087" s="105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7">
        <v>29</v>
      </c>
      <c r="B1088" s="105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7">
        <v>30</v>
      </c>
      <c r="B1089" s="105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7">
        <v>1</v>
      </c>
      <c r="B1093" s="105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7">
        <v>2</v>
      </c>
      <c r="B1094" s="105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7">
        <v>3</v>
      </c>
      <c r="B1095" s="105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7">
        <v>4</v>
      </c>
      <c r="B1096" s="105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7">
        <v>5</v>
      </c>
      <c r="B1097" s="105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7">
        <v>6</v>
      </c>
      <c r="B1098" s="105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7">
        <v>7</v>
      </c>
      <c r="B1099" s="105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7">
        <v>8</v>
      </c>
      <c r="B1100" s="105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7">
        <v>9</v>
      </c>
      <c r="B1101" s="105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7">
        <v>10</v>
      </c>
      <c r="B1102" s="105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7">
        <v>11</v>
      </c>
      <c r="B1103" s="105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7">
        <v>12</v>
      </c>
      <c r="B1104" s="105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7">
        <v>13</v>
      </c>
      <c r="B1105" s="105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7">
        <v>14</v>
      </c>
      <c r="B1106" s="105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7">
        <v>15</v>
      </c>
      <c r="B1107" s="105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7">
        <v>16</v>
      </c>
      <c r="B1108" s="105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7">
        <v>17</v>
      </c>
      <c r="B1109" s="105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7">
        <v>18</v>
      </c>
      <c r="B1110" s="105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7">
        <v>19</v>
      </c>
      <c r="B1111" s="105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7">
        <v>20</v>
      </c>
      <c r="B1112" s="105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7">
        <v>21</v>
      </c>
      <c r="B1113" s="105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7">
        <v>22</v>
      </c>
      <c r="B1114" s="105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7">
        <v>23</v>
      </c>
      <c r="B1115" s="105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7">
        <v>24</v>
      </c>
      <c r="B1116" s="105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7">
        <v>25</v>
      </c>
      <c r="B1117" s="105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7">
        <v>26</v>
      </c>
      <c r="B1118" s="105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7">
        <v>27</v>
      </c>
      <c r="B1119" s="105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7">
        <v>28</v>
      </c>
      <c r="B1120" s="105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7">
        <v>29</v>
      </c>
      <c r="B1121" s="105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7">
        <v>30</v>
      </c>
      <c r="B1122" s="105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7">
        <v>1</v>
      </c>
      <c r="B1126" s="105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7">
        <v>2</v>
      </c>
      <c r="B1127" s="105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7">
        <v>3</v>
      </c>
      <c r="B1128" s="105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7">
        <v>4</v>
      </c>
      <c r="B1129" s="105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7">
        <v>5</v>
      </c>
      <c r="B1130" s="105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7">
        <v>6</v>
      </c>
      <c r="B1131" s="105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7">
        <v>7</v>
      </c>
      <c r="B1132" s="105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7">
        <v>8</v>
      </c>
      <c r="B1133" s="105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7">
        <v>9</v>
      </c>
      <c r="B1134" s="105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7">
        <v>10</v>
      </c>
      <c r="B1135" s="105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7">
        <v>11</v>
      </c>
      <c r="B1136" s="105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7">
        <v>12</v>
      </c>
      <c r="B1137" s="105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7">
        <v>13</v>
      </c>
      <c r="B1138" s="105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7">
        <v>14</v>
      </c>
      <c r="B1139" s="105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7">
        <v>15</v>
      </c>
      <c r="B1140" s="105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7">
        <v>16</v>
      </c>
      <c r="B1141" s="105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7">
        <v>17</v>
      </c>
      <c r="B1142" s="105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7">
        <v>18</v>
      </c>
      <c r="B1143" s="105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7">
        <v>19</v>
      </c>
      <c r="B1144" s="105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7">
        <v>20</v>
      </c>
      <c r="B1145" s="105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7">
        <v>21</v>
      </c>
      <c r="B1146" s="105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7">
        <v>22</v>
      </c>
      <c r="B1147" s="105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7">
        <v>23</v>
      </c>
      <c r="B1148" s="105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7">
        <v>24</v>
      </c>
      <c r="B1149" s="105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7">
        <v>25</v>
      </c>
      <c r="B1150" s="105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7">
        <v>26</v>
      </c>
      <c r="B1151" s="105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7">
        <v>27</v>
      </c>
      <c r="B1152" s="105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7">
        <v>28</v>
      </c>
      <c r="B1153" s="105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7">
        <v>29</v>
      </c>
      <c r="B1154" s="105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7">
        <v>30</v>
      </c>
      <c r="B1155" s="105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7">
        <v>1</v>
      </c>
      <c r="B1159" s="105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7">
        <v>2</v>
      </c>
      <c r="B1160" s="105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7">
        <v>3</v>
      </c>
      <c r="B1161" s="105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7">
        <v>4</v>
      </c>
      <c r="B1162" s="105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7">
        <v>5</v>
      </c>
      <c r="B1163" s="105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7">
        <v>6</v>
      </c>
      <c r="B1164" s="105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7">
        <v>7</v>
      </c>
      <c r="B1165" s="105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7">
        <v>8</v>
      </c>
      <c r="B1166" s="105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7">
        <v>9</v>
      </c>
      <c r="B1167" s="105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7">
        <v>10</v>
      </c>
      <c r="B1168" s="105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7">
        <v>11</v>
      </c>
      <c r="B1169" s="105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7">
        <v>12</v>
      </c>
      <c r="B1170" s="105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7">
        <v>13</v>
      </c>
      <c r="B1171" s="105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7">
        <v>14</v>
      </c>
      <c r="B1172" s="105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7">
        <v>15</v>
      </c>
      <c r="B1173" s="105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7">
        <v>16</v>
      </c>
      <c r="B1174" s="105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7">
        <v>17</v>
      </c>
      <c r="B1175" s="105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7">
        <v>18</v>
      </c>
      <c r="B1176" s="105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7">
        <v>19</v>
      </c>
      <c r="B1177" s="105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7">
        <v>20</v>
      </c>
      <c r="B1178" s="105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7">
        <v>21</v>
      </c>
      <c r="B1179" s="105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7">
        <v>22</v>
      </c>
      <c r="B1180" s="105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7">
        <v>23</v>
      </c>
      <c r="B1181" s="105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7">
        <v>24</v>
      </c>
      <c r="B1182" s="105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7">
        <v>25</v>
      </c>
      <c r="B1183" s="105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7">
        <v>26</v>
      </c>
      <c r="B1184" s="105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7">
        <v>27</v>
      </c>
      <c r="B1185" s="105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7">
        <v>28</v>
      </c>
      <c r="B1186" s="105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7">
        <v>29</v>
      </c>
      <c r="B1187" s="105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7">
        <v>30</v>
      </c>
      <c r="B1188" s="105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7">
        <v>1</v>
      </c>
      <c r="B1192" s="105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7">
        <v>2</v>
      </c>
      <c r="B1193" s="105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7">
        <v>3</v>
      </c>
      <c r="B1194" s="105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7">
        <v>4</v>
      </c>
      <c r="B1195" s="105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7">
        <v>5</v>
      </c>
      <c r="B1196" s="105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7">
        <v>6</v>
      </c>
      <c r="B1197" s="105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7">
        <v>7</v>
      </c>
      <c r="B1198" s="105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7">
        <v>8</v>
      </c>
      <c r="B1199" s="105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7">
        <v>9</v>
      </c>
      <c r="B1200" s="105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7">
        <v>10</v>
      </c>
      <c r="B1201" s="105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7">
        <v>11</v>
      </c>
      <c r="B1202" s="105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7">
        <v>12</v>
      </c>
      <c r="B1203" s="105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7">
        <v>13</v>
      </c>
      <c r="B1204" s="105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7">
        <v>14</v>
      </c>
      <c r="B1205" s="105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7">
        <v>15</v>
      </c>
      <c r="B1206" s="105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7">
        <v>16</v>
      </c>
      <c r="B1207" s="105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7">
        <v>17</v>
      </c>
      <c r="B1208" s="105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7">
        <v>18</v>
      </c>
      <c r="B1209" s="105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7">
        <v>19</v>
      </c>
      <c r="B1210" s="105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7">
        <v>20</v>
      </c>
      <c r="B1211" s="105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7">
        <v>21</v>
      </c>
      <c r="B1212" s="105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7">
        <v>22</v>
      </c>
      <c r="B1213" s="105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7">
        <v>23</v>
      </c>
      <c r="B1214" s="105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7">
        <v>24</v>
      </c>
      <c r="B1215" s="105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7">
        <v>25</v>
      </c>
      <c r="B1216" s="105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7">
        <v>26</v>
      </c>
      <c r="B1217" s="105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7">
        <v>27</v>
      </c>
      <c r="B1218" s="105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7">
        <v>28</v>
      </c>
      <c r="B1219" s="105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7">
        <v>29</v>
      </c>
      <c r="B1220" s="105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7">
        <v>30</v>
      </c>
      <c r="B1221" s="105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7">
        <v>1</v>
      </c>
      <c r="B1225" s="105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7">
        <v>2</v>
      </c>
      <c r="B1226" s="105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7">
        <v>3</v>
      </c>
      <c r="B1227" s="105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7">
        <v>4</v>
      </c>
      <c r="B1228" s="105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7">
        <v>5</v>
      </c>
      <c r="B1229" s="105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7">
        <v>6</v>
      </c>
      <c r="B1230" s="105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7">
        <v>7</v>
      </c>
      <c r="B1231" s="105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7">
        <v>8</v>
      </c>
      <c r="B1232" s="105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7">
        <v>9</v>
      </c>
      <c r="B1233" s="105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7">
        <v>10</v>
      </c>
      <c r="B1234" s="105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7">
        <v>11</v>
      </c>
      <c r="B1235" s="105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7">
        <v>12</v>
      </c>
      <c r="B1236" s="105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7">
        <v>13</v>
      </c>
      <c r="B1237" s="105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7">
        <v>14</v>
      </c>
      <c r="B1238" s="105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7">
        <v>15</v>
      </c>
      <c r="B1239" s="105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7">
        <v>16</v>
      </c>
      <c r="B1240" s="105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7">
        <v>17</v>
      </c>
      <c r="B1241" s="105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7">
        <v>18</v>
      </c>
      <c r="B1242" s="105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7">
        <v>19</v>
      </c>
      <c r="B1243" s="105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7">
        <v>20</v>
      </c>
      <c r="B1244" s="105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7">
        <v>21</v>
      </c>
      <c r="B1245" s="105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7">
        <v>22</v>
      </c>
      <c r="B1246" s="105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7">
        <v>23</v>
      </c>
      <c r="B1247" s="105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7">
        <v>24</v>
      </c>
      <c r="B1248" s="105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7">
        <v>25</v>
      </c>
      <c r="B1249" s="105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7">
        <v>26</v>
      </c>
      <c r="B1250" s="105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7">
        <v>27</v>
      </c>
      <c r="B1251" s="105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7">
        <v>28</v>
      </c>
      <c r="B1252" s="105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7">
        <v>29</v>
      </c>
      <c r="B1253" s="105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7">
        <v>30</v>
      </c>
      <c r="B1254" s="105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7">
        <v>1</v>
      </c>
      <c r="B1258" s="105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7">
        <v>2</v>
      </c>
      <c r="B1259" s="105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7">
        <v>3</v>
      </c>
      <c r="B1260" s="105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7">
        <v>4</v>
      </c>
      <c r="B1261" s="105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7">
        <v>5</v>
      </c>
      <c r="B1262" s="105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7">
        <v>6</v>
      </c>
      <c r="B1263" s="105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7">
        <v>7</v>
      </c>
      <c r="B1264" s="105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7">
        <v>8</v>
      </c>
      <c r="B1265" s="105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7">
        <v>9</v>
      </c>
      <c r="B1266" s="105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7">
        <v>10</v>
      </c>
      <c r="B1267" s="105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7">
        <v>11</v>
      </c>
      <c r="B1268" s="105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7">
        <v>12</v>
      </c>
      <c r="B1269" s="105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7">
        <v>13</v>
      </c>
      <c r="B1270" s="105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7">
        <v>14</v>
      </c>
      <c r="B1271" s="105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7">
        <v>15</v>
      </c>
      <c r="B1272" s="105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7">
        <v>16</v>
      </c>
      <c r="B1273" s="105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7">
        <v>17</v>
      </c>
      <c r="B1274" s="105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7">
        <v>18</v>
      </c>
      <c r="B1275" s="105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7">
        <v>19</v>
      </c>
      <c r="B1276" s="105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7">
        <v>20</v>
      </c>
      <c r="B1277" s="105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7">
        <v>21</v>
      </c>
      <c r="B1278" s="105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7">
        <v>22</v>
      </c>
      <c r="B1279" s="105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7">
        <v>23</v>
      </c>
      <c r="B1280" s="105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7">
        <v>24</v>
      </c>
      <c r="B1281" s="105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7">
        <v>25</v>
      </c>
      <c r="B1282" s="105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7">
        <v>26</v>
      </c>
      <c r="B1283" s="105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7">
        <v>27</v>
      </c>
      <c r="B1284" s="105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7">
        <v>28</v>
      </c>
      <c r="B1285" s="105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7">
        <v>29</v>
      </c>
      <c r="B1286" s="105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7">
        <v>30</v>
      </c>
      <c r="B1287" s="105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7">
        <v>1</v>
      </c>
      <c r="B1291" s="105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7">
        <v>2</v>
      </c>
      <c r="B1292" s="105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7">
        <v>3</v>
      </c>
      <c r="B1293" s="105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7">
        <v>4</v>
      </c>
      <c r="B1294" s="105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7">
        <v>5</v>
      </c>
      <c r="B1295" s="105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7">
        <v>6</v>
      </c>
      <c r="B1296" s="105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7">
        <v>7</v>
      </c>
      <c r="B1297" s="105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7">
        <v>8</v>
      </c>
      <c r="B1298" s="105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7">
        <v>9</v>
      </c>
      <c r="B1299" s="105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7">
        <v>10</v>
      </c>
      <c r="B1300" s="105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7">
        <v>11</v>
      </c>
      <c r="B1301" s="105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7">
        <v>12</v>
      </c>
      <c r="B1302" s="105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7">
        <v>13</v>
      </c>
      <c r="B1303" s="105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7">
        <v>14</v>
      </c>
      <c r="B1304" s="105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7">
        <v>15</v>
      </c>
      <c r="B1305" s="105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7">
        <v>16</v>
      </c>
      <c r="B1306" s="105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7">
        <v>17</v>
      </c>
      <c r="B1307" s="105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7">
        <v>18</v>
      </c>
      <c r="B1308" s="105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7">
        <v>19</v>
      </c>
      <c r="B1309" s="105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7">
        <v>20</v>
      </c>
      <c r="B1310" s="105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7">
        <v>21</v>
      </c>
      <c r="B1311" s="105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7">
        <v>22</v>
      </c>
      <c r="B1312" s="105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7">
        <v>23</v>
      </c>
      <c r="B1313" s="105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7">
        <v>24</v>
      </c>
      <c r="B1314" s="105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7">
        <v>25</v>
      </c>
      <c r="B1315" s="105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7">
        <v>26</v>
      </c>
      <c r="B1316" s="105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7">
        <v>27</v>
      </c>
      <c r="B1317" s="105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7">
        <v>28</v>
      </c>
      <c r="B1318" s="105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7">
        <v>29</v>
      </c>
      <c r="B1319" s="105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7">
        <v>30</v>
      </c>
      <c r="B1320" s="105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2019-08-29T08:28:27Z</cp:lastPrinted>
  <dcterms:created xsi:type="dcterms:W3CDTF">2012-03-13T00:50:25Z</dcterms:created>
  <dcterms:modified xsi:type="dcterms:W3CDTF">2019-08-29T08:28:32Z</dcterms:modified>
</cp:coreProperties>
</file>