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監理係\31年度\04 予算・執行・決算・検査院・補助金・運営費交付金\01 予算\★行政事業レビュー\190809 （正式依頼）平成31年度行政事業レビュー（最終公表）\"/>
    </mc:Choice>
  </mc:AlternateContent>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<sst xmlns="http://schemas.openxmlformats.org/spreadsheetml/2006/main" count="2949" uniqueCount="689">
  <si>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</si>
  <si>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</si>
  <si>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</si>
  <si>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</si>
  <si>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</si>
  <si>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</si>
  <si>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</si>
  <si>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</si>
  <si>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</si>
  <si>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</si>
  <si>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</si>
  <si>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</si>
  <si>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</si>
  <si>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</si>
  <si>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</si>
  <si>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</si>
  <si>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</si>
  <si>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</si>
  <si>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</si>
  <si>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</si>
  <si>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</si>
  <si>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</si>
  <si>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</si>
  <si>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</si>
  <si>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</si>
  <si>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</si>
  <si>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</si>
  <si>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</si>
  <si>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</si>
  <si>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</si>
  <si>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</si>
  <si>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</si>
  <si>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</si>
  <si>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</si>
  <si>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</si>
  <si>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</si>
  <si>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</si>
  <si>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</si>
  <si>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</si>
  <si>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</si>
  <si>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</si>
  <si>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</si>
  <si>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</si>
  <si>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</si>
  <si>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</si>
  <si>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</si>
  <si>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</si>
  <si>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</si>
  <si>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</si>
  <si>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</si>
  <si>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</si>
  <si>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</si>
  <si>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</si>
  <si>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</si>
  <si>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</si>
  <si>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</si>
  <si>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</si>
  <si>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</si>
  <si>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</si>
  <si>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</si>
  <si>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</si>
  <si>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</si>
  <si>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</si>
  <si>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</si>
  <si>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</si>
  <si>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</si>
  <si>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</si>
  <si>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</si>
  <si>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</si>
  <si>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</si>
  <si>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</si>
  <si>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</si>
  <si>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</si>
  <si>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</si>
  <si>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</si>
  <si>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</si>
  <si>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</si>
  <si>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</si>
  <si>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</si>
  <si>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</si>
  <si>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</si>
  <si>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</si>
  <si>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</si>
  <si>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</si>
  <si>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</si>
  <si>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</si>
  <si>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</si>
  <si>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</si>
  <si>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</si>
  <si>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</si>
  <si>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</si>
  <si>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</si>
  <si>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</si>
  <si>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</si>
  <si>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</si>
  <si>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</si>
  <si>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</si>
  <si>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</si>
  <si>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</si>
  <si>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</si>
  <si>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</si>
  <si>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</si>
  <si>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</si>
  <si>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</si>
  <si>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</si>
  <si>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</si>
  <si>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</si>
  <si>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</si>
  <si>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</si>
  <si>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</si>
  <si>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</si>
  <si>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</si>
  <si>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</si>
  <si>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</si>
  <si>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</si>
  <si>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</si>
  <si>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</si>
  <si>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</si>
  <si>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</si>
  <si>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</si>
  <si>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</si>
  <si>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</si>
  <si>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</si>
  <si>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</si>
  <si>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</si>
  <si>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</si>
  <si>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</si>
  <si>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</si>
  <si>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</si>
  <si>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</si>
  <si>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</si>
  <si>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</si>
  <si>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</si>
  <si>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</si>
  <si>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</si>
  <si>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</si>
  <si>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</si>
  <si>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</si>
  <si>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</si>
  <si>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</si>
  <si>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</si>
  <si>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</si>
  <si>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</si>
  <si>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</si>
  <si>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</si>
  <si>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</si>
  <si>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</si>
  <si>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</si>
  <si>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</si>
  <si>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</si>
  <si>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</si>
  <si>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</si>
  <si>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</si>
  <si>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</si>
  <si>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</si>
  <si>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</si>
  <si>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</si>
  <si>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</si>
  <si>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</si>
  <si>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</si>
  <si>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</si>
  <si>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</si>
  <si>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</si>
  <si>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</si>
  <si>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</si>
  <si>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</si>
  <si>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</si>
  <si>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</si>
  <si>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</si>
  <si>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</si>
  <si>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</si>
  <si>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</si>
  <si>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</si>
  <si>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</si>
  <si>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</si>
  <si>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</si>
  <si>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</si>
  <si>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</si>
  <si>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</si>
  <si>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</si>
  <si>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</si>
  <si>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</si>
  <si>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</si>
  <si>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</si>
  <si>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</si>
  <si>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</si>
  <si>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</si>
  <si>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</si>
  <si>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</si>
  <si>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</si>
  <si>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</si>
  <si>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</si>
  <si>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</si>
  <si>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</si>
  <si>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</si>
  <si>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</si>
  <si>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</si>
  <si>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</si>
  <si>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</si>
  <si>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</si>
  <si>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</si>
  <si>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</si>
  <si>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</si>
  <si>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</si>
  <si>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</si>
  <si>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</si>
  <si>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</si>
  <si>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</si>
  <si>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</si>
  <si>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</si>
  <si>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</si>
  <si>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</si>
  <si>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</si>
  <si>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</si>
  <si>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</si>
  <si>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</si>
  <si>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</si>
  <si>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</si>
  <si>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</si>
  <si>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</si>
  <si>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</si>
  <si>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</si>
  <si>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</si>
  <si>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</si>
  <si>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</si>
  <si>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</si>
  <si>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</si>
  <si>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</si>
  <si>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</si>
  <si>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</si>
  <si>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</si>
  <si>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</si>
  <si>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</si>
  <si>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</si>
  <si>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</si>
  <si>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</si>
  <si>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</si>
  <si>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</si>
  <si>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</si>
  <si>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</si>
  <si>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</si>
  <si>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</si>
  <si>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</si>
  <si>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</si>
  <si>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</si>
  <si>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</si>
  <si>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</si>
  <si>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</si>
  <si>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</si>
  <si>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</si>
  <si>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</si>
  <si>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</si>
  <si>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</si>
  <si>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</si>
  <si>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</si>
  <si>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</si>
  <si>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</si>
  <si>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</si>
  <si>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</si>
  <si>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</si>
  <si>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</si>
  <si>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</si>
  <si>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</si>
  <si>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</si>
  <si>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</si>
  <si>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</si>
  <si>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</si>
  <si>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</si>
  <si>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</si>
  <si>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</si>
  <si>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</si>
  <si>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</si>
  <si>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</si>
  <si>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</si>
  <si>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</si>
  <si>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</si>
  <si>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</si>
  <si>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</si>
  <si>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</si>
  <si>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</si>
  <si>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</si>
  <si>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</si>
  <si>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</si>
  <si>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</si>
  <si>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</si>
  <si>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</si>
  <si>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</si>
  <si>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</si>
  <si>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</si>
  <si>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</si>
  <si>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</si>
  <si>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</si>
  <si>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</si>
  <si>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</si>
  <si>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</si>
  <si>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</si>
  <si>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</si>
  <si>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</si>
  <si>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</si>
  <si>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</si>
  <si>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</si>
  <si>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</si>
  <si>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</si>
  <si>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</si>
  <si>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</si>
  <si>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</si>
  <si>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</si>
  <si>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</si>
  <si>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</si>
  <si>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</si>
  <si>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</si>
  <si>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</si>
  <si>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</si>
  <si>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</si>
  <si>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</si>
  <si>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</si>
  <si>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</si>
  <si>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</si>
  <si>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</si>
  <si>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</si>
  <si>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</si>
  <si>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</si>
  <si>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</si>
  <si>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</si>
  <si>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</si>
  <si>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</si>
  <si>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</si>
  <si>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</si>
  <si>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</si>
  <si>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</si>
  <si>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</si>
  <si>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</si>
  <si>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</si>
  <si>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</si>
  <si>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</si>
  <si>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</si>
  <si>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</si>
  <si>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</si>
  <si>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</si>
  <si>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</si>
  <si>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</si>
  <si>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</si>
  <si>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</si>
  <si>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</si>
  <si>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</si>
  <si>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</si>
  <si>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</si>
  <si>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</si>
  <si>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</si>
  <si>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</si>
  <si>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</si>
  <si>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</si>
  <si>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</si>
  <si>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</si>
  <si>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</si>
  <si>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</si>
  <si>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</si>
  <si>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</si>
  <si>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</si>
  <si>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</si>
  <si>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</si>
  <si>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</si>
  <si>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</si>
  <si>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</si>
  <si>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</si>
  <si>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</si>
  <si>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</si>
  <si>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</si>
  <si>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</si>
  <si>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</si>
  <si>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</si>
  <si>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</si>
  <si>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</si>
  <si>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</si>
  <si>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</si>
  <si>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</si>
  <si>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</si>
  <si>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</si>
  <si>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</si>
  <si>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</si>
  <si>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</si>
  <si>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</si>
  <si>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</si>
  <si>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</si>
  <si>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</si>
  <si>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</si>
  <si>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</si>
  <si>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</si>
  <si>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</si>
  <si>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</si>
  <si>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</si>
  <si>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</si>
  <si>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</si>
  <si>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</si>
  <si>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</si>
  <si>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</si>
  <si>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</si>
  <si>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</si>
  <si>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</si>
  <si>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</si>
  <si>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</si>
  <si>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</si>
  <si>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</si>
  <si>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</si>
  <si>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</si>
  <si>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</si>
  <si>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</si>
  <si>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</si>
  <si>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</si>
  <si>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</si>
  <si>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</si>
  <si>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</si>
  <si>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</si>
  <si>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</si>
  <si>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</si>
  <si>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</si>
  <si>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</si>
  <si>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</si>
  <si>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</si>
  <si>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</si>
  <si>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</si>
  <si>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</si>
  <si>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</si>
  <si>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</si>
  <si>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</si>
  <si>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</si>
  <si>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</si>
  <si>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</si>
  <si>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</si>
  <si>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</si>
  <si>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</si>
  <si>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</si>
  <si>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</si>
  <si>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</si>
  <si>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</si>
  <si>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</si>
  <si>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</si>
  <si>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</si>
  <si>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</si>
  <si>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</si>
  <si>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</si>
  <si>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</si>
  <si>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</si>
  <si>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</si>
  <si>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</si>
  <si>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</si>
  <si>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</si>
  <si>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</si>
  <si>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</si>
  <si>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</si>
  <si>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</si>
  <si>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</si>
  <si>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</si>
  <si>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</si>
  <si>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</si>
  <si>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</si>
  <si>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</si>
  <si>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</si>
  <si>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</si>
  <si>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</si>
  <si>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</si>
  <si>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</si>
  <si>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</si>
  <si>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</si>
  <si>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</si>
  <si>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</si>
  <si>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</si>
  <si>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</si>
  <si>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</si>
  <si>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</si>
  <si>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</si>
  <si>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</si>
  <si>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</si>
  <si>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</si>
  <si>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</si>
  <si>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</si>
  <si>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</si>
  <si>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</si>
  <si>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</si>
  <si>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</si>
  <si>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</si>
  <si>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</si>
  <si>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</si>
  <si>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</si>
  <si>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</si>
  <si>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</si>
  <si>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</si>
  <si>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</si>
  <si>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</si>
  <si>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</si>
  <si>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</si>
  <si>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</si>
  <si>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</si>
  <si>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</si>
  <si>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</si>
  <si>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</si>
  <si>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</si>
  <si>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</si>
  <si>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</si>
  <si>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</si>
  <si>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</si>
  <si>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</si>
  <si>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</si>
  <si>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</si>
  <si>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</si>
  <si>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</si>
  <si>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</si>
  <si>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</si>
  <si>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</si>
  <si>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</si>
  <si>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</si>
  <si>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</si>
  <si>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</si>
  <si>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</si>
  <si>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</si>
  <si>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</si>
  <si>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</si>
  <si>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</si>
  <si>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</si>
  <si>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</si>
  <si>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</si>
  <si>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</si>
  <si>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</si>
  <si>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</si>
  <si>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</si>
  <si>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</si>
  <si>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</si>
  <si>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</si>
  <si>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</si>
  <si>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</si>
  <si>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</si>
  <si>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</si>
  <si>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</si>
  <si>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</si>
  <si>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</si>
  <si>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</si>
  <si>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</si>
  <si>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</si>
  <si>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</si>
  <si>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</si>
  <si>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</si>
  <si>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</si>
  <si>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</si>
  <si>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</si>
  <si>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</si>
  <si>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</si>
  <si>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</si>
  <si>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</si>
  <si>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</si>
  <si>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</si>
  <si>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</si>
  <si>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</si>
  <si>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</si>
  <si>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</si>
  <si>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</si>
  <si>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</si>
  <si>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</si>
  <si>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</si>
  <si>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</si>
  <si>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</si>
  <si>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</si>
  <si>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</si>
  <si>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</si>
  <si>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</si>
  <si>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</si>
  <si>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</si>
  <si>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</si>
  <si>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</si>
  <si>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</si>
  <si>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独立行政法人高齢・障害・求職者雇用支援機構施設整備費補助金</t>
  </si>
  <si>
    <t>独立行政法人高齢・障害・求職者雇用支援機構施設整備費補助金</t>
    <phoneticPr fontId="5"/>
  </si>
  <si>
    <t>職業安定局</t>
    <phoneticPr fontId="5"/>
  </si>
  <si>
    <t>平成１６年度</t>
    <phoneticPr fontId="5"/>
  </si>
  <si>
    <t>終了予定なし</t>
    <phoneticPr fontId="5"/>
  </si>
  <si>
    <t>雇用開発企画課</t>
    <phoneticPr fontId="5"/>
  </si>
  <si>
    <t>○</t>
  </si>
  <si>
    <t>雇用保険法第62条第１項第6号及び第3項
独立行政法人高齢・障害・求職者雇用支援機構法第14条第1項第4号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</si>
  <si>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</si>
  <si>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</si>
  <si>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t>
  </si>
  <si>
    <t>独立行政法人高齢・障害・
求職者雇用支援機構施設
整備費補助金</t>
    <phoneticPr fontId="5"/>
  </si>
  <si>
    <t>施設・設備の整備又は改修
の完了件数</t>
    <phoneticPr fontId="5"/>
  </si>
  <si>
    <t>独立行政法人高齢・障害・求職者雇用支援機構調べ</t>
    <phoneticPr fontId="5"/>
  </si>
  <si>
    <t>件</t>
    <rPh sb="0" eb="1">
      <t>ケン</t>
    </rPh>
    <phoneticPr fontId="5"/>
  </si>
  <si>
    <t>-</t>
    <phoneticPr fontId="5"/>
  </si>
  <si>
    <t>-</t>
    <phoneticPr fontId="5"/>
  </si>
  <si>
    <t>-</t>
    <phoneticPr fontId="5"/>
  </si>
  <si>
    <t>施設・設備の整備又は改修の施工件数</t>
    <phoneticPr fontId="5"/>
  </si>
  <si>
    <t>-</t>
    <phoneticPr fontId="5"/>
  </si>
  <si>
    <t>施設整備費の執行額／施設整備件数　　　　　　</t>
    <phoneticPr fontId="5"/>
  </si>
  <si>
    <t>千円</t>
    <rPh sb="0" eb="2">
      <t>センエン</t>
    </rPh>
    <phoneticPr fontId="5"/>
  </si>
  <si>
    <t>　　千円/件</t>
    <phoneticPr fontId="5"/>
  </si>
  <si>
    <t>48,244/2</t>
  </si>
  <si>
    <t>147,290/4</t>
  </si>
  <si>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</si>
  <si>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</si>
  <si>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</si>
  <si>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</si>
  <si>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</si>
  <si>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</si>
  <si>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独立行政法人高齢・障害・求職者雇用支援機構の施設・設備（障害者職業センターに係るもの）の整備又は改修のための経費である(補助率10/10)
障害者の職業生活における自立を促進するための施設の設置及び運営その他障害者の雇用を支援するための業務を行うことにより、障害者の職
業の安定その他福祉の増進を図るとともに、経済及び社会の発展に寄与するものである。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</si>
  <si>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</si>
  <si>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</si>
  <si>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</si>
  <si>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</si>
  <si>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</si>
  <si>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</si>
  <si>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</si>
  <si>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</si>
  <si>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</si>
  <si>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</si>
  <si>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</si>
  <si>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</si>
  <si>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</si>
  <si>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</si>
  <si>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予算の執行は、入札又は企画競争により業者を選定し、効
率的な執行に努めている。</t>
  </si>
  <si>
    <t>法人からの支出先については、原則、一般競争入札により
選定を行っており、競争性が確保されている。</t>
  </si>
  <si>
    <t>費目・使途は障害者職業センター等の整備又は改修に要す
る経費に限定される。</t>
  </si>
  <si>
    <t>一般競争入札の実施等により工事費用の低減に努めたため。</t>
  </si>
  <si>
    <t>施設の老朽化等を勘案して計画的な修繕等を行うことにより支出の平準化を図る等、コスト削減に努めている。</t>
    <phoneticPr fontId="5"/>
  </si>
  <si>
    <t>施設の老朽化等を勘案して計画的な修繕等を行っている。</t>
  </si>
  <si>
    <t>事前に把握した施設整備の要望に応じた補助に努めている。</t>
  </si>
  <si>
    <t>整備した施設を活用し、障害者の雇用支援業務を行っている。</t>
  </si>
  <si>
    <t>独立行政法人高齢・障害・求職者雇用支援機構高齢・障害者雇用支援勘定運営費交付金</t>
    <rPh sb="21" eb="23">
      <t>コウレイ</t>
    </rPh>
    <rPh sb="24" eb="26">
      <t>ショウガイ</t>
    </rPh>
    <rPh sb="26" eb="27">
      <t>シャ</t>
    </rPh>
    <rPh sb="27" eb="29">
      <t>コヨウ</t>
    </rPh>
    <rPh sb="29" eb="31">
      <t>シエン</t>
    </rPh>
    <rPh sb="31" eb="33">
      <t>カンジョウ</t>
    </rPh>
    <phoneticPr fontId="5"/>
  </si>
  <si>
    <t>独立行政法人高齢・障害・求職者雇用支援機構職業能力開発勘定運営費交付金</t>
    <rPh sb="21" eb="23">
      <t>ショクギョウ</t>
    </rPh>
    <rPh sb="23" eb="25">
      <t>ノウリョク</t>
    </rPh>
    <rPh sb="25" eb="27">
      <t>カイハツ</t>
    </rPh>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</si>
  <si>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t>
    <phoneticPr fontId="5"/>
  </si>
  <si>
    <t>施設・設備の改修等の必要性を精査し、必要不可欠な工事についてのみ実施しており、経費の執行に当たっては、一般競争入札により支出先
を選定するなど適正な執行に努めている。
また、不用は出ているが、入札によるものであり、事業は適正に実施されている。</t>
    <phoneticPr fontId="5"/>
  </si>
  <si>
    <t>予算の執行率等を踏まえた予算要求を行うとともに、引き続き適正な経費の執行に努めていく。</t>
    <phoneticPr fontId="5"/>
  </si>
  <si>
    <t>767</t>
    <phoneticPr fontId="5"/>
  </si>
  <si>
    <t>694</t>
    <phoneticPr fontId="5"/>
  </si>
  <si>
    <t>612</t>
    <phoneticPr fontId="5"/>
  </si>
  <si>
    <t>538</t>
    <phoneticPr fontId="5"/>
  </si>
  <si>
    <t>536</t>
    <phoneticPr fontId="5"/>
  </si>
  <si>
    <t>544</t>
    <phoneticPr fontId="5"/>
  </si>
  <si>
    <t>539</t>
    <phoneticPr fontId="5"/>
  </si>
  <si>
    <t>A.独立行政法人高齢・障害・求職者雇用支援機構</t>
    <phoneticPr fontId="5"/>
  </si>
  <si>
    <t>B.高齢・障害者雇用支援勘定</t>
    <phoneticPr fontId="5"/>
  </si>
  <si>
    <t>補助金</t>
    <phoneticPr fontId="5"/>
  </si>
  <si>
    <t>補助金</t>
    <phoneticPr fontId="5"/>
  </si>
  <si>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</si>
  <si>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</si>
  <si>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</si>
  <si>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高齢・障害者雇用支援勘定</t>
    <rPh sb="0" eb="2">
      <t>コウレイ</t>
    </rPh>
    <rPh sb="3" eb="6">
      <t>ショウガイシャ</t>
    </rPh>
    <rPh sb="6" eb="8">
      <t>コヨウ</t>
    </rPh>
    <rPh sb="8" eb="10">
      <t>シエン</t>
    </rPh>
    <rPh sb="10" eb="12">
      <t>カンジョウ</t>
    </rPh>
    <phoneticPr fontId="5"/>
  </si>
  <si>
    <t>補助金等交付</t>
    <rPh sb="0" eb="3">
      <t>ホジョキン</t>
    </rPh>
    <rPh sb="3" eb="4">
      <t>ナド</t>
    </rPh>
    <rPh sb="4" eb="6">
      <t>コウフ</t>
    </rPh>
    <phoneticPr fontId="5"/>
  </si>
  <si>
    <t>独立行政法人高齢・障害・求職者雇用支援機構の施設・設備（障害者職業センターに係るもの）の整備又は改修のための経費である。（補助率10/10）</t>
    <phoneticPr fontId="5"/>
  </si>
  <si>
    <t>-</t>
    <phoneticPr fontId="5"/>
  </si>
  <si>
    <t>施設整備費</t>
    <rPh sb="0" eb="2">
      <t>シセツ</t>
    </rPh>
    <rPh sb="2" eb="5">
      <t>セイビヒ</t>
    </rPh>
    <phoneticPr fontId="5"/>
  </si>
  <si>
    <t>104,172/5</t>
    <phoneticPr fontId="5"/>
  </si>
  <si>
    <t>長野障害者職業センター空調設備更新　外4件</t>
    <rPh sb="0" eb="2">
      <t>ナガノ</t>
    </rPh>
    <rPh sb="2" eb="5">
      <t>ショウガイシャ</t>
    </rPh>
    <rPh sb="5" eb="7">
      <t>ショクギョウ</t>
    </rPh>
    <rPh sb="11" eb="13">
      <t>クウチョウ</t>
    </rPh>
    <rPh sb="13" eb="15">
      <t>セツビ</t>
    </rPh>
    <rPh sb="15" eb="17">
      <t>コウシン</t>
    </rPh>
    <phoneticPr fontId="5"/>
  </si>
  <si>
    <t>長野障害者職業センター空調設備更新　外4件</t>
    <phoneticPr fontId="5"/>
  </si>
  <si>
    <t>（株）入沢工務店</t>
    <phoneticPr fontId="5"/>
  </si>
  <si>
    <t>－</t>
    <phoneticPr fontId="5"/>
  </si>
  <si>
    <t>（株）五伸</t>
    <phoneticPr fontId="5"/>
  </si>
  <si>
    <t>奈良障害者職業センター空調設備等改修工事</t>
    <phoneticPr fontId="5"/>
  </si>
  <si>
    <t>ミヤジマ技研（株）</t>
    <phoneticPr fontId="5"/>
  </si>
  <si>
    <t>長野障害者職業センター空調設備等改修工事</t>
    <phoneticPr fontId="5"/>
  </si>
  <si>
    <t>三菱電機ビルテクノサービス（株）</t>
    <phoneticPr fontId="5"/>
  </si>
  <si>
    <t>障害者職業総合センター昇降機設備更新工事</t>
    <phoneticPr fontId="5"/>
  </si>
  <si>
    <t>（株）双葉工業</t>
    <phoneticPr fontId="5"/>
  </si>
  <si>
    <t>障害者職業総合センター上水・雑用水加圧ポンプユニット更新工事</t>
    <phoneticPr fontId="5"/>
  </si>
  <si>
    <t>コンストラクションインベストメントマネジャーズ（株）</t>
    <phoneticPr fontId="5"/>
  </si>
  <si>
    <t>障害者職業総合センター空気調和設備（熱源設備）更新等工事設計監理業務</t>
    <phoneticPr fontId="5"/>
  </si>
  <si>
    <t>（株）梶建築設計事務所</t>
    <phoneticPr fontId="5"/>
  </si>
  <si>
    <t>障害者職業総合センター職業センタープログラム支援室集約に伴う改修工事設計監理業務</t>
    <phoneticPr fontId="5"/>
  </si>
  <si>
    <t>（株）日総建</t>
    <phoneticPr fontId="5"/>
  </si>
  <si>
    <t>障害者職業総合センター昇降機設備更新工事設計監理業務</t>
    <phoneticPr fontId="5"/>
  </si>
  <si>
    <t>（株）トリ設備計画</t>
    <phoneticPr fontId="5"/>
  </si>
  <si>
    <t>奈良障害者職業センター空調設備等改修工事設計監理業務</t>
    <phoneticPr fontId="5"/>
  </si>
  <si>
    <t>（株）環境空間設計</t>
    <phoneticPr fontId="5"/>
  </si>
  <si>
    <t>岐阜障害者職業センター空調設備等改修工事設計監理業務</t>
    <phoneticPr fontId="5"/>
  </si>
  <si>
    <t>C.㈱入沢工務店</t>
    <rPh sb="3" eb="5">
      <t>イリサワ</t>
    </rPh>
    <rPh sb="5" eb="8">
      <t>コウムテン</t>
    </rPh>
    <phoneticPr fontId="5"/>
  </si>
  <si>
    <t>障害者職業総合センター職業センタープログラム支援室集約に伴う改修工事</t>
    <phoneticPr fontId="5"/>
  </si>
  <si>
    <t>障害者職業総合センター職業センタープログラム支援室集約に伴う改修工事</t>
    <rPh sb="0" eb="3">
      <t>ショウガイシャ</t>
    </rPh>
    <rPh sb="3" eb="5">
      <t>ショクギョウ</t>
    </rPh>
    <rPh sb="5" eb="7">
      <t>ソウゴウ</t>
    </rPh>
    <rPh sb="11" eb="13">
      <t>ショクギョウ</t>
    </rPh>
    <rPh sb="22" eb="24">
      <t>シエン</t>
    </rPh>
    <rPh sb="24" eb="25">
      <t>シツ</t>
    </rPh>
    <rPh sb="25" eb="27">
      <t>シュウヤク</t>
    </rPh>
    <rPh sb="28" eb="29">
      <t>トモナ</t>
    </rPh>
    <rPh sb="30" eb="32">
      <t>カイシュウ</t>
    </rPh>
    <rPh sb="32" eb="34">
      <t>コウジ</t>
    </rPh>
    <phoneticPr fontId="5"/>
  </si>
  <si>
    <t>-</t>
    <phoneticPr fontId="5"/>
  </si>
  <si>
    <t>-</t>
    <phoneticPr fontId="5"/>
  </si>
  <si>
    <t>-</t>
    <phoneticPr fontId="5"/>
  </si>
  <si>
    <t>-</t>
    <phoneticPr fontId="5"/>
  </si>
  <si>
    <t>-</t>
    <phoneticPr fontId="5"/>
  </si>
  <si>
    <t>534</t>
    <phoneticPr fontId="5"/>
  </si>
  <si>
    <t>-</t>
    <phoneticPr fontId="5"/>
  </si>
  <si>
    <t>509,627/15</t>
    <phoneticPr fontId="5"/>
  </si>
  <si>
    <t>雇用開発企画課長
松永　久</t>
    <rPh sb="9" eb="11">
      <t>マツナガ</t>
    </rPh>
    <rPh sb="12" eb="13">
      <t>ヒサシ</t>
    </rPh>
    <phoneticPr fontId="5"/>
  </si>
  <si>
    <t>-</t>
    <phoneticPr fontId="5"/>
  </si>
  <si>
    <t>地域障害者職業センター建替工事対象施設増等</t>
    <rPh sb="0" eb="2">
      <t>チイキ</t>
    </rPh>
    <rPh sb="2" eb="5">
      <t>ショウガイシャ</t>
    </rPh>
    <rPh sb="5" eb="7">
      <t>ショクギョウ</t>
    </rPh>
    <rPh sb="15" eb="17">
      <t>タイショウ</t>
    </rPh>
    <rPh sb="17" eb="19">
      <t>シセツ</t>
    </rPh>
    <rPh sb="19" eb="20">
      <t>ゾウ</t>
    </rPh>
    <rPh sb="20" eb="21">
      <t>トウ</t>
    </rPh>
    <phoneticPr fontId="5"/>
  </si>
  <si>
    <t>施設・設備の整備又は改修
の完了件数15件</t>
    <phoneticPr fontId="5"/>
  </si>
  <si>
    <t>点検対象外</t>
    <rPh sb="0" eb="5">
      <t>テンケンタイショウガイ</t>
    </rPh>
    <phoneticPr fontId="5"/>
  </si>
  <si>
    <t>執行率を踏まえ、予算額を縮減すること。</t>
    <phoneticPr fontId="5"/>
  </si>
  <si>
    <t>執行等改善</t>
  </si>
  <si>
    <t>執行率については入札差額や入札不調の影響が大きいところ、要求額については、複数社からの見積もり徴取や専門的見地からの精査を行い、適正な要求額となるよう改善を行った。
なお、施設の老朽化の進行により建替工事対象施設が増加していることから、全体としての予算額は増となっている。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</si>
</sst>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149678</xdr:colOff>
      <xdr:row>744</xdr:row>
      <xdr:rowOff>0</xdr:rowOff>
    </xdr:from>
    <xdr:to>
      <xdr:col>44</xdr:col>
      <xdr:colOff>81642</xdr:colOff>
      <xdr:row>761</xdr:row>
      <xdr:rowOff>68036</xdr:rowOff>
    </xdr:to>
    <xdr:grpSp>
      <xdr:nvGrpSpPr>
        <xdr:cNvPr id="3" name="グループ化 27"/>
        <xdr:cNvGrpSpPr>
          <a:grpSpLocks/>
        </xdr:cNvGrpSpPr>
      </xdr:nvGrpSpPr>
      <xdr:grpSpPr bwMode="auto">
        <a:xfrm>
          <a:off x="3238867" y="43119932"/>
          <a:ext cx="5904397" cy="6851381"/>
          <a:chOff x="2276475" y="1913649"/>
          <a:chExt cx="3157192" cy="9496656"/>
        </a:xfrm>
      </xdr:grpSpPr>
      <xdr:cxnSp macro="">
        <xdr:nvCxnSpPr>
          <xdr:cNvPr id="4" name="直線矢印コネクタ 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ja-JP" altLang="en-US" sz="1400">
                <a:solidFill>
                  <a:sysClr val="windowText" lastClr="000000"/>
                </a:solidFill>
              </a:rPr>
              <a:t>１０４百万円</a:t>
            </a:r>
          </a:p>
        </xdr:txBody>
      </xdr:sp>
      <xdr:sp macro="" textlink="">
        <xdr:nvSpPr>
          <xdr:cNvPr id="7" name="大かっこ 6"/>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8" name="グループ化 23"/>
          <xdr:cNvGrpSpPr>
            <a:grpSpLocks/>
          </xdr:cNvGrpSpPr>
        </xdr:nvGrpSpPr>
        <xdr:grpSpPr bwMode="auto">
          <a:xfrm>
            <a:off x="2289098" y="6409110"/>
            <a:ext cx="3143097" cy="2179534"/>
            <a:chOff x="4034609" y="8113251"/>
            <a:chExt cx="2958957" cy="2650167"/>
          </a:xfrm>
        </xdr:grpSpPr>
        <xdr:sp macro="" textlink="">
          <xdr:nvSpPr>
            <xdr:cNvPr id="14" name="フローチャート: 処理 13"/>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１０４百万円</a:t>
              </a:r>
            </a:p>
          </xdr:txBody>
        </xdr:sp>
        <xdr:sp macro="" textlink="">
          <xdr:nvSpPr>
            <xdr:cNvPr id="15" name="大かっこ 14"/>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latin typeface="+mn-lt"/>
                  <a:ea typeface="+mn-ea"/>
                  <a:cs typeface="+mn-cs"/>
                </a:rPr>
                <a:t>長野障害者職業センター空調設備更新　外</a:t>
              </a:r>
              <a:r>
                <a:rPr kumimoji="1" lang="en-US" altLang="ja-JP" sz="1100">
                  <a:solidFill>
                    <a:sysClr val="windowText" lastClr="000000"/>
                  </a:solidFill>
                  <a:latin typeface="+mn-lt"/>
                  <a:ea typeface="+mn-ea"/>
                  <a:cs typeface="+mn-cs"/>
                </a:rPr>
                <a:t>4</a:t>
              </a:r>
              <a:r>
                <a:rPr kumimoji="1" lang="ja-JP" altLang="en-US" sz="1100">
                  <a:solidFill>
                    <a:sysClr val="windowText" lastClr="000000"/>
                  </a:solidFill>
                  <a:latin typeface="+mn-lt"/>
                  <a:ea typeface="+mn-ea"/>
                  <a:cs typeface="+mn-cs"/>
                </a:rPr>
                <a:t>件</a:t>
              </a:r>
              <a:endParaRPr kumimoji="1" lang="en-US" altLang="ja-JP" sz="1100">
                <a:solidFill>
                  <a:sysClr val="windowText" lastClr="000000"/>
                </a:solidFill>
                <a:latin typeface="+mn-lt"/>
                <a:ea typeface="+mn-ea"/>
                <a:cs typeface="+mn-cs"/>
              </a:endParaRPr>
            </a:p>
          </xdr:txBody>
        </xdr:sp>
      </xdr:grpSp>
      <xdr:cxnSp macro="">
        <xdr:nvCxnSpPr>
          <xdr:cNvPr id="9" name="直線矢印コネクタ 8"/>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 name="グループ化 24"/>
          <xdr:cNvGrpSpPr>
            <a:grpSpLocks/>
          </xdr:cNvGrpSpPr>
        </xdr:nvGrpSpPr>
        <xdr:grpSpPr bwMode="auto">
          <a:xfrm>
            <a:off x="2284258" y="9273872"/>
            <a:ext cx="3149409" cy="2136433"/>
            <a:chOff x="3979252" y="11589914"/>
            <a:chExt cx="2964899" cy="2597759"/>
          </a:xfrm>
        </xdr:grpSpPr>
        <xdr:sp macro="" textlink="">
          <xdr:nvSpPr>
            <xdr:cNvPr id="12" name="正方形/長方形 11"/>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㈱入沢工務店</a:t>
              </a:r>
              <a:r>
                <a:rPr kumimoji="1" lang="ja-JP" altLang="en-US" sz="1400">
                  <a:solidFill>
                    <a:sysClr val="windowText" lastClr="000000"/>
                  </a:solidFill>
                </a:rPr>
                <a:t>　外</a:t>
              </a:r>
              <a:r>
                <a:rPr kumimoji="1" lang="en-US" altLang="ja-JP" sz="1400">
                  <a:solidFill>
                    <a:sysClr val="windowText" lastClr="000000"/>
                  </a:solidFill>
                </a:rPr>
                <a:t>11</a:t>
              </a:r>
              <a:r>
                <a:rPr kumimoji="1" lang="ja-JP" altLang="en-US" sz="1400">
                  <a:solidFill>
                    <a:sysClr val="windowText" lastClr="000000"/>
                  </a:solidFill>
                </a:rPr>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１０４</a:t>
              </a:r>
              <a:r>
                <a:rPr kumimoji="1" lang="ja-JP" altLang="en-US" sz="1400">
                  <a:solidFill>
                    <a:sysClr val="windowText" lastClr="000000"/>
                  </a:solidFill>
                </a:rPr>
                <a:t>百万円</a:t>
              </a:r>
            </a:p>
          </xdr:txBody>
        </xdr:sp>
        <xdr:sp macro="" textlink="">
          <xdr:nvSpPr>
            <xdr:cNvPr id="13" name="大かっこ 12"/>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effectLst/>
                </a:rPr>
                <a:t>長野障害者職業センター空調設備更新　外</a:t>
              </a:r>
              <a:r>
                <a:rPr lang="en-US" altLang="ja-JP">
                  <a:solidFill>
                    <a:sysClr val="windowText" lastClr="000000"/>
                  </a:solidFill>
                  <a:effectLst/>
                </a:rPr>
                <a:t>4</a:t>
              </a:r>
              <a:r>
                <a:rPr lang="ja-JP" altLang="en-US">
                  <a:solidFill>
                    <a:sysClr val="windowText" lastClr="000000"/>
                  </a:solidFill>
                  <a:effectLst/>
                </a:rPr>
                <a:t>件</a:t>
              </a:r>
              <a:endParaRPr lang="ja-JP" altLang="ja-JP">
                <a:solidFill>
                  <a:sysClr val="windowText" lastClr="000000"/>
                </a:solidFill>
                <a:effectLst/>
              </a:endParaRPr>
            </a:p>
          </xdr:txBody>
        </xdr:sp>
      </xdr:grpSp>
    </xdr:grpSp>
    <xdr:clientData/>
  </xdr:twoCellAnchor>
  <xdr:twoCellAnchor>
    <xdr:from>
      <xdr:col>15</xdr:col>
      <xdr:colOff>122464</xdr:colOff>
      <xdr:row>741</xdr:row>
      <xdr:rowOff>204107</xdr:rowOff>
    </xdr:from>
    <xdr:to>
      <xdr:col>44</xdr:col>
      <xdr:colOff>54428</xdr:colOff>
      <xdr:row>743</xdr:row>
      <xdr:rowOff>108535</xdr:rowOff>
    </xdr:to>
    <xdr:sp macro="" textlink="">
      <xdr:nvSpPr>
        <xdr:cNvPr id="16" name="フローチャート: 処理 15"/>
        <xdr:cNvSpPr/>
      </xdr:nvSpPr>
      <xdr:spPr bwMode="auto">
        <a:xfrm>
          <a:off x="3122839" y="4260940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１０４百万円</a:t>
          </a:r>
          <a:endParaRPr kumimoji="1" lang="en-US" altLang="ja-JP" sz="1400">
            <a:solidFill>
              <a:sysClr val="windowText" lastClr="000000"/>
            </a:solidFill>
          </a:endParaRPr>
        </a:p>
      </xdr:txBody>
    </xdr:sp>
    <xdr:clientData/>
  </xdr:twoCellAnchor>
  <xdr:twoCellAnchor>
    <xdr:from>
      <xdr:col>15</xdr:col>
      <xdr:colOff>121110</xdr:colOff>
      <xdr:row>757</xdr:row>
      <xdr:rowOff>123383</xdr:rowOff>
    </xdr:from>
    <xdr:to>
      <xdr:col>27</xdr:col>
      <xdr:colOff>66682</xdr:colOff>
      <xdr:row>757</xdr:row>
      <xdr:rowOff>426276</xdr:rowOff>
    </xdr:to>
    <xdr:sp macro="" textlink="">
      <xdr:nvSpPr>
        <xdr:cNvPr id="17" name="テキスト ボックス 16"/>
        <xdr:cNvSpPr txBox="1"/>
      </xdr:nvSpPr>
      <xdr:spPr>
        <a:xfrm>
          <a:off x="3210299" y="48070174"/>
          <a:ext cx="2416924" cy="30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一般競争契約（最低価格）等</a:t>
          </a:r>
          <a:r>
            <a:rPr kumimoji="1" lang="en-US" altLang="ja-JP" sz="1100"/>
            <a:t>】</a:t>
          </a:r>
        </a:p>
        <a:p>
          <a:endParaRPr kumimoji="1" lang="ja-JP" altLang="en-US" sz="1100"/>
        </a:p>
      </xdr:txBody>
    </xdr:sp>
    <xdr:clientData/>
  </xdr:twoCellAnchor>
  <xdr:twoCellAnchor>
    <xdr:from>
      <xdr:col>15</xdr:col>
      <xdr:colOff>126657</xdr:colOff>
      <xdr:row>746</xdr:row>
      <xdr:rowOff>34497</xdr:rowOff>
    </xdr:from>
    <xdr:to>
      <xdr:col>22</xdr:col>
      <xdr:colOff>117132</xdr:colOff>
      <xdr:row>746</xdr:row>
      <xdr:rowOff>324880</xdr:rowOff>
    </xdr:to>
    <xdr:sp macro="" textlink="">
      <xdr:nvSpPr>
        <xdr:cNvPr id="18" name="テキスト ボックス 17"/>
        <xdr:cNvSpPr txBox="1"/>
      </xdr:nvSpPr>
      <xdr:spPr>
        <a:xfrm>
          <a:off x="3215846" y="43836625"/>
          <a:ext cx="1432097" cy="290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567</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572</v>
      </c>
      <c r="H5" s="841"/>
      <c r="I5" s="841"/>
      <c r="J5" s="841"/>
      <c r="K5" s="841"/>
      <c r="L5" s="841"/>
      <c r="M5" s="842" t="s">
        <v>66</v>
      </c>
      <c r="N5" s="843"/>
      <c r="O5" s="843"/>
      <c r="P5" s="843"/>
      <c r="Q5" s="843"/>
      <c r="R5" s="844"/>
      <c r="S5" s="845" t="s">
        <v>573</v>
      </c>
      <c r="T5" s="841"/>
      <c r="U5" s="841"/>
      <c r="V5" s="841"/>
      <c r="W5" s="841"/>
      <c r="X5" s="846"/>
      <c r="Y5" s="699" t="s">
        <v>3</v>
      </c>
      <c r="Z5" s="544"/>
      <c r="AA5" s="544"/>
      <c r="AB5" s="544"/>
      <c r="AC5" s="544"/>
      <c r="AD5" s="545"/>
      <c r="AE5" s="700" t="s">
        <v>574</v>
      </c>
      <c r="AF5" s="700"/>
      <c r="AG5" s="700"/>
      <c r="AH5" s="700"/>
      <c r="AI5" s="700"/>
      <c r="AJ5" s="700"/>
      <c r="AK5" s="700"/>
      <c r="AL5" s="700"/>
      <c r="AM5" s="700"/>
      <c r="AN5" s="700"/>
      <c r="AO5" s="700"/>
      <c r="AP5" s="701"/>
      <c r="AQ5" s="702" t="s">
        <v>681</v>
      </c>
      <c r="AR5" s="703"/>
      <c r="AS5" s="703"/>
      <c r="AT5" s="703"/>
      <c r="AU5" s="703"/>
      <c r="AV5" s="703"/>
      <c r="AW5" s="703"/>
      <c r="AX5" s="704"/>
    </row>
    <row r="6" spans="1:50" ht="39" customHeight="1" x14ac:dyDescent="0.15">
      <c r="A6" s="707" t="s">
        <v>4</v>
      </c>
      <c r="B6" s="708"/>
      <c r="C6" s="708"/>
      <c r="D6" s="708"/>
      <c r="E6" s="708"/>
      <c r="F6" s="708"/>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576</v>
      </c>
      <c r="H7" s="500"/>
      <c r="I7" s="500"/>
      <c r="J7" s="500"/>
      <c r="K7" s="500"/>
      <c r="L7" s="500"/>
      <c r="M7" s="500"/>
      <c r="N7" s="500"/>
      <c r="O7" s="500"/>
      <c r="P7" s="500"/>
      <c r="Q7" s="500"/>
      <c r="R7" s="500"/>
      <c r="S7" s="500"/>
      <c r="T7" s="500"/>
      <c r="U7" s="500"/>
      <c r="V7" s="500"/>
      <c r="W7" s="500"/>
      <c r="X7" s="501"/>
      <c r="Y7" s="923" t="s">
        <v>514</v>
      </c>
      <c r="Z7" s="444"/>
      <c r="AA7" s="444"/>
      <c r="AB7" s="444"/>
      <c r="AC7" s="444"/>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644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62</v>
      </c>
      <c r="Q13" s="659"/>
      <c r="R13" s="659"/>
      <c r="S13" s="659"/>
      <c r="T13" s="659"/>
      <c r="U13" s="659"/>
      <c r="V13" s="660"/>
      <c r="W13" s="658">
        <v>293</v>
      </c>
      <c r="X13" s="659"/>
      <c r="Y13" s="659"/>
      <c r="Z13" s="659"/>
      <c r="AA13" s="659"/>
      <c r="AB13" s="659"/>
      <c r="AC13" s="660"/>
      <c r="AD13" s="658">
        <v>292</v>
      </c>
      <c r="AE13" s="659"/>
      <c r="AF13" s="659"/>
      <c r="AG13" s="659"/>
      <c r="AH13" s="659"/>
      <c r="AI13" s="659"/>
      <c r="AJ13" s="660"/>
      <c r="AK13" s="658">
        <v>399</v>
      </c>
      <c r="AL13" s="659"/>
      <c r="AM13" s="659"/>
      <c r="AN13" s="659"/>
      <c r="AO13" s="659"/>
      <c r="AP13" s="659"/>
      <c r="AQ13" s="660"/>
      <c r="AR13" s="920">
        <v>425</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579</v>
      </c>
      <c r="Q14" s="659"/>
      <c r="R14" s="659"/>
      <c r="S14" s="659"/>
      <c r="T14" s="659"/>
      <c r="U14" s="659"/>
      <c r="V14" s="660"/>
      <c r="W14" s="658" t="s">
        <v>579</v>
      </c>
      <c r="X14" s="659"/>
      <c r="Y14" s="659"/>
      <c r="Z14" s="659"/>
      <c r="AA14" s="659"/>
      <c r="AB14" s="659"/>
      <c r="AC14" s="660"/>
      <c r="AD14" s="658" t="s">
        <v>579</v>
      </c>
      <c r="AE14" s="659"/>
      <c r="AF14" s="659"/>
      <c r="AG14" s="659"/>
      <c r="AH14" s="659"/>
      <c r="AI14" s="659"/>
      <c r="AJ14" s="660"/>
      <c r="AK14" s="658" t="s">
        <v>579</v>
      </c>
      <c r="AL14" s="659"/>
      <c r="AM14" s="659"/>
      <c r="AN14" s="659"/>
      <c r="AO14" s="659"/>
      <c r="AP14" s="659"/>
      <c r="AQ14" s="660"/>
      <c r="AR14" s="787"/>
      <c r="AS14" s="787"/>
      <c r="AT14" s="787"/>
      <c r="AU14" s="787"/>
      <c r="AV14" s="787"/>
      <c r="AW14" s="787"/>
      <c r="AX14" s="788"/>
    </row>
    <row r="15" spans="1:50" ht="21" customHeight="1" x14ac:dyDescent="0.15">
      <c r="A15" s="615"/>
      <c r="B15" s="616"/>
      <c r="C15" s="616"/>
      <c r="D15" s="616"/>
      <c r="E15" s="616"/>
      <c r="F15" s="617"/>
      <c r="G15" s="726"/>
      <c r="H15" s="727"/>
      <c r="I15" s="712" t="s">
        <v>51</v>
      </c>
      <c r="J15" s="713"/>
      <c r="K15" s="713"/>
      <c r="L15" s="713"/>
      <c r="M15" s="713"/>
      <c r="N15" s="713"/>
      <c r="O15" s="714"/>
      <c r="P15" s="658" t="s">
        <v>579</v>
      </c>
      <c r="Q15" s="659"/>
      <c r="R15" s="659"/>
      <c r="S15" s="659"/>
      <c r="T15" s="659"/>
      <c r="U15" s="659"/>
      <c r="V15" s="660"/>
      <c r="W15" s="658" t="s">
        <v>579</v>
      </c>
      <c r="X15" s="659"/>
      <c r="Y15" s="659"/>
      <c r="Z15" s="659"/>
      <c r="AA15" s="659"/>
      <c r="AB15" s="659"/>
      <c r="AC15" s="660"/>
      <c r="AD15" s="658" t="s">
        <v>579</v>
      </c>
      <c r="AE15" s="659"/>
      <c r="AF15" s="659"/>
      <c r="AG15" s="659"/>
      <c r="AH15" s="659"/>
      <c r="AI15" s="659"/>
      <c r="AJ15" s="660"/>
      <c r="AK15" s="658">
        <v>111</v>
      </c>
      <c r="AL15" s="659"/>
      <c r="AM15" s="659"/>
      <c r="AN15" s="659"/>
      <c r="AO15" s="659"/>
      <c r="AP15" s="659"/>
      <c r="AQ15" s="660"/>
      <c r="AR15" s="658"/>
      <c r="AS15" s="659"/>
      <c r="AT15" s="659"/>
      <c r="AU15" s="659"/>
      <c r="AV15" s="659"/>
      <c r="AW15" s="659"/>
      <c r="AX15" s="805"/>
    </row>
    <row r="16" spans="1:50" ht="21" customHeight="1" x14ac:dyDescent="0.15">
      <c r="A16" s="615"/>
      <c r="B16" s="616"/>
      <c r="C16" s="616"/>
      <c r="D16" s="616"/>
      <c r="E16" s="616"/>
      <c r="F16" s="617"/>
      <c r="G16" s="726"/>
      <c r="H16" s="727"/>
      <c r="I16" s="712" t="s">
        <v>52</v>
      </c>
      <c r="J16" s="713"/>
      <c r="K16" s="713"/>
      <c r="L16" s="713"/>
      <c r="M16" s="713"/>
      <c r="N16" s="713"/>
      <c r="O16" s="714"/>
      <c r="P16" s="658" t="s">
        <v>579</v>
      </c>
      <c r="Q16" s="659"/>
      <c r="R16" s="659"/>
      <c r="S16" s="659"/>
      <c r="T16" s="659"/>
      <c r="U16" s="659"/>
      <c r="V16" s="660"/>
      <c r="W16" s="658" t="s">
        <v>579</v>
      </c>
      <c r="X16" s="659"/>
      <c r="Y16" s="659"/>
      <c r="Z16" s="659"/>
      <c r="AA16" s="659"/>
      <c r="AB16" s="659"/>
      <c r="AC16" s="660"/>
      <c r="AD16" s="658">
        <v>-111</v>
      </c>
      <c r="AE16" s="659"/>
      <c r="AF16" s="659"/>
      <c r="AG16" s="659"/>
      <c r="AH16" s="659"/>
      <c r="AI16" s="659"/>
      <c r="AJ16" s="660"/>
      <c r="AK16" s="658" t="s">
        <v>579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579</v>
      </c>
      <c r="Q17" s="659"/>
      <c r="R17" s="659"/>
      <c r="S17" s="659"/>
      <c r="T17" s="659"/>
      <c r="U17" s="659"/>
      <c r="V17" s="660"/>
      <c r="W17" s="658" t="s">
        <v>579</v>
      </c>
      <c r="X17" s="659"/>
      <c r="Y17" s="659"/>
      <c r="Z17" s="659"/>
      <c r="AA17" s="659"/>
      <c r="AB17" s="659"/>
      <c r="AC17" s="660"/>
      <c r="AD17" s="658" t="s">
        <v>579</v>
      </c>
      <c r="AE17" s="659"/>
      <c r="AF17" s="659"/>
      <c r="AG17" s="659"/>
      <c r="AH17" s="659"/>
      <c r="AI17" s="659"/>
      <c r="AJ17" s="660"/>
      <c r="AK17" s="658" t="s">
        <v>579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62</v>
      </c>
      <c r="Q18" s="880"/>
      <c r="R18" s="880"/>
      <c r="S18" s="880"/>
      <c r="T18" s="880"/>
      <c r="U18" s="880"/>
      <c r="V18" s="881"/>
      <c r="W18" s="879">
        <f>SUM(W13:AC17)</f>
        <v>293</v>
      </c>
      <c r="X18" s="880"/>
      <c r="Y18" s="880"/>
      <c r="Z18" s="880"/>
      <c r="AA18" s="880"/>
      <c r="AB18" s="880"/>
      <c r="AC18" s="881"/>
      <c r="AD18" s="879">
        <f>SUM(AD13:AJ17)</f>
        <v>181</v>
      </c>
      <c r="AE18" s="880"/>
      <c r="AF18" s="880"/>
      <c r="AG18" s="880"/>
      <c r="AH18" s="880"/>
      <c r="AI18" s="880"/>
      <c r="AJ18" s="881"/>
      <c r="AK18" s="879">
        <f>SUM(AK13:AQ17)</f>
        <v>510</v>
      </c>
      <c r="AL18" s="880"/>
      <c r="AM18" s="880"/>
      <c r="AN18" s="880"/>
      <c r="AO18" s="880"/>
      <c r="AP18" s="880"/>
      <c r="AQ18" s="881"/>
      <c r="AR18" s="879">
        <f>SUM(AR13:AX17)</f>
        <v>425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48</v>
      </c>
      <c r="Q19" s="659"/>
      <c r="R19" s="659"/>
      <c r="S19" s="659"/>
      <c r="T19" s="659"/>
      <c r="U19" s="659"/>
      <c r="V19" s="660"/>
      <c r="W19" s="658">
        <v>147</v>
      </c>
      <c r="X19" s="659"/>
      <c r="Y19" s="659"/>
      <c r="Z19" s="659"/>
      <c r="AA19" s="659"/>
      <c r="AB19" s="659"/>
      <c r="AC19" s="660"/>
      <c r="AD19" s="658">
        <v>104</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0.77419354838709675</v>
      </c>
      <c r="Q20" s="319"/>
      <c r="R20" s="319"/>
      <c r="S20" s="319"/>
      <c r="T20" s="319"/>
      <c r="U20" s="319"/>
      <c r="V20" s="319"/>
      <c r="W20" s="319">
        <f t="shared" ref="W20" si="0">IF(W18=0, "-", SUM(W19)/W18)</f>
        <v>0.50170648464163825</v>
      </c>
      <c r="X20" s="319"/>
      <c r="Y20" s="319"/>
      <c r="Z20" s="319"/>
      <c r="AA20" s="319"/>
      <c r="AB20" s="319"/>
      <c r="AC20" s="319"/>
      <c r="AD20" s="319">
        <f t="shared" ref="AD20" si="1">IF(AD18=0, "-", SUM(AD19)/AD18)</f>
        <v>0.574585635359116</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477</v>
      </c>
      <c r="H21" s="318"/>
      <c r="I21" s="318"/>
      <c r="J21" s="318"/>
      <c r="K21" s="318"/>
      <c r="L21" s="318"/>
      <c r="M21" s="318"/>
      <c r="N21" s="318"/>
      <c r="O21" s="318"/>
      <c r="P21" s="319">
        <f>IF(P19=0, "-", SUM(P19)/SUM(P13,P14))</f>
        <v>0.77419354838709675</v>
      </c>
      <c r="Q21" s="319"/>
      <c r="R21" s="319"/>
      <c r="S21" s="319"/>
      <c r="T21" s="319"/>
      <c r="U21" s="319"/>
      <c r="V21" s="319"/>
      <c r="W21" s="319">
        <f t="shared" ref="W21" si="2">IF(W19=0, "-", SUM(W19)/SUM(W13,W14))</f>
        <v>0.50170648464163825</v>
      </c>
      <c r="X21" s="319"/>
      <c r="Y21" s="319"/>
      <c r="Z21" s="319"/>
      <c r="AA21" s="319"/>
      <c r="AB21" s="319"/>
      <c r="AC21" s="319"/>
      <c r="AD21" s="319">
        <f t="shared" ref="AD21" si="3">IF(AD19=0, "-", SUM(AD19)/SUM(AD13,AD14))</f>
        <v>0.35616438356164382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558</v>
      </c>
      <c r="B22" s="966"/>
      <c r="C22" s="966"/>
      <c r="D22" s="966"/>
      <c r="E22" s="966"/>
      <c r="F22" s="967"/>
      <c r="G22" s="952" t="s">
        <v>456</v>
      </c>
      <c r="H22" s="223"/>
      <c r="I22" s="223"/>
      <c r="J22" s="223"/>
      <c r="K22" s="223"/>
      <c r="L22" s="223"/>
      <c r="M22" s="223"/>
      <c r="N22" s="223"/>
      <c r="O22" s="224"/>
      <c r="P22" s="937" t="s">
        <v>519</v>
      </c>
      <c r="Q22" s="223"/>
      <c r="R22" s="223"/>
      <c r="S22" s="223"/>
      <c r="T22" s="223"/>
      <c r="U22" s="223"/>
      <c r="V22" s="224"/>
      <c r="W22" s="937" t="s">
        <v>515</v>
      </c>
      <c r="X22" s="223"/>
      <c r="Y22" s="223"/>
      <c r="Z22" s="223"/>
      <c r="AA22" s="223"/>
      <c r="AB22" s="223"/>
      <c r="AC22" s="224"/>
      <c r="AD22" s="937" t="s">
        <v>455</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65.25" customHeight="1" x14ac:dyDescent="0.15">
      <c r="A23" s="968"/>
      <c r="B23" s="969"/>
      <c r="C23" s="969"/>
      <c r="D23" s="969"/>
      <c r="E23" s="969"/>
      <c r="F23" s="970"/>
      <c r="G23" s="953" t="s">
        <v>580</v>
      </c>
      <c r="H23" s="954"/>
      <c r="I23" s="954"/>
      <c r="J23" s="954"/>
      <c r="K23" s="954"/>
      <c r="L23" s="954"/>
      <c r="M23" s="954"/>
      <c r="N23" s="954"/>
      <c r="O23" s="955"/>
      <c r="P23" s="920">
        <v>399</v>
      </c>
      <c r="Q23" s="921"/>
      <c r="R23" s="921"/>
      <c r="S23" s="921"/>
      <c r="T23" s="921"/>
      <c r="U23" s="921"/>
      <c r="V23" s="938"/>
      <c r="W23" s="920">
        <v>425</v>
      </c>
      <c r="X23" s="921"/>
      <c r="Y23" s="921"/>
      <c r="Z23" s="921"/>
      <c r="AA23" s="921"/>
      <c r="AB23" s="921"/>
      <c r="AC23" s="938"/>
      <c r="AD23" s="975" t="s">
        <v>683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460</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457</v>
      </c>
      <c r="H29" s="963"/>
      <c r="I29" s="963"/>
      <c r="J29" s="963"/>
      <c r="K29" s="963"/>
      <c r="L29" s="963"/>
      <c r="M29" s="963"/>
      <c r="N29" s="963"/>
      <c r="O29" s="964"/>
      <c r="P29" s="658">
        <f>AK13</f>
        <v>399</v>
      </c>
      <c r="Q29" s="659"/>
      <c r="R29" s="659"/>
      <c r="S29" s="659"/>
      <c r="T29" s="659"/>
      <c r="U29" s="659"/>
      <c r="V29" s="660"/>
      <c r="W29" s="934">
        <f>AR13</f>
        <v>425</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472</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584</v>
      </c>
      <c r="AR31" s="201"/>
      <c r="AS31" s="134" t="s">
        <v>355</v>
      </c>
      <c r="AT31" s="135"/>
      <c r="AU31" s="200">
        <v>31</v>
      </c>
      <c r="AV31" s="200"/>
      <c r="AW31" s="399" t="s">
        <v>300</v>
      </c>
      <c r="AX31" s="400"/>
    </row>
    <row r="32" spans="1:50" ht="23.25" customHeight="1" x14ac:dyDescent="0.15">
      <c r="A32" s="404"/>
      <c r="B32" s="402"/>
      <c r="C32" s="402"/>
      <c r="D32" s="402"/>
      <c r="E32" s="402"/>
      <c r="F32" s="403"/>
      <c r="G32" s="565" t="s">
        <v>684</v>
      </c>
      <c r="H32" s="566"/>
      <c r="I32" s="566"/>
      <c r="J32" s="566"/>
      <c r="K32" s="566"/>
      <c r="L32" s="566"/>
      <c r="M32" s="566"/>
      <c r="N32" s="566"/>
      <c r="O32" s="567"/>
      <c r="P32" s="106" t="s">
        <v>581</v>
      </c>
      <c r="Q32" s="106"/>
      <c r="R32" s="106"/>
      <c r="S32" s="106"/>
      <c r="T32" s="106"/>
      <c r="U32" s="106"/>
      <c r="V32" s="106"/>
      <c r="W32" s="106"/>
      <c r="X32" s="107"/>
      <c r="Y32" s="472" t="s">
        <v>12</v>
      </c>
      <c r="Z32" s="532"/>
      <c r="AA32" s="533"/>
      <c r="AB32" s="462" t="s">
        <v>583</v>
      </c>
      <c r="AC32" s="462"/>
      <c r="AD32" s="462"/>
      <c r="AE32" s="219">
        <v>2</v>
      </c>
      <c r="AF32" s="220"/>
      <c r="AG32" s="220"/>
      <c r="AH32" s="220"/>
      <c r="AI32" s="219">
        <v>4</v>
      </c>
      <c r="AJ32" s="220"/>
      <c r="AK32" s="220"/>
      <c r="AL32" s="220"/>
      <c r="AM32" s="219">
        <v>5</v>
      </c>
      <c r="AN32" s="220"/>
      <c r="AO32" s="220"/>
      <c r="AP32" s="220"/>
      <c r="AQ32" s="341" t="s">
        <v>585</v>
      </c>
      <c r="AR32" s="208"/>
      <c r="AS32" s="208"/>
      <c r="AT32" s="342"/>
      <c r="AU32" s="220" t="s">
        <v>645</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583</v>
      </c>
      <c r="AC33" s="524"/>
      <c r="AD33" s="524"/>
      <c r="AE33" s="219">
        <v>2</v>
      </c>
      <c r="AF33" s="220"/>
      <c r="AG33" s="220"/>
      <c r="AH33" s="220"/>
      <c r="AI33" s="219">
        <v>4</v>
      </c>
      <c r="AJ33" s="220"/>
      <c r="AK33" s="220"/>
      <c r="AL33" s="220"/>
      <c r="AM33" s="219">
        <v>5</v>
      </c>
      <c r="AN33" s="220"/>
      <c r="AO33" s="220"/>
      <c r="AP33" s="220"/>
      <c r="AQ33" s="341" t="s">
        <v>586</v>
      </c>
      <c r="AR33" s="208"/>
      <c r="AS33" s="208"/>
      <c r="AT33" s="342"/>
      <c r="AU33" s="220">
        <v>15</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100</v>
      </c>
      <c r="AF34" s="220"/>
      <c r="AG34" s="220"/>
      <c r="AH34" s="220"/>
      <c r="AI34" s="219">
        <v>100</v>
      </c>
      <c r="AJ34" s="220"/>
      <c r="AK34" s="220"/>
      <c r="AL34" s="220"/>
      <c r="AM34" s="219">
        <v>100</v>
      </c>
      <c r="AN34" s="220"/>
      <c r="AO34" s="220"/>
      <c r="AP34" s="220"/>
      <c r="AQ34" s="341" t="s">
        <v>584</v>
      </c>
      <c r="AR34" s="208"/>
      <c r="AS34" s="208"/>
      <c r="AT34" s="342"/>
      <c r="AU34" s="220" t="s">
        <v>645</v>
      </c>
      <c r="AV34" s="220"/>
      <c r="AW34" s="220"/>
      <c r="AX34" s="222"/>
    </row>
    <row r="35" spans="1:50" ht="23.25" customHeight="1" x14ac:dyDescent="0.15">
      <c r="A35" s="227" t="s">
        <v>504</v>
      </c>
      <c r="B35" s="228"/>
      <c r="C35" s="228"/>
      <c r="D35" s="228"/>
      <c r="E35" s="228"/>
      <c r="F35" s="229"/>
      <c r="G35" s="233" t="s">
        <v>582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472</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472</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472</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472</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473</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468</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478</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473</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467</v>
      </c>
      <c r="AP79" s="280"/>
      <c r="AQ79" s="280"/>
      <c r="AR79" s="81" t="s">
        <v>465</v>
      </c>
      <c r="AS79" s="279"/>
      <c r="AT79" s="280"/>
      <c r="AU79" s="280"/>
      <c r="AV79" s="280"/>
      <c r="AW79" s="280"/>
      <c r="AX79" s="948"/>
    </row>
    <row r="80" spans="1:50" ht="18.75" hidden="1" customHeight="1" x14ac:dyDescent="0.15">
      <c r="A80" s="865" t="s">
        <v>266</v>
      </c>
      <c r="B80" s="525" t="s">
        <v>464</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474</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587</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583</v>
      </c>
      <c r="AC101" s="462"/>
      <c r="AD101" s="462"/>
      <c r="AE101" s="219">
        <v>2</v>
      </c>
      <c r="AF101" s="220"/>
      <c r="AG101" s="220"/>
      <c r="AH101" s="221"/>
      <c r="AI101" s="219">
        <v>4</v>
      </c>
      <c r="AJ101" s="220"/>
      <c r="AK101" s="220"/>
      <c r="AL101" s="221"/>
      <c r="AM101" s="219">
        <v>5</v>
      </c>
      <c r="AN101" s="220"/>
      <c r="AO101" s="220"/>
      <c r="AP101" s="221"/>
      <c r="AQ101" s="219" t="s">
        <v>584</v>
      </c>
      <c r="AR101" s="220"/>
      <c r="AS101" s="220"/>
      <c r="AT101" s="221"/>
      <c r="AU101" s="219" t="s">
        <v>682</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583</v>
      </c>
      <c r="AC102" s="462"/>
      <c r="AD102" s="462"/>
      <c r="AE102" s="219">
        <v>2</v>
      </c>
      <c r="AF102" s="220"/>
      <c r="AG102" s="220"/>
      <c r="AH102" s="221"/>
      <c r="AI102" s="219">
        <v>4</v>
      </c>
      <c r="AJ102" s="220"/>
      <c r="AK102" s="220"/>
      <c r="AL102" s="221"/>
      <c r="AM102" s="219">
        <v>5</v>
      </c>
      <c r="AN102" s="220"/>
      <c r="AO102" s="220"/>
      <c r="AP102" s="221"/>
      <c r="AQ102" s="274">
        <v>15</v>
      </c>
      <c r="AR102" s="275"/>
      <c r="AS102" s="275"/>
      <c r="AT102" s="320"/>
      <c r="AU102" s="274">
        <v>13</v>
      </c>
      <c r="AV102" s="275"/>
      <c r="AW102" s="275"/>
      <c r="AX102" s="320"/>
    </row>
    <row r="103" spans="1:60" ht="31.5" hidden="1" customHeight="1" x14ac:dyDescent="0.15">
      <c r="A103" s="420" t="s">
        <v>474</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474</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474</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474</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x14ac:dyDescent="0.15">
      <c r="A116" s="440"/>
      <c r="B116" s="441"/>
      <c r="C116" s="441"/>
      <c r="D116" s="441"/>
      <c r="E116" s="441"/>
      <c r="F116" s="442"/>
      <c r="G116" s="394" t="s">
        <v>589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590</v>
      </c>
      <c r="AC116" s="464"/>
      <c r="AD116" s="465"/>
      <c r="AE116" s="419">
        <v>24122</v>
      </c>
      <c r="AF116" s="419"/>
      <c r="AG116" s="419"/>
      <c r="AH116" s="419"/>
      <c r="AI116" s="419">
        <v>36823</v>
      </c>
      <c r="AJ116" s="419"/>
      <c r="AK116" s="419"/>
      <c r="AL116" s="419"/>
      <c r="AM116" s="419">
        <v>20834</v>
      </c>
      <c r="AN116" s="419"/>
      <c r="AO116" s="419"/>
      <c r="AP116" s="419"/>
      <c r="AQ116" s="219">
        <v>33975</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591</v>
      </c>
      <c r="AC117" s="474"/>
      <c r="AD117" s="475"/>
      <c r="AE117" s="552" t="s">
        <v>592</v>
      </c>
      <c r="AF117" s="552"/>
      <c r="AG117" s="552"/>
      <c r="AH117" s="552"/>
      <c r="AI117" s="552" t="s">
        <v>593</v>
      </c>
      <c r="AJ117" s="552"/>
      <c r="AK117" s="552"/>
      <c r="AL117" s="552"/>
      <c r="AM117" s="552" t="s">
        <v>647</v>
      </c>
      <c r="AN117" s="552"/>
      <c r="AO117" s="552"/>
      <c r="AP117" s="552"/>
      <c r="AQ117" s="552" t="s">
        <v>680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hidden="1" customHeight="1" x14ac:dyDescent="0.15">
      <c r="A119" s="440"/>
      <c r="B119" s="441"/>
      <c r="C119" s="441"/>
      <c r="D119" s="441"/>
      <c r="E119" s="441"/>
      <c r="F119" s="442"/>
      <c r="G119" s="394" t="s">
        <v>482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564</v>
      </c>
      <c r="B130" s="186"/>
      <c r="C130" s="185" t="s">
        <v>358</v>
      </c>
      <c r="D130" s="186"/>
      <c r="E130" s="170" t="s">
        <v>387</v>
      </c>
      <c r="F130" s="171"/>
      <c r="G130" s="172" t="s">
        <v>595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584</v>
      </c>
      <c r="AR133" s="200"/>
      <c r="AS133" s="134" t="s">
        <v>355</v>
      </c>
      <c r="AT133" s="135"/>
      <c r="AU133" s="201" t="s">
        <v>594</v>
      </c>
      <c r="AV133" s="201"/>
      <c r="AW133" s="134" t="s">
        <v>300</v>
      </c>
      <c r="AX133" s="196"/>
    </row>
    <row r="134" spans="1:50" ht="39.75" customHeight="1" x14ac:dyDescent="0.15">
      <c r="A134" s="190"/>
      <c r="B134" s="187"/>
      <c r="C134" s="181"/>
      <c r="D134" s="187"/>
      <c r="E134" s="181"/>
      <c r="F134" s="182"/>
      <c r="G134" s="105" t="s">
        <v>584</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597</v>
      </c>
      <c r="AC134" s="206"/>
      <c r="AD134" s="206"/>
      <c r="AE134" s="207" t="s">
        <v>594</v>
      </c>
      <c r="AF134" s="208"/>
      <c r="AG134" s="208"/>
      <c r="AH134" s="208"/>
      <c r="AI134" s="207" t="s">
        <v>584</v>
      </c>
      <c r="AJ134" s="208"/>
      <c r="AK134" s="208"/>
      <c r="AL134" s="208"/>
      <c r="AM134" s="207" t="s">
        <v>584</v>
      </c>
      <c r="AN134" s="208"/>
      <c r="AO134" s="208"/>
      <c r="AP134" s="208"/>
      <c r="AQ134" s="207" t="s">
        <v>584</v>
      </c>
      <c r="AR134" s="208"/>
      <c r="AS134" s="208"/>
      <c r="AT134" s="208"/>
      <c r="AU134" s="207" t="s">
        <v>584</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584</v>
      </c>
      <c r="AC135" s="214"/>
      <c r="AD135" s="214"/>
      <c r="AE135" s="207" t="s">
        <v>598</v>
      </c>
      <c r="AF135" s="208"/>
      <c r="AG135" s="208"/>
      <c r="AH135" s="208"/>
      <c r="AI135" s="207" t="s">
        <v>584</v>
      </c>
      <c r="AJ135" s="208"/>
      <c r="AK135" s="208"/>
      <c r="AL135" s="208"/>
      <c r="AM135" s="207" t="s">
        <v>598</v>
      </c>
      <c r="AN135" s="208"/>
      <c r="AO135" s="208"/>
      <c r="AP135" s="208"/>
      <c r="AQ135" s="207" t="s">
        <v>585</v>
      </c>
      <c r="AR135" s="208"/>
      <c r="AS135" s="208"/>
      <c r="AT135" s="208"/>
      <c r="AU135" s="207" t="s">
        <v>588</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594</v>
      </c>
      <c r="H154" s="106"/>
      <c r="I154" s="106"/>
      <c r="J154" s="106"/>
      <c r="K154" s="106"/>
      <c r="L154" s="106"/>
      <c r="M154" s="106"/>
      <c r="N154" s="106"/>
      <c r="O154" s="106"/>
      <c r="P154" s="107"/>
      <c r="Q154" s="126" t="s">
        <v>584</v>
      </c>
      <c r="R154" s="106"/>
      <c r="S154" s="106"/>
      <c r="T154" s="106"/>
      <c r="U154" s="106"/>
      <c r="V154" s="106"/>
      <c r="W154" s="106"/>
      <c r="X154" s="106"/>
      <c r="Y154" s="106"/>
      <c r="Z154" s="106"/>
      <c r="AA154" s="294"/>
      <c r="AB154" s="142"/>
      <c r="AC154" s="143"/>
      <c r="AD154" s="143"/>
      <c r="AE154" s="148" t="s">
        <v>588</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599</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32"/>
      <c r="E430" s="175" t="s">
        <v>544</v>
      </c>
      <c r="F430" s="899"/>
      <c r="G430" s="900" t="s">
        <v>374</v>
      </c>
      <c r="H430" s="124"/>
      <c r="I430" s="124"/>
      <c r="J430" s="901" t="s">
        <v>579</v>
      </c>
      <c r="K430" s="902"/>
      <c r="L430" s="902"/>
      <c r="M430" s="902"/>
      <c r="N430" s="902"/>
      <c r="O430" s="902"/>
      <c r="P430" s="902"/>
      <c r="Q430" s="902"/>
      <c r="R430" s="902"/>
      <c r="S430" s="902"/>
      <c r="T430" s="903"/>
      <c r="U430" s="589" t="s">
        <v>584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594</v>
      </c>
      <c r="AF432" s="201"/>
      <c r="AG432" s="134" t="s">
        <v>355</v>
      </c>
      <c r="AH432" s="135"/>
      <c r="AI432" s="157"/>
      <c r="AJ432" s="157"/>
      <c r="AK432" s="157"/>
      <c r="AL432" s="155"/>
      <c r="AM432" s="157"/>
      <c r="AN432" s="157"/>
      <c r="AO432" s="157"/>
      <c r="AP432" s="155"/>
      <c r="AQ432" s="591" t="s">
        <v>584</v>
      </c>
      <c r="AR432" s="201"/>
      <c r="AS432" s="134" t="s">
        <v>355</v>
      </c>
      <c r="AT432" s="135"/>
      <c r="AU432" s="201" t="s">
        <v>594</v>
      </c>
      <c r="AV432" s="201"/>
      <c r="AW432" s="134" t="s">
        <v>300</v>
      </c>
      <c r="AX432" s="196"/>
    </row>
    <row r="433" spans="1:50" ht="23.25" customHeight="1" x14ac:dyDescent="0.15">
      <c r="A433" s="190"/>
      <c r="B433" s="187"/>
      <c r="C433" s="181"/>
      <c r="D433" s="187"/>
      <c r="E433" s="343"/>
      <c r="F433" s="344"/>
      <c r="G433" s="105" t="s">
        <v>584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584</v>
      </c>
      <c r="AC433" s="214"/>
      <c r="AD433" s="214"/>
      <c r="AE433" s="341" t="s">
        <v>601</v>
      </c>
      <c r="AF433" s="208"/>
      <c r="AG433" s="208"/>
      <c r="AH433" s="208"/>
      <c r="AI433" s="341" t="s">
        <v>584</v>
      </c>
      <c r="AJ433" s="208"/>
      <c r="AK433" s="208"/>
      <c r="AL433" s="208"/>
      <c r="AM433" s="341" t="s">
        <v>584</v>
      </c>
      <c r="AN433" s="208"/>
      <c r="AO433" s="208"/>
      <c r="AP433" s="342"/>
      <c r="AQ433" s="341" t="s">
        <v>584</v>
      </c>
      <c r="AR433" s="208"/>
      <c r="AS433" s="208"/>
      <c r="AT433" s="342"/>
      <c r="AU433" s="208" t="s">
        <v>602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601</v>
      </c>
      <c r="AC434" s="206"/>
      <c r="AD434" s="206"/>
      <c r="AE434" s="341" t="s">
        <v>584</v>
      </c>
      <c r="AF434" s="208"/>
      <c r="AG434" s="208"/>
      <c r="AH434" s="342"/>
      <c r="AI434" s="341" t="s">
        <v>594</v>
      </c>
      <c r="AJ434" s="208"/>
      <c r="AK434" s="208"/>
      <c r="AL434" s="208"/>
      <c r="AM434" s="341" t="s">
        <v>585</v>
      </c>
      <c r="AN434" s="208"/>
      <c r="AO434" s="208"/>
      <c r="AP434" s="342"/>
      <c r="AQ434" s="341" t="s">
        <v>584</v>
      </c>
      <c r="AR434" s="208"/>
      <c r="AS434" s="208"/>
      <c r="AT434" s="342"/>
      <c r="AU434" s="208" t="s">
        <v>605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602</v>
      </c>
      <c r="AF435" s="208"/>
      <c r="AG435" s="208"/>
      <c r="AH435" s="342"/>
      <c r="AI435" s="341" t="s">
        <v>603</v>
      </c>
      <c r="AJ435" s="208"/>
      <c r="AK435" s="208"/>
      <c r="AL435" s="208"/>
      <c r="AM435" s="341" t="s">
        <v>604</v>
      </c>
      <c r="AN435" s="208"/>
      <c r="AO435" s="208"/>
      <c r="AP435" s="342"/>
      <c r="AQ435" s="341" t="s">
        <v>584</v>
      </c>
      <c r="AR435" s="208"/>
      <c r="AS435" s="208"/>
      <c r="AT435" s="342"/>
      <c r="AU435" s="208" t="s">
        <v>584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584</v>
      </c>
      <c r="AF457" s="201"/>
      <c r="AG457" s="134" t="s">
        <v>355</v>
      </c>
      <c r="AH457" s="135"/>
      <c r="AI457" s="157"/>
      <c r="AJ457" s="157"/>
      <c r="AK457" s="157"/>
      <c r="AL457" s="155"/>
      <c r="AM457" s="157"/>
      <c r="AN457" s="157"/>
      <c r="AO457" s="157"/>
      <c r="AP457" s="155"/>
      <c r="AQ457" s="591" t="s">
        <v>606</v>
      </c>
      <c r="AR457" s="201"/>
      <c r="AS457" s="134" t="s">
        <v>355</v>
      </c>
      <c r="AT457" s="135"/>
      <c r="AU457" s="201" t="s">
        <v>599</v>
      </c>
      <c r="AV457" s="201"/>
      <c r="AW457" s="134" t="s">
        <v>300</v>
      </c>
      <c r="AX457" s="196"/>
    </row>
    <row r="458" spans="1:50" ht="23.25" customHeight="1" x14ac:dyDescent="0.15">
      <c r="A458" s="190"/>
      <c r="B458" s="187"/>
      <c r="C458" s="181"/>
      <c r="D458" s="187"/>
      <c r="E458" s="343"/>
      <c r="F458" s="344"/>
      <c r="G458" s="105" t="s">
        <v>597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606</v>
      </c>
      <c r="AC458" s="214"/>
      <c r="AD458" s="214"/>
      <c r="AE458" s="341" t="s">
        <v>607</v>
      </c>
      <c r="AF458" s="208"/>
      <c r="AG458" s="208"/>
      <c r="AH458" s="208"/>
      <c r="AI458" s="341" t="s">
        <v>584</v>
      </c>
      <c r="AJ458" s="208"/>
      <c r="AK458" s="208"/>
      <c r="AL458" s="208"/>
      <c r="AM458" s="341" t="s">
        <v>584</v>
      </c>
      <c r="AN458" s="208"/>
      <c r="AO458" s="208"/>
      <c r="AP458" s="342"/>
      <c r="AQ458" s="341" t="s">
        <v>584</v>
      </c>
      <c r="AR458" s="208"/>
      <c r="AS458" s="208"/>
      <c r="AT458" s="342"/>
      <c r="AU458" s="208" t="s">
        <v>609</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597</v>
      </c>
      <c r="AC459" s="206"/>
      <c r="AD459" s="206"/>
      <c r="AE459" s="341" t="s">
        <v>584</v>
      </c>
      <c r="AF459" s="208"/>
      <c r="AG459" s="208"/>
      <c r="AH459" s="342"/>
      <c r="AI459" s="341" t="s">
        <v>608</v>
      </c>
      <c r="AJ459" s="208"/>
      <c r="AK459" s="208"/>
      <c r="AL459" s="208"/>
      <c r="AM459" s="341" t="s">
        <v>584</v>
      </c>
      <c r="AN459" s="208"/>
      <c r="AO459" s="208"/>
      <c r="AP459" s="342"/>
      <c r="AQ459" s="341" t="s">
        <v>606</v>
      </c>
      <c r="AR459" s="208"/>
      <c r="AS459" s="208"/>
      <c r="AT459" s="342"/>
      <c r="AU459" s="208" t="s">
        <v>585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584</v>
      </c>
      <c r="AF460" s="208"/>
      <c r="AG460" s="208"/>
      <c r="AH460" s="342"/>
      <c r="AI460" s="341" t="s">
        <v>584</v>
      </c>
      <c r="AJ460" s="208"/>
      <c r="AK460" s="208"/>
      <c r="AL460" s="208"/>
      <c r="AM460" s="341" t="s">
        <v>584</v>
      </c>
      <c r="AN460" s="208"/>
      <c r="AO460" s="208"/>
      <c r="AP460" s="342"/>
      <c r="AQ460" s="341" t="s">
        <v>584</v>
      </c>
      <c r="AR460" s="208"/>
      <c r="AS460" s="208"/>
      <c r="AT460" s="342"/>
      <c r="AU460" s="208" t="s">
        <v>609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59.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575</v>
      </c>
      <c r="AE702" s="347"/>
      <c r="AF702" s="347"/>
      <c r="AG702" s="386" t="s">
        <v>611</v>
      </c>
      <c r="AH702" s="387"/>
      <c r="AI702" s="387"/>
      <c r="AJ702" s="387"/>
      <c r="AK702" s="387"/>
      <c r="AL702" s="387"/>
      <c r="AM702" s="387"/>
      <c r="AN702" s="387"/>
      <c r="AO702" s="387"/>
      <c r="AP702" s="387"/>
      <c r="AQ702" s="387"/>
      <c r="AR702" s="387"/>
      <c r="AS702" s="387"/>
      <c r="AT702" s="387"/>
      <c r="AU702" s="387"/>
      <c r="AV702" s="387"/>
      <c r="AW702" s="387"/>
      <c r="AX702" s="388"/>
    </row>
    <row r="703" spans="1:50" ht="59.2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575</v>
      </c>
      <c r="AE703" s="330"/>
      <c r="AF703" s="330"/>
      <c r="AG703" s="102" t="s">
        <v>612</v>
      </c>
      <c r="AH703" s="103"/>
      <c r="AI703" s="103"/>
      <c r="AJ703" s="103"/>
      <c r="AK703" s="103"/>
      <c r="AL703" s="103"/>
      <c r="AM703" s="103"/>
      <c r="AN703" s="103"/>
      <c r="AO703" s="103"/>
      <c r="AP703" s="103"/>
      <c r="AQ703" s="103"/>
      <c r="AR703" s="103"/>
      <c r="AS703" s="103"/>
      <c r="AT703" s="103"/>
      <c r="AU703" s="103"/>
      <c r="AV703" s="103"/>
      <c r="AW703" s="103"/>
      <c r="AX703" s="104"/>
    </row>
    <row r="704" spans="1:50" ht="38.2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836" t="s">
        <v>575</v>
      </c>
      <c r="AE704" s="837"/>
      <c r="AF704" s="837"/>
      <c r="AG704" s="168" t="s">
        <v>613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5" t="s">
        <v>614</v>
      </c>
      <c r="AE705" s="716"/>
      <c r="AF705" s="716"/>
      <c r="AG705" s="126" t="s">
        <v>584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3"/>
      <c r="D706" s="794"/>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5"/>
      <c r="D707" s="796"/>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c r="AE707" s="835"/>
      <c r="AF707" s="835"/>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614</v>
      </c>
      <c r="AE708" s="606"/>
      <c r="AF708" s="606"/>
      <c r="AG708" s="743" t="s">
        <v>584</v>
      </c>
      <c r="AH708" s="744"/>
      <c r="AI708" s="744"/>
      <c r="AJ708" s="744"/>
      <c r="AK708" s="744"/>
      <c r="AL708" s="744"/>
      <c r="AM708" s="744"/>
      <c r="AN708" s="744"/>
      <c r="AO708" s="744"/>
      <c r="AP708" s="744"/>
      <c r="AQ708" s="744"/>
      <c r="AR708" s="744"/>
      <c r="AS708" s="744"/>
      <c r="AT708" s="744"/>
      <c r="AU708" s="744"/>
      <c r="AV708" s="744"/>
      <c r="AW708" s="744"/>
      <c r="AX708" s="745"/>
    </row>
    <row r="709" spans="1:50" ht="37.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575</v>
      </c>
      <c r="AE709" s="330"/>
      <c r="AF709" s="330"/>
      <c r="AG709" s="102" t="s">
        <v>615</v>
      </c>
      <c r="AH709" s="103"/>
      <c r="AI709" s="103"/>
      <c r="AJ709" s="103"/>
      <c r="AK709" s="103"/>
      <c r="AL709" s="103"/>
      <c r="AM709" s="103"/>
      <c r="AN709" s="103"/>
      <c r="AO709" s="103"/>
      <c r="AP709" s="103"/>
      <c r="AQ709" s="103"/>
      <c r="AR709" s="103"/>
      <c r="AS709" s="103"/>
      <c r="AT709" s="103"/>
      <c r="AU709" s="103"/>
      <c r="AV709" s="103"/>
      <c r="AW709" s="103"/>
      <c r="AX709" s="104"/>
    </row>
    <row r="710" spans="1:50" ht="37.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575</v>
      </c>
      <c r="AE710" s="330"/>
      <c r="AF710" s="330"/>
      <c r="AG710" s="102" t="s">
        <v>616</v>
      </c>
      <c r="AH710" s="103"/>
      <c r="AI710" s="103"/>
      <c r="AJ710" s="103"/>
      <c r="AK710" s="103"/>
      <c r="AL710" s="103"/>
      <c r="AM710" s="103"/>
      <c r="AN710" s="103"/>
      <c r="AO710" s="103"/>
      <c r="AP710" s="103"/>
      <c r="AQ710" s="103"/>
      <c r="AR710" s="103"/>
      <c r="AS710" s="103"/>
      <c r="AT710" s="103"/>
      <c r="AU710" s="103"/>
      <c r="AV710" s="103"/>
      <c r="AW710" s="103"/>
      <c r="AX710" s="104"/>
    </row>
    <row r="711" spans="1:50" ht="37.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575</v>
      </c>
      <c r="AE711" s="330"/>
      <c r="AF711" s="330"/>
      <c r="AG711" s="102" t="s">
        <v>617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469</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9" t="s">
        <v>575</v>
      </c>
      <c r="AE712" s="330"/>
      <c r="AF712" s="330"/>
      <c r="AG712" s="809" t="s">
        <v>618</v>
      </c>
      <c r="AH712" s="810"/>
      <c r="AI712" s="810"/>
      <c r="AJ712" s="810"/>
      <c r="AK712" s="810"/>
      <c r="AL712" s="810"/>
      <c r="AM712" s="810"/>
      <c r="AN712" s="810"/>
      <c r="AO712" s="810"/>
      <c r="AP712" s="810"/>
      <c r="AQ712" s="810"/>
      <c r="AR712" s="810"/>
      <c r="AS712" s="810"/>
      <c r="AT712" s="810"/>
      <c r="AU712" s="810"/>
      <c r="AV712" s="810"/>
      <c r="AW712" s="810"/>
      <c r="AX712" s="811"/>
    </row>
    <row r="713" spans="1:50" ht="52.5" customHeight="1" x14ac:dyDescent="0.15">
      <c r="A713" s="643"/>
      <c r="B713" s="645"/>
      <c r="C713" s="949" t="s">
        <v>470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614</v>
      </c>
      <c r="AE713" s="330"/>
      <c r="AF713" s="664"/>
      <c r="AG713" s="102" t="s">
        <v>679</v>
      </c>
      <c r="AH713" s="103"/>
      <c r="AI713" s="103"/>
      <c r="AJ713" s="103"/>
      <c r="AK713" s="103"/>
      <c r="AL713" s="103"/>
      <c r="AM713" s="103"/>
      <c r="AN713" s="103"/>
      <c r="AO713" s="103"/>
      <c r="AP713" s="103"/>
      <c r="AQ713" s="103"/>
      <c r="AR713" s="103"/>
      <c r="AS713" s="103"/>
      <c r="AT713" s="103"/>
      <c r="AU713" s="103"/>
      <c r="AV713" s="103"/>
      <c r="AW713" s="103"/>
      <c r="AX713" s="104"/>
    </row>
    <row r="714" spans="1:50" ht="37.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6" t="s">
        <v>575</v>
      </c>
      <c r="AE714" s="807"/>
      <c r="AF714" s="808"/>
      <c r="AG714" s="737" t="s">
        <v>619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575</v>
      </c>
      <c r="AE715" s="606"/>
      <c r="AF715" s="657"/>
      <c r="AG715" s="743" t="s">
        <v>620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614</v>
      </c>
      <c r="AE716" s="628"/>
      <c r="AF716" s="628"/>
      <c r="AG716" s="102" t="s">
        <v>579</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575</v>
      </c>
      <c r="AE717" s="330"/>
      <c r="AF717" s="330"/>
      <c r="AG717" s="102" t="s">
        <v>621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575</v>
      </c>
      <c r="AE718" s="330"/>
      <c r="AF718" s="330"/>
      <c r="AG718" s="128" t="s">
        <v>622</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575</v>
      </c>
      <c r="AE719" s="606"/>
      <c r="AF719" s="606"/>
      <c r="AG719" s="126" t="s">
        <v>625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38.25" customHeight="1" x14ac:dyDescent="0.15">
      <c r="A721" s="779"/>
      <c r="B721" s="780"/>
      <c r="C721" s="297" t="s">
        <v>568</v>
      </c>
      <c r="D721" s="298"/>
      <c r="E721" s="298"/>
      <c r="F721" s="299"/>
      <c r="G721" s="288"/>
      <c r="H721" s="289"/>
      <c r="I721" s="83" t="str">
        <f>IF(OR(G721="　", G721=""), "", "-")</f>
        <v/>
      </c>
      <c r="J721" s="292"/>
      <c r="K721" s="292"/>
      <c r="L721" s="83" t="str">
        <f>IF(M721="","","-")</f>
        <v/>
      </c>
      <c r="M721" s="84"/>
      <c r="N721" s="305" t="s">
        <v>623</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38.25" customHeight="1" x14ac:dyDescent="0.15">
      <c r="A722" s="779"/>
      <c r="B722" s="780"/>
      <c r="C722" s="297" t="s">
        <v>568</v>
      </c>
      <c r="D722" s="298"/>
      <c r="E722" s="298"/>
      <c r="F722" s="299"/>
      <c r="G722" s="288"/>
      <c r="H722" s="289"/>
      <c r="I722" s="83" t="str">
        <f t="shared" ref="I722:I725" si="4">IF(OR(G722="　", G722=""), "", "-")</f>
        <v/>
      </c>
      <c r="J722" s="292"/>
      <c r="K722" s="292"/>
      <c r="L722" s="83" t="str">
        <f t="shared" ref="L722:L725" si="5">IF(M722="","","-")</f>
        <v/>
      </c>
      <c r="M722" s="84"/>
      <c r="N722" s="305" t="s">
        <v>624</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38.25" customHeight="1" x14ac:dyDescent="0.15">
      <c r="A723" s="779"/>
      <c r="B723" s="780"/>
      <c r="C723" s="297" t="s">
        <v>568</v>
      </c>
      <c r="D723" s="298"/>
      <c r="E723" s="298"/>
      <c r="F723" s="299"/>
      <c r="G723" s="288"/>
      <c r="H723" s="289"/>
      <c r="I723" s="83" t="str">
        <f t="shared" si="4"/>
        <v/>
      </c>
      <c r="J723" s="292"/>
      <c r="K723" s="292"/>
      <c r="L723" s="83" t="str">
        <f t="shared" si="5"/>
        <v/>
      </c>
      <c r="M723" s="84"/>
      <c r="N723" s="305" t="s">
        <v>569</v>
      </c>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1"/>
      <c r="C726" s="814" t="s">
        <v>53</v>
      </c>
      <c r="D726" s="838"/>
      <c r="E726" s="838"/>
      <c r="F726" s="839"/>
      <c r="G726" s="578" t="s">
        <v>626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2"/>
      <c r="B727" s="803"/>
      <c r="C727" s="749" t="s">
        <v>57</v>
      </c>
      <c r="D727" s="750"/>
      <c r="E727" s="750"/>
      <c r="F727" s="751"/>
      <c r="G727" s="576" t="s">
        <v>627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2" customHeight="1" thickBot="1" x14ac:dyDescent="0.2">
      <c r="A729" s="635" t="s">
        <v>685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8.25" customHeight="1" thickBot="1" x14ac:dyDescent="0.2">
      <c r="A731" s="798" t="s">
        <v>256</v>
      </c>
      <c r="B731" s="799"/>
      <c r="C731" s="799"/>
      <c r="D731" s="799"/>
      <c r="E731" s="800"/>
      <c r="F731" s="730" t="s">
        <v>686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9" customHeight="1" thickBot="1" x14ac:dyDescent="0.2">
      <c r="A733" s="674" t="s">
        <v>687</v>
      </c>
      <c r="B733" s="675"/>
      <c r="C733" s="675"/>
      <c r="D733" s="675"/>
      <c r="E733" s="676"/>
      <c r="F733" s="638" t="s">
        <v>688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1.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548</v>
      </c>
      <c r="B737" s="211"/>
      <c r="C737" s="211"/>
      <c r="D737" s="212"/>
      <c r="E737" s="991" t="s">
        <v>628</v>
      </c>
      <c r="F737" s="991"/>
      <c r="G737" s="991"/>
      <c r="H737" s="991"/>
      <c r="I737" s="991"/>
      <c r="J737" s="991"/>
      <c r="K737" s="991"/>
      <c r="L737" s="991"/>
      <c r="M737" s="991"/>
      <c r="N737" s="366" t="s">
        <v>541</v>
      </c>
      <c r="O737" s="366"/>
      <c r="P737" s="366"/>
      <c r="Q737" s="366"/>
      <c r="R737" s="991" t="s">
        <v>629</v>
      </c>
      <c r="S737" s="991"/>
      <c r="T737" s="991"/>
      <c r="U737" s="991"/>
      <c r="V737" s="991"/>
      <c r="W737" s="991"/>
      <c r="X737" s="991"/>
      <c r="Y737" s="991"/>
      <c r="Z737" s="991"/>
      <c r="AA737" s="366" t="s">
        <v>540</v>
      </c>
      <c r="AB737" s="366"/>
      <c r="AC737" s="366"/>
      <c r="AD737" s="366"/>
      <c r="AE737" s="991" t="s">
        <v>630</v>
      </c>
      <c r="AF737" s="991"/>
      <c r="AG737" s="991"/>
      <c r="AH737" s="991"/>
      <c r="AI737" s="991"/>
      <c r="AJ737" s="991"/>
      <c r="AK737" s="991"/>
      <c r="AL737" s="991"/>
      <c r="AM737" s="991"/>
      <c r="AN737" s="366" t="s">
        <v>539</v>
      </c>
      <c r="AO737" s="366"/>
      <c r="AP737" s="366"/>
      <c r="AQ737" s="366"/>
      <c r="AR737" s="983" t="s">
        <v>631</v>
      </c>
      <c r="AS737" s="984"/>
      <c r="AT737" s="984"/>
      <c r="AU737" s="984"/>
      <c r="AV737" s="984"/>
      <c r="AW737" s="984"/>
      <c r="AX737" s="985"/>
      <c r="AY737" s="89"/>
      <c r="AZ737" s="89"/>
    </row>
    <row r="738" spans="1:52" ht="24.75" customHeight="1" x14ac:dyDescent="0.15">
      <c r="A738" s="992" t="s">
        <v>538</v>
      </c>
      <c r="B738" s="211"/>
      <c r="C738" s="211"/>
      <c r="D738" s="212"/>
      <c r="E738" s="991" t="s">
        <v>632</v>
      </c>
      <c r="F738" s="991"/>
      <c r="G738" s="991"/>
      <c r="H738" s="991"/>
      <c r="I738" s="991"/>
      <c r="J738" s="991"/>
      <c r="K738" s="991"/>
      <c r="L738" s="991"/>
      <c r="M738" s="991"/>
      <c r="N738" s="366" t="s">
        <v>537</v>
      </c>
      <c r="O738" s="366"/>
      <c r="P738" s="366"/>
      <c r="Q738" s="366"/>
      <c r="R738" s="991" t="s">
        <v>633</v>
      </c>
      <c r="S738" s="991"/>
      <c r="T738" s="991"/>
      <c r="U738" s="991"/>
      <c r="V738" s="991"/>
      <c r="W738" s="991"/>
      <c r="X738" s="991"/>
      <c r="Y738" s="991"/>
      <c r="Z738" s="991"/>
      <c r="AA738" s="366" t="s">
        <v>536</v>
      </c>
      <c r="AB738" s="366"/>
      <c r="AC738" s="366"/>
      <c r="AD738" s="366"/>
      <c r="AE738" s="991" t="s">
        <v>634</v>
      </c>
      <c r="AF738" s="991"/>
      <c r="AG738" s="991"/>
      <c r="AH738" s="991"/>
      <c r="AI738" s="991"/>
      <c r="AJ738" s="991"/>
      <c r="AK738" s="991"/>
      <c r="AL738" s="991"/>
      <c r="AM738" s="991"/>
      <c r="AN738" s="366" t="s">
        <v>532</v>
      </c>
      <c r="AO738" s="366"/>
      <c r="AP738" s="366"/>
      <c r="AQ738" s="366"/>
      <c r="AR738" s="983" t="s">
        <v>678</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552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101"/>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635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2"/>
      <c r="B780" s="633"/>
      <c r="C780" s="633"/>
      <c r="D780" s="633"/>
      <c r="E780" s="633"/>
      <c r="F780" s="634"/>
      <c r="G780" s="814"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7"/>
      <c r="AC780" s="814"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0" customHeight="1" x14ac:dyDescent="0.15">
      <c r="A781" s="632"/>
      <c r="B781" s="633"/>
      <c r="C781" s="633"/>
      <c r="D781" s="633"/>
      <c r="E781" s="633"/>
      <c r="F781" s="634"/>
      <c r="G781" s="671" t="s">
        <v>637</v>
      </c>
      <c r="H781" s="672"/>
      <c r="I781" s="672"/>
      <c r="J781" s="672"/>
      <c r="K781" s="673"/>
      <c r="L781" s="665" t="s">
        <v>648</v>
      </c>
      <c r="M781" s="666"/>
      <c r="N781" s="666"/>
      <c r="O781" s="666"/>
      <c r="P781" s="666"/>
      <c r="Q781" s="666"/>
      <c r="R781" s="666"/>
      <c r="S781" s="666"/>
      <c r="T781" s="666"/>
      <c r="U781" s="666"/>
      <c r="V781" s="666"/>
      <c r="W781" s="666"/>
      <c r="X781" s="667"/>
      <c r="Y781" s="389">
        <v>104</v>
      </c>
      <c r="Z781" s="390"/>
      <c r="AA781" s="390"/>
      <c r="AB781" s="804"/>
      <c r="AC781" s="671" t="s">
        <v>638</v>
      </c>
      <c r="AD781" s="672"/>
      <c r="AE781" s="672"/>
      <c r="AF781" s="672"/>
      <c r="AG781" s="673"/>
      <c r="AH781" s="665" t="s">
        <v>648</v>
      </c>
      <c r="AI781" s="666"/>
      <c r="AJ781" s="666"/>
      <c r="AK781" s="666"/>
      <c r="AL781" s="666"/>
      <c r="AM781" s="666"/>
      <c r="AN781" s="666"/>
      <c r="AO781" s="666"/>
      <c r="AP781" s="666"/>
      <c r="AQ781" s="666"/>
      <c r="AR781" s="666"/>
      <c r="AS781" s="666"/>
      <c r="AT781" s="667"/>
      <c r="AU781" s="389">
        <v>104</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5" t="s">
        <v>20</v>
      </c>
      <c r="H791" s="826"/>
      <c r="I791" s="826"/>
      <c r="J791" s="826"/>
      <c r="K791" s="826"/>
      <c r="L791" s="827"/>
      <c r="M791" s="828"/>
      <c r="N791" s="828"/>
      <c r="O791" s="828"/>
      <c r="P791" s="828"/>
      <c r="Q791" s="828"/>
      <c r="R791" s="828"/>
      <c r="S791" s="828"/>
      <c r="T791" s="828"/>
      <c r="U791" s="828"/>
      <c r="V791" s="828"/>
      <c r="W791" s="828"/>
      <c r="X791" s="829"/>
      <c r="Y791" s="830">
        <f>SUM(Y781:AB790)</f>
        <v>104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104</v>
      </c>
      <c r="AV791" s="831"/>
      <c r="AW791" s="831"/>
      <c r="AX791" s="833"/>
    </row>
    <row r="792" spans="1:50" ht="24.75" customHeight="1" x14ac:dyDescent="0.15">
      <c r="A792" s="632"/>
      <c r="B792" s="633"/>
      <c r="C792" s="633"/>
      <c r="D792" s="633"/>
      <c r="E792" s="633"/>
      <c r="F792" s="634"/>
      <c r="G792" s="596" t="s">
        <v>670</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customHeight="1" x14ac:dyDescent="0.15">
      <c r="A793" s="632"/>
      <c r="B793" s="633"/>
      <c r="C793" s="633"/>
      <c r="D793" s="633"/>
      <c r="E793" s="633"/>
      <c r="F793" s="634"/>
      <c r="G793" s="814"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7"/>
      <c r="AC793" s="814"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30" customHeight="1" x14ac:dyDescent="0.15">
      <c r="A794" s="632"/>
      <c r="B794" s="633"/>
      <c r="C794" s="633"/>
      <c r="D794" s="633"/>
      <c r="E794" s="633"/>
      <c r="F794" s="634"/>
      <c r="G794" s="671" t="s">
        <v>646</v>
      </c>
      <c r="H794" s="672"/>
      <c r="I794" s="672"/>
      <c r="J794" s="672"/>
      <c r="K794" s="673"/>
      <c r="L794" s="665" t="s">
        <v>672</v>
      </c>
      <c r="M794" s="666"/>
      <c r="N794" s="666"/>
      <c r="O794" s="666"/>
      <c r="P794" s="666"/>
      <c r="Q794" s="666"/>
      <c r="R794" s="666"/>
      <c r="S794" s="666"/>
      <c r="T794" s="666"/>
      <c r="U794" s="666"/>
      <c r="V794" s="666"/>
      <c r="W794" s="666"/>
      <c r="X794" s="667"/>
      <c r="Y794" s="389">
        <v>25</v>
      </c>
      <c r="Z794" s="390"/>
      <c r="AA794" s="390"/>
      <c r="AB794" s="804"/>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5" t="s">
        <v>20</v>
      </c>
      <c r="H804" s="826"/>
      <c r="I804" s="826"/>
      <c r="J804" s="826"/>
      <c r="K804" s="826"/>
      <c r="L804" s="827"/>
      <c r="M804" s="828"/>
      <c r="N804" s="828"/>
      <c r="O804" s="828"/>
      <c r="P804" s="828"/>
      <c r="Q804" s="828"/>
      <c r="R804" s="828"/>
      <c r="S804" s="828"/>
      <c r="T804" s="828"/>
      <c r="U804" s="828"/>
      <c r="V804" s="828"/>
      <c r="W804" s="828"/>
      <c r="X804" s="829"/>
      <c r="Y804" s="830">
        <f>SUM(Y794:AB803)</f>
        <v>25</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2"/>
      <c r="B806" s="633"/>
      <c r="C806" s="633"/>
      <c r="D806" s="633"/>
      <c r="E806" s="633"/>
      <c r="F806" s="634"/>
      <c r="G806" s="814"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7"/>
      <c r="AC806" s="814"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4"/>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2"/>
      <c r="B819" s="633"/>
      <c r="C819" s="633"/>
      <c r="D819" s="633"/>
      <c r="E819" s="633"/>
      <c r="F819" s="634"/>
      <c r="G819" s="814"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7"/>
      <c r="AC819" s="814"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4"/>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104.25" customHeight="1" x14ac:dyDescent="0.15">
      <c r="A837" s="377">
        <v>1</v>
      </c>
      <c r="B837" s="377">
        <v>1</v>
      </c>
      <c r="C837" s="362" t="s">
        <v>639</v>
      </c>
      <c r="D837" s="348"/>
      <c r="E837" s="348"/>
      <c r="F837" s="348"/>
      <c r="G837" s="348"/>
      <c r="H837" s="348"/>
      <c r="I837" s="348"/>
      <c r="J837" s="349">
        <v>8040005016947</v>
      </c>
      <c r="K837" s="350"/>
      <c r="L837" s="350"/>
      <c r="M837" s="350"/>
      <c r="N837" s="350"/>
      <c r="O837" s="350"/>
      <c r="P837" s="363" t="s">
        <v>640</v>
      </c>
      <c r="Q837" s="351"/>
      <c r="R837" s="351"/>
      <c r="S837" s="351"/>
      <c r="T837" s="351"/>
      <c r="U837" s="351"/>
      <c r="V837" s="351"/>
      <c r="W837" s="351"/>
      <c r="X837" s="351"/>
      <c r="Y837" s="352">
        <v>104</v>
      </c>
      <c r="Z837" s="353"/>
      <c r="AA837" s="353"/>
      <c r="AB837" s="354"/>
      <c r="AC837" s="364" t="s">
        <v>641</v>
      </c>
      <c r="AD837" s="372"/>
      <c r="AE837" s="372"/>
      <c r="AF837" s="372"/>
      <c r="AG837" s="372"/>
      <c r="AH837" s="373" t="s">
        <v>565</v>
      </c>
      <c r="AI837" s="374"/>
      <c r="AJ837" s="374"/>
      <c r="AK837" s="374"/>
      <c r="AL837" s="358" t="s">
        <v>565</v>
      </c>
      <c r="AM837" s="359"/>
      <c r="AN837" s="359"/>
      <c r="AO837" s="360"/>
      <c r="AP837" s="361" t="s">
        <v>565</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80.25" customHeight="1" x14ac:dyDescent="0.15">
      <c r="A870" s="377">
        <v>1</v>
      </c>
      <c r="B870" s="377">
        <v>1</v>
      </c>
      <c r="C870" s="362" t="s">
        <v>642</v>
      </c>
      <c r="D870" s="348"/>
      <c r="E870" s="348"/>
      <c r="F870" s="348"/>
      <c r="G870" s="348"/>
      <c r="H870" s="348"/>
      <c r="I870" s="348"/>
      <c r="J870" s="349" t="s">
        <v>565</v>
      </c>
      <c r="K870" s="350"/>
      <c r="L870" s="350"/>
      <c r="M870" s="350"/>
      <c r="N870" s="350"/>
      <c r="O870" s="350"/>
      <c r="P870" s="363" t="s">
        <v>649</v>
      </c>
      <c r="Q870" s="351"/>
      <c r="R870" s="351"/>
      <c r="S870" s="351"/>
      <c r="T870" s="351"/>
      <c r="U870" s="351"/>
      <c r="V870" s="351"/>
      <c r="W870" s="351"/>
      <c r="X870" s="351"/>
      <c r="Y870" s="352">
        <v>104</v>
      </c>
      <c r="Z870" s="353"/>
      <c r="AA870" s="353"/>
      <c r="AB870" s="354"/>
      <c r="AC870" s="364" t="s">
        <v>643</v>
      </c>
      <c r="AD870" s="372"/>
      <c r="AE870" s="372"/>
      <c r="AF870" s="372"/>
      <c r="AG870" s="372"/>
      <c r="AH870" s="373" t="s">
        <v>565</v>
      </c>
      <c r="AI870" s="374"/>
      <c r="AJ870" s="374"/>
      <c r="AK870" s="374"/>
      <c r="AL870" s="358" t="s">
        <v>565</v>
      </c>
      <c r="AM870" s="359"/>
      <c r="AN870" s="359"/>
      <c r="AO870" s="360"/>
      <c r="AP870" s="361" t="s">
        <v>565</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50.25" customHeight="1" x14ac:dyDescent="0.15">
      <c r="A903" s="377">
        <v>1</v>
      </c>
      <c r="B903" s="377">
        <v>1</v>
      </c>
      <c r="C903" s="362" t="s">
        <v>650</v>
      </c>
      <c r="D903" s="348"/>
      <c r="E903" s="348"/>
      <c r="F903" s="348"/>
      <c r="G903" s="348"/>
      <c r="H903" s="348"/>
      <c r="I903" s="348"/>
      <c r="J903" s="349">
        <v>5010601001754</v>
      </c>
      <c r="K903" s="350"/>
      <c r="L903" s="350"/>
      <c r="M903" s="350"/>
      <c r="N903" s="350"/>
      <c r="O903" s="350"/>
      <c r="P903" s="363" t="s">
        <v>671</v>
      </c>
      <c r="Q903" s="351"/>
      <c r="R903" s="351"/>
      <c r="S903" s="351"/>
      <c r="T903" s="351"/>
      <c r="U903" s="351"/>
      <c r="V903" s="351"/>
      <c r="W903" s="351"/>
      <c r="X903" s="351"/>
      <c r="Y903" s="352">
        <v>25</v>
      </c>
      <c r="Z903" s="353"/>
      <c r="AA903" s="353"/>
      <c r="AB903" s="354"/>
      <c r="AC903" s="364" t="s">
        <v>496</v>
      </c>
      <c r="AD903" s="372"/>
      <c r="AE903" s="372"/>
      <c r="AF903" s="372"/>
      <c r="AG903" s="372"/>
      <c r="AH903" s="373">
        <v>4</v>
      </c>
      <c r="AI903" s="374"/>
      <c r="AJ903" s="374"/>
      <c r="AK903" s="374"/>
      <c r="AL903" s="358">
        <v>98.007000000000005</v>
      </c>
      <c r="AM903" s="359"/>
      <c r="AN903" s="359"/>
      <c r="AO903" s="360"/>
      <c r="AP903" s="361" t="s">
        <v>651</v>
      </c>
      <c r="AQ903" s="361"/>
      <c r="AR903" s="361"/>
      <c r="AS903" s="361"/>
      <c r="AT903" s="361"/>
      <c r="AU903" s="361"/>
      <c r="AV903" s="361"/>
      <c r="AW903" s="361"/>
      <c r="AX903" s="361"/>
    </row>
    <row r="904" spans="1:50" ht="50.25" customHeight="1" x14ac:dyDescent="0.15">
      <c r="A904" s="377">
        <v>2</v>
      </c>
      <c r="B904" s="377">
        <v>1</v>
      </c>
      <c r="C904" s="362" t="s">
        <v>652</v>
      </c>
      <c r="D904" s="348"/>
      <c r="E904" s="348"/>
      <c r="F904" s="348"/>
      <c r="G904" s="348"/>
      <c r="H904" s="348"/>
      <c r="I904" s="348"/>
      <c r="J904" s="349">
        <v>4150001015458</v>
      </c>
      <c r="K904" s="350"/>
      <c r="L904" s="350"/>
      <c r="M904" s="350"/>
      <c r="N904" s="350"/>
      <c r="O904" s="350"/>
      <c r="P904" s="363" t="s">
        <v>653</v>
      </c>
      <c r="Q904" s="351"/>
      <c r="R904" s="351"/>
      <c r="S904" s="351"/>
      <c r="T904" s="351"/>
      <c r="U904" s="351"/>
      <c r="V904" s="351"/>
      <c r="W904" s="351"/>
      <c r="X904" s="351"/>
      <c r="Y904" s="352">
        <v>19</v>
      </c>
      <c r="Z904" s="353"/>
      <c r="AA904" s="353"/>
      <c r="AB904" s="354"/>
      <c r="AC904" s="364" t="s">
        <v>503</v>
      </c>
      <c r="AD904" s="364"/>
      <c r="AE904" s="364"/>
      <c r="AF904" s="364"/>
      <c r="AG904" s="364"/>
      <c r="AH904" s="373" t="s">
        <v>584</v>
      </c>
      <c r="AI904" s="374"/>
      <c r="AJ904" s="374"/>
      <c r="AK904" s="374"/>
      <c r="AL904" s="358" t="s">
        <v>584</v>
      </c>
      <c r="AM904" s="359"/>
      <c r="AN904" s="359"/>
      <c r="AO904" s="360"/>
      <c r="AP904" s="361" t="s">
        <v>651</v>
      </c>
      <c r="AQ904" s="361"/>
      <c r="AR904" s="361"/>
      <c r="AS904" s="361"/>
      <c r="AT904" s="361"/>
      <c r="AU904" s="361"/>
      <c r="AV904" s="361"/>
      <c r="AW904" s="361"/>
      <c r="AX904" s="361"/>
    </row>
    <row r="905" spans="1:50" ht="50.25" customHeight="1" x14ac:dyDescent="0.15">
      <c r="A905" s="377">
        <v>3</v>
      </c>
      <c r="B905" s="377">
        <v>1</v>
      </c>
      <c r="C905" s="362" t="s">
        <v>654</v>
      </c>
      <c r="D905" s="348"/>
      <c r="E905" s="348"/>
      <c r="F905" s="348"/>
      <c r="G905" s="348"/>
      <c r="H905" s="348"/>
      <c r="I905" s="348"/>
      <c r="J905" s="349">
        <v>7100001010353</v>
      </c>
      <c r="K905" s="350"/>
      <c r="L905" s="350"/>
      <c r="M905" s="350"/>
      <c r="N905" s="350"/>
      <c r="O905" s="350"/>
      <c r="P905" s="363" t="s">
        <v>655</v>
      </c>
      <c r="Q905" s="351"/>
      <c r="R905" s="351"/>
      <c r="S905" s="351"/>
      <c r="T905" s="351"/>
      <c r="U905" s="351"/>
      <c r="V905" s="351"/>
      <c r="W905" s="351"/>
      <c r="X905" s="351"/>
      <c r="Y905" s="352">
        <v>18</v>
      </c>
      <c r="Z905" s="353"/>
      <c r="AA905" s="353"/>
      <c r="AB905" s="354"/>
      <c r="AC905" s="364" t="s">
        <v>503</v>
      </c>
      <c r="AD905" s="364"/>
      <c r="AE905" s="364"/>
      <c r="AF905" s="364"/>
      <c r="AG905" s="364"/>
      <c r="AH905" s="356" t="s">
        <v>584</v>
      </c>
      <c r="AI905" s="357"/>
      <c r="AJ905" s="357"/>
      <c r="AK905" s="357"/>
      <c r="AL905" s="358" t="s">
        <v>584</v>
      </c>
      <c r="AM905" s="359"/>
      <c r="AN905" s="359"/>
      <c r="AO905" s="360"/>
      <c r="AP905" s="361" t="s">
        <v>651</v>
      </c>
      <c r="AQ905" s="361"/>
      <c r="AR905" s="361"/>
      <c r="AS905" s="361"/>
      <c r="AT905" s="361"/>
      <c r="AU905" s="361"/>
      <c r="AV905" s="361"/>
      <c r="AW905" s="361"/>
      <c r="AX905" s="361"/>
    </row>
    <row r="906" spans="1:50" ht="50.25" customHeight="1" x14ac:dyDescent="0.15">
      <c r="A906" s="377">
        <v>4</v>
      </c>
      <c r="B906" s="377">
        <v>1</v>
      </c>
      <c r="C906" s="362" t="s">
        <v>656</v>
      </c>
      <c r="D906" s="348"/>
      <c r="E906" s="348"/>
      <c r="F906" s="348"/>
      <c r="G906" s="348"/>
      <c r="H906" s="348"/>
      <c r="I906" s="348"/>
      <c r="J906" s="349">
        <v>5010001030412</v>
      </c>
      <c r="K906" s="350"/>
      <c r="L906" s="350"/>
      <c r="M906" s="350"/>
      <c r="N906" s="350"/>
      <c r="O906" s="350"/>
      <c r="P906" s="363" t="s">
        <v>657</v>
      </c>
      <c r="Q906" s="351"/>
      <c r="R906" s="351"/>
      <c r="S906" s="351"/>
      <c r="T906" s="351"/>
      <c r="U906" s="351"/>
      <c r="V906" s="351"/>
      <c r="W906" s="351"/>
      <c r="X906" s="351"/>
      <c r="Y906" s="352">
        <v>16</v>
      </c>
      <c r="Z906" s="353"/>
      <c r="AA906" s="353"/>
      <c r="AB906" s="354"/>
      <c r="AC906" s="364" t="s">
        <v>496</v>
      </c>
      <c r="AD906" s="364"/>
      <c r="AE906" s="364"/>
      <c r="AF906" s="364"/>
      <c r="AG906" s="364"/>
      <c r="AH906" s="356">
        <v>3</v>
      </c>
      <c r="AI906" s="357"/>
      <c r="AJ906" s="357"/>
      <c r="AK906" s="357"/>
      <c r="AL906" s="358">
        <v>73.819000000000003</v>
      </c>
      <c r="AM906" s="359"/>
      <c r="AN906" s="359"/>
      <c r="AO906" s="360"/>
      <c r="AP906" s="361" t="s">
        <v>651</v>
      </c>
      <c r="AQ906" s="361"/>
      <c r="AR906" s="361"/>
      <c r="AS906" s="361"/>
      <c r="AT906" s="361"/>
      <c r="AU906" s="361"/>
      <c r="AV906" s="361"/>
      <c r="AW906" s="361"/>
      <c r="AX906" s="361"/>
    </row>
    <row r="907" spans="1:50" ht="50.25" customHeight="1" x14ac:dyDescent="0.15">
      <c r="A907" s="377">
        <v>5</v>
      </c>
      <c r="B907" s="377">
        <v>1</v>
      </c>
      <c r="C907" s="362" t="s">
        <v>658</v>
      </c>
      <c r="D907" s="348"/>
      <c r="E907" s="348"/>
      <c r="F907" s="348"/>
      <c r="G907" s="348"/>
      <c r="H907" s="348"/>
      <c r="I907" s="348"/>
      <c r="J907" s="349">
        <v>6040001006664</v>
      </c>
      <c r="K907" s="350"/>
      <c r="L907" s="350"/>
      <c r="M907" s="350"/>
      <c r="N907" s="350"/>
      <c r="O907" s="350"/>
      <c r="P907" s="363" t="s">
        <v>659</v>
      </c>
      <c r="Q907" s="351"/>
      <c r="R907" s="351"/>
      <c r="S907" s="351"/>
      <c r="T907" s="351"/>
      <c r="U907" s="351"/>
      <c r="V907" s="351"/>
      <c r="W907" s="351"/>
      <c r="X907" s="351"/>
      <c r="Y907" s="352">
        <v>7</v>
      </c>
      <c r="Z907" s="353"/>
      <c r="AA907" s="353"/>
      <c r="AB907" s="354"/>
      <c r="AC907" s="355" t="s">
        <v>496</v>
      </c>
      <c r="AD907" s="355"/>
      <c r="AE907" s="355"/>
      <c r="AF907" s="355"/>
      <c r="AG907" s="355"/>
      <c r="AH907" s="356">
        <v>5</v>
      </c>
      <c r="AI907" s="357"/>
      <c r="AJ907" s="357"/>
      <c r="AK907" s="357"/>
      <c r="AL907" s="358">
        <v>78.113</v>
      </c>
      <c r="AM907" s="359"/>
      <c r="AN907" s="359"/>
      <c r="AO907" s="360"/>
      <c r="AP907" s="361" t="s">
        <v>651</v>
      </c>
      <c r="AQ907" s="361"/>
      <c r="AR907" s="361"/>
      <c r="AS907" s="361"/>
      <c r="AT907" s="361"/>
      <c r="AU907" s="361"/>
      <c r="AV907" s="361"/>
      <c r="AW907" s="361"/>
      <c r="AX907" s="361"/>
    </row>
    <row r="908" spans="1:50" ht="50.25" customHeight="1" x14ac:dyDescent="0.15">
      <c r="A908" s="377">
        <v>6</v>
      </c>
      <c r="B908" s="377">
        <v>1</v>
      </c>
      <c r="C908" s="362" t="s">
        <v>660</v>
      </c>
      <c r="D908" s="348"/>
      <c r="E908" s="348"/>
      <c r="F908" s="348"/>
      <c r="G908" s="348"/>
      <c r="H908" s="348"/>
      <c r="I908" s="348"/>
      <c r="J908" s="349">
        <v>5120001111309</v>
      </c>
      <c r="K908" s="350"/>
      <c r="L908" s="350"/>
      <c r="M908" s="350"/>
      <c r="N908" s="350"/>
      <c r="O908" s="350"/>
      <c r="P908" s="363" t="s">
        <v>661</v>
      </c>
      <c r="Q908" s="351"/>
      <c r="R908" s="351"/>
      <c r="S908" s="351"/>
      <c r="T908" s="351"/>
      <c r="U908" s="351"/>
      <c r="V908" s="351"/>
      <c r="W908" s="351"/>
      <c r="X908" s="351"/>
      <c r="Y908" s="352">
        <v>4</v>
      </c>
      <c r="Z908" s="353"/>
      <c r="AA908" s="353"/>
      <c r="AB908" s="354"/>
      <c r="AC908" s="355" t="s">
        <v>503</v>
      </c>
      <c r="AD908" s="355"/>
      <c r="AE908" s="355"/>
      <c r="AF908" s="355"/>
      <c r="AG908" s="355"/>
      <c r="AH908" s="356" t="s">
        <v>584</v>
      </c>
      <c r="AI908" s="357"/>
      <c r="AJ908" s="357"/>
      <c r="AK908" s="357"/>
      <c r="AL908" s="358" t="s">
        <v>584</v>
      </c>
      <c r="AM908" s="359"/>
      <c r="AN908" s="359"/>
      <c r="AO908" s="360"/>
      <c r="AP908" s="361" t="s">
        <v>651</v>
      </c>
      <c r="AQ908" s="361"/>
      <c r="AR908" s="361"/>
      <c r="AS908" s="361"/>
      <c r="AT908" s="361"/>
      <c r="AU908" s="361"/>
      <c r="AV908" s="361"/>
      <c r="AW908" s="361"/>
      <c r="AX908" s="361"/>
    </row>
    <row r="909" spans="1:50" ht="50.25" customHeight="1" x14ac:dyDescent="0.15">
      <c r="A909" s="377">
        <v>7</v>
      </c>
      <c r="B909" s="377">
        <v>1</v>
      </c>
      <c r="C909" s="362" t="s">
        <v>662</v>
      </c>
      <c r="D909" s="348"/>
      <c r="E909" s="348"/>
      <c r="F909" s="348"/>
      <c r="G909" s="348"/>
      <c r="H909" s="348"/>
      <c r="I909" s="348"/>
      <c r="J909" s="349">
        <v>8010001013901</v>
      </c>
      <c r="K909" s="350"/>
      <c r="L909" s="350"/>
      <c r="M909" s="350"/>
      <c r="N909" s="350"/>
      <c r="O909" s="350"/>
      <c r="P909" s="363" t="s">
        <v>663</v>
      </c>
      <c r="Q909" s="351"/>
      <c r="R909" s="351"/>
      <c r="S909" s="351"/>
      <c r="T909" s="351"/>
      <c r="U909" s="351"/>
      <c r="V909" s="351"/>
      <c r="W909" s="351"/>
      <c r="X909" s="351"/>
      <c r="Y909" s="352">
        <v>2</v>
      </c>
      <c r="Z909" s="353"/>
      <c r="AA909" s="353"/>
      <c r="AB909" s="354"/>
      <c r="AC909" s="355" t="s">
        <v>503</v>
      </c>
      <c r="AD909" s="355"/>
      <c r="AE909" s="355"/>
      <c r="AF909" s="355"/>
      <c r="AG909" s="355"/>
      <c r="AH909" s="356" t="s">
        <v>584</v>
      </c>
      <c r="AI909" s="357"/>
      <c r="AJ909" s="357"/>
      <c r="AK909" s="357"/>
      <c r="AL909" s="358" t="s">
        <v>584</v>
      </c>
      <c r="AM909" s="359"/>
      <c r="AN909" s="359"/>
      <c r="AO909" s="360"/>
      <c r="AP909" s="361" t="s">
        <v>651</v>
      </c>
      <c r="AQ909" s="361"/>
      <c r="AR909" s="361"/>
      <c r="AS909" s="361"/>
      <c r="AT909" s="361"/>
      <c r="AU909" s="361"/>
      <c r="AV909" s="361"/>
      <c r="AW909" s="361"/>
      <c r="AX909" s="361"/>
    </row>
    <row r="910" spans="1:50" ht="50.25" customHeight="1" x14ac:dyDescent="0.15">
      <c r="A910" s="377">
        <v>8</v>
      </c>
      <c r="B910" s="377">
        <v>1</v>
      </c>
      <c r="C910" s="362" t="s">
        <v>664</v>
      </c>
      <c r="D910" s="348"/>
      <c r="E910" s="348"/>
      <c r="F910" s="348"/>
      <c r="G910" s="348"/>
      <c r="H910" s="348"/>
      <c r="I910" s="348"/>
      <c r="J910" s="349">
        <v>2011001108052</v>
      </c>
      <c r="K910" s="350"/>
      <c r="L910" s="350"/>
      <c r="M910" s="350"/>
      <c r="N910" s="350"/>
      <c r="O910" s="350"/>
      <c r="P910" s="363" t="s">
        <v>665</v>
      </c>
      <c r="Q910" s="351"/>
      <c r="R910" s="351"/>
      <c r="S910" s="351"/>
      <c r="T910" s="351"/>
      <c r="U910" s="351"/>
      <c r="V910" s="351"/>
      <c r="W910" s="351"/>
      <c r="X910" s="351"/>
      <c r="Y910" s="352">
        <v>2</v>
      </c>
      <c r="Z910" s="353"/>
      <c r="AA910" s="353"/>
      <c r="AB910" s="354"/>
      <c r="AC910" s="355" t="s">
        <v>496</v>
      </c>
      <c r="AD910" s="355"/>
      <c r="AE910" s="355"/>
      <c r="AF910" s="355"/>
      <c r="AG910" s="355"/>
      <c r="AH910" s="356">
        <v>5</v>
      </c>
      <c r="AI910" s="357"/>
      <c r="AJ910" s="357"/>
      <c r="AK910" s="357"/>
      <c r="AL910" s="358">
        <v>48.914999999999999</v>
      </c>
      <c r="AM910" s="359"/>
      <c r="AN910" s="359"/>
      <c r="AO910" s="360"/>
      <c r="AP910" s="361" t="s">
        <v>651</v>
      </c>
      <c r="AQ910" s="361"/>
      <c r="AR910" s="361"/>
      <c r="AS910" s="361"/>
      <c r="AT910" s="361"/>
      <c r="AU910" s="361"/>
      <c r="AV910" s="361"/>
      <c r="AW910" s="361"/>
      <c r="AX910" s="361"/>
    </row>
    <row r="911" spans="1:50" ht="50.25" customHeight="1" x14ac:dyDescent="0.15">
      <c r="A911" s="377">
        <v>9</v>
      </c>
      <c r="B911" s="377">
        <v>1</v>
      </c>
      <c r="C911" s="362" t="s">
        <v>666</v>
      </c>
      <c r="D911" s="348"/>
      <c r="E911" s="348"/>
      <c r="F911" s="348"/>
      <c r="G911" s="348"/>
      <c r="H911" s="348"/>
      <c r="I911" s="348"/>
      <c r="J911" s="349">
        <v>6120001085857</v>
      </c>
      <c r="K911" s="350"/>
      <c r="L911" s="350"/>
      <c r="M911" s="350"/>
      <c r="N911" s="350"/>
      <c r="O911" s="350"/>
      <c r="P911" s="363" t="s">
        <v>667</v>
      </c>
      <c r="Q911" s="351"/>
      <c r="R911" s="351"/>
      <c r="S911" s="351"/>
      <c r="T911" s="351"/>
      <c r="U911" s="351"/>
      <c r="V911" s="351"/>
      <c r="W911" s="351"/>
      <c r="X911" s="351"/>
      <c r="Y911" s="352">
        <v>2</v>
      </c>
      <c r="Z911" s="353"/>
      <c r="AA911" s="353"/>
      <c r="AB911" s="354"/>
      <c r="AC911" s="355" t="s">
        <v>496</v>
      </c>
      <c r="AD911" s="355"/>
      <c r="AE911" s="355"/>
      <c r="AF911" s="355"/>
      <c r="AG911" s="355"/>
      <c r="AH911" s="356">
        <v>4</v>
      </c>
      <c r="AI911" s="357"/>
      <c r="AJ911" s="357"/>
      <c r="AK911" s="357"/>
      <c r="AL911" s="358">
        <v>91.501999999999995</v>
      </c>
      <c r="AM911" s="359"/>
      <c r="AN911" s="359"/>
      <c r="AO911" s="360"/>
      <c r="AP911" s="361" t="s">
        <v>651</v>
      </c>
      <c r="AQ911" s="361"/>
      <c r="AR911" s="361"/>
      <c r="AS911" s="361"/>
      <c r="AT911" s="361"/>
      <c r="AU911" s="361"/>
      <c r="AV911" s="361"/>
      <c r="AW911" s="361"/>
      <c r="AX911" s="361"/>
    </row>
    <row r="912" spans="1:50" ht="50.25" customHeight="1" x14ac:dyDescent="0.15">
      <c r="A912" s="377">
        <v>10</v>
      </c>
      <c r="B912" s="377">
        <v>1</v>
      </c>
      <c r="C912" s="362" t="s">
        <v>668</v>
      </c>
      <c r="D912" s="348"/>
      <c r="E912" s="348"/>
      <c r="F912" s="348"/>
      <c r="G912" s="348"/>
      <c r="H912" s="348"/>
      <c r="I912" s="348"/>
      <c r="J912" s="349">
        <v>8160001006551</v>
      </c>
      <c r="K912" s="350"/>
      <c r="L912" s="350"/>
      <c r="M912" s="350"/>
      <c r="N912" s="350"/>
      <c r="O912" s="350"/>
      <c r="P912" s="363" t="s">
        <v>669</v>
      </c>
      <c r="Q912" s="351"/>
      <c r="R912" s="351"/>
      <c r="S912" s="351"/>
      <c r="T912" s="351"/>
      <c r="U912" s="351"/>
      <c r="V912" s="351"/>
      <c r="W912" s="351"/>
      <c r="X912" s="351"/>
      <c r="Y912" s="352">
        <v>2</v>
      </c>
      <c r="Z912" s="353"/>
      <c r="AA912" s="353"/>
      <c r="AB912" s="354"/>
      <c r="AC912" s="355" t="s">
        <v>496</v>
      </c>
      <c r="AD912" s="355"/>
      <c r="AE912" s="355"/>
      <c r="AF912" s="355"/>
      <c r="AG912" s="355"/>
      <c r="AH912" s="356">
        <v>5</v>
      </c>
      <c r="AI912" s="357"/>
      <c r="AJ912" s="357"/>
      <c r="AK912" s="357"/>
      <c r="AL912" s="358">
        <v>77.272999999999996</v>
      </c>
      <c r="AM912" s="359"/>
      <c r="AN912" s="359"/>
      <c r="AO912" s="360"/>
      <c r="AP912" s="361" t="s">
        <v>651</v>
      </c>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451</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452</v>
      </c>
      <c r="AQ1101" s="371"/>
      <c r="AR1101" s="371"/>
      <c r="AS1101" s="371"/>
      <c r="AT1101" s="371"/>
      <c r="AU1101" s="371"/>
      <c r="AV1101" s="371"/>
      <c r="AW1101" s="371"/>
      <c r="AX1101" s="371"/>
    </row>
    <row r="1102" spans="1:50" ht="30" customHeight="1" x14ac:dyDescent="0.15">
      <c r="A1102" s="377">
        <v>1</v>
      </c>
      <c r="B1102" s="377">
        <v>1</v>
      </c>
      <c r="C1102" s="375"/>
      <c r="D1102" s="375"/>
      <c r="E1102" s="148" t="s">
        <v>673</v>
      </c>
      <c r="F1102" s="376"/>
      <c r="G1102" s="376"/>
      <c r="H1102" s="376"/>
      <c r="I1102" s="376"/>
      <c r="J1102" s="349" t="s">
        <v>674</v>
      </c>
      <c r="K1102" s="350"/>
      <c r="L1102" s="350"/>
      <c r="M1102" s="350"/>
      <c r="N1102" s="350"/>
      <c r="O1102" s="350"/>
      <c r="P1102" s="363" t="s">
        <v>674</v>
      </c>
      <c r="Q1102" s="351"/>
      <c r="R1102" s="351"/>
      <c r="S1102" s="351"/>
      <c r="T1102" s="351"/>
      <c r="U1102" s="351"/>
      <c r="V1102" s="351"/>
      <c r="W1102" s="351"/>
      <c r="X1102" s="351"/>
      <c r="Y1102" s="352" t="s">
        <v>675</v>
      </c>
      <c r="Z1102" s="353"/>
      <c r="AA1102" s="353"/>
      <c r="AB1102" s="354"/>
      <c r="AC1102" s="355"/>
      <c r="AD1102" s="355"/>
      <c r="AE1102" s="355"/>
      <c r="AF1102" s="355"/>
      <c r="AG1102" s="355"/>
      <c r="AH1102" s="356" t="s">
        <v>676</v>
      </c>
      <c r="AI1102" s="357"/>
      <c r="AJ1102" s="357"/>
      <c r="AK1102" s="357"/>
      <c r="AL1102" s="358" t="s">
        <v>677</v>
      </c>
      <c r="AM1102" s="359"/>
      <c r="AN1102" s="359"/>
      <c r="AO1102" s="360"/>
      <c r="AP1102" s="361" t="s">
        <v>673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82">
    <cfRule type="expression" dxfId="2815" priority="13905">
      <formula>IF(RIGHT(TEXT(Y782,"0.#"),1)=".",FALSE,TRUE)</formula>
    </cfRule>
    <cfRule type="expression" dxfId="2814" priority="13906">
      <formula>IF(RIGHT(TEXT(Y782,"0.#"),1)=".",TRUE,FALSE)</formula>
    </cfRule>
  </conditionalFormatting>
  <conditionalFormatting sqref="Y791">
    <cfRule type="expression" dxfId="2813" priority="13901">
      <formula>IF(RIGHT(TEXT(Y791,"0.#"),1)=".",FALSE,TRUE)</formula>
    </cfRule>
    <cfRule type="expression" dxfId="2812" priority="13902">
      <formula>IF(RIGHT(TEXT(Y791,"0.#"),1)=".",TRUE,FALSE)</formula>
    </cfRule>
  </conditionalFormatting>
  <conditionalFormatting sqref="Y822:Y829 Y820 Y809:Y816 Y807 Y796:Y803">
    <cfRule type="expression" dxfId="2811" priority="13683">
      <formula>IF(RIGHT(TEXT(Y796,"0.#"),1)=".",FALSE,TRUE)</formula>
    </cfRule>
    <cfRule type="expression" dxfId="2810" priority="13684">
      <formula>IF(RIGHT(TEXT(Y796,"0.#"),1)=".",TRUE,FALSE)</formula>
    </cfRule>
  </conditionalFormatting>
  <conditionalFormatting sqref="P15:AJ17 P13:AX13 AR15:AX15">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83:Y790 Y781">
    <cfRule type="expression" dxfId="2803" priority="13707">
      <formula>IF(RIGHT(TEXT(Y781,"0.#"),1)=".",FALSE,TRUE)</formula>
    </cfRule>
    <cfRule type="expression" dxfId="2802" priority="13708">
      <formula>IF(RIGHT(TEXT(Y781,"0.#"),1)=".",TRUE,FALSE)</formula>
    </cfRule>
  </conditionalFormatting>
  <conditionalFormatting sqref="AU782">
    <cfRule type="expression" dxfId="2801" priority="13705">
      <formula>IF(RIGHT(TEXT(AU782,"0.#"),1)=".",FALSE,TRUE)</formula>
    </cfRule>
    <cfRule type="expression" dxfId="2800" priority="13706">
      <formula>IF(RIGHT(TEXT(AU782,"0.#"),1)=".",TRUE,FALSE)</formula>
    </cfRule>
  </conditionalFormatting>
  <conditionalFormatting sqref="AU791">
    <cfRule type="expression" dxfId="2799" priority="13703">
      <formula>IF(RIGHT(TEXT(AU791,"0.#"),1)=".",FALSE,TRUE)</formula>
    </cfRule>
    <cfRule type="expression" dxfId="2798" priority="13704">
      <formula>IF(RIGHT(TEXT(AU791,"0.#"),1)=".",TRUE,FALSE)</formula>
    </cfRule>
  </conditionalFormatting>
  <conditionalFormatting sqref="AU783:AU790 AU781">
    <cfRule type="expression" dxfId="2797" priority="13701">
      <formula>IF(RIGHT(TEXT(AU781,"0.#"),1)=".",FALSE,TRUE)</formula>
    </cfRule>
    <cfRule type="expression" dxfId="2796" priority="13702">
      <formula>IF(RIGHT(TEXT(AU781,"0.#"),1)=".",TRUE,FALSE)</formula>
    </cfRule>
  </conditionalFormatting>
  <conditionalFormatting sqref="Y821 Y808 Y795">
    <cfRule type="expression" dxfId="2795" priority="13687">
      <formula>IF(RIGHT(TEXT(Y795,"0.#"),1)=".",FALSE,TRUE)</formula>
    </cfRule>
    <cfRule type="expression" dxfId="2794" priority="13688">
      <formula>IF(RIGHT(TEXT(Y795,"0.#"),1)=".",TRUE,FALSE)</formula>
    </cfRule>
  </conditionalFormatting>
  <conditionalFormatting sqref="Y830 Y817 Y804">
    <cfRule type="expression" dxfId="2793" priority="13685">
      <formula>IF(RIGHT(TEXT(Y804,"0.#"),1)=".",FALSE,TRUE)</formula>
    </cfRule>
    <cfRule type="expression" dxfId="2792" priority="13686">
      <formula>IF(RIGHT(TEXT(Y804,"0.#"),1)=".",TRUE,FALSE)</formula>
    </cfRule>
  </conditionalFormatting>
  <conditionalFormatting sqref="AU821 AU808 AU795">
    <cfRule type="expression" dxfId="2791" priority="13681">
      <formula>IF(RIGHT(TEXT(AU795,"0.#"),1)=".",FALSE,TRUE)</formula>
    </cfRule>
    <cfRule type="expression" dxfId="2790" priority="13682">
      <formula>IF(RIGHT(TEXT(AU795,"0.#"),1)=".",TRUE,FALSE)</formula>
    </cfRule>
  </conditionalFormatting>
  <conditionalFormatting sqref="AU830 AU817 AU804">
    <cfRule type="expression" dxfId="2789" priority="13679">
      <formula>IF(RIGHT(TEXT(AU804,"0.#"),1)=".",FALSE,TRUE)</formula>
    </cfRule>
    <cfRule type="expression" dxfId="2788" priority="13680">
      <formula>IF(RIGHT(TEXT(AU804,"0.#"),1)=".",TRUE,FALSE)</formula>
    </cfRule>
  </conditionalFormatting>
  <conditionalFormatting sqref="AU822:AU829 AU820 AU809:AU816 AU807 AU796:AU803 AU794">
    <cfRule type="expression" dxfId="2787" priority="13677">
      <formula>IF(RIGHT(TEXT(AU794,"0.#"),1)=".",FALSE,TRUE)</formula>
    </cfRule>
    <cfRule type="expression" dxfId="2786" priority="13678">
      <formula>IF(RIGHT(TEXT(AU794,"0.#"),1)=".",TRUE,FALSE)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39:AO866">
    <cfRule type="expression" dxfId="2521" priority="6655">
      <formula>IF(AND(AL839&gt;=0, RIGHT(TEXT(AL839,"0.#"),1)&lt;&gt;"."),TRUE,FALSE)</formula>
    </cfRule>
    <cfRule type="expression" dxfId="2520" priority="6656">
      <formula>IF(AND(AL839&gt;=0, RIGHT(TEXT(AL839,"0.#"),1)="."),TRUE,FALSE)</formula>
    </cfRule>
    <cfRule type="expression" dxfId="2519" priority="6657">
      <formula>IF(AND(AL839&lt;0, RIGHT(TEXT(AL839,"0.#"),1)&lt;&gt;"."),TRUE,FALSE)</formula>
    </cfRule>
    <cfRule type="expression" dxfId="2518" priority="6658">
      <formula>IF(AND(AL839&lt;0, RIGHT(TEXT(AL839,"0.#"),1)="."),TRUE,FALSE)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39:Y866">
    <cfRule type="expression" dxfId="2447" priority="2983">
      <formula>IF(RIGHT(TEXT(Y839,"0.#"),1)=".",FALSE,TRUE)</formula>
    </cfRule>
    <cfRule type="expression" dxfId="2446" priority="2984">
      <formula>IF(RIGHT(TEXT(Y839,"0.#"),1)=".",TRUE,FALSE)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02:AO1131">
    <cfRule type="expression" dxfId="2417" priority="2889">
      <formula>IF(AND(AL1102&gt;=0, RIGHT(TEXT(AL1102,"0.#"),1)&lt;&gt;"."),TRUE,FALSE)</formula>
    </cfRule>
    <cfRule type="expression" dxfId="2416" priority="2890">
      <formula>IF(AND(AL1102&gt;=0, RIGHT(TEXT(AL1102,"0.#"),1)="."),TRUE,FALSE)</formula>
    </cfRule>
    <cfRule type="expression" dxfId="2415" priority="2891">
      <formula>IF(AND(AL1102&lt;0, RIGHT(TEXT(AL1102,"0.#"),1)&lt;&gt;"."),TRUE,FALSE)</formula>
    </cfRule>
    <cfRule type="expression" dxfId="2414" priority="2892">
      <formula>IF(AND(AL1102&lt;0, RIGHT(TEXT(AL1102,"0.#"),1)="."),TRUE,FALSE)</formula>
    </cfRule>
  </conditionalFormatting>
  <conditionalFormatting sqref="Y1102:Y1131">
    <cfRule type="expression" dxfId="2413" priority="2887">
      <formula>IF(RIGHT(TEXT(Y1102,"0.#"),1)=".",FALSE,TRUE)</formula>
    </cfRule>
    <cfRule type="expression" dxfId="2412" priority="2888">
      <formula>IF(RIGHT(TEXT(Y1102,"0.#"),1)=".",TRUE,FALSE)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L838:AO838">
    <cfRule type="expression" dxfId="2403" priority="2841">
      <formula>IF(AND(AL838&gt;=0, RIGHT(TEXT(AL838,"0.#"),1)&lt;&gt;"."),TRUE,FALSE)</formula>
    </cfRule>
    <cfRule type="expression" dxfId="2402" priority="2842">
      <formula>IF(AND(AL838&gt;=0, RIGHT(TEXT(AL838,"0.#"),1)="."),TRUE,FALSE)</formula>
    </cfRule>
    <cfRule type="expression" dxfId="2401" priority="2843">
      <formula>IF(AND(AL838&lt;0, RIGHT(TEXT(AL838,"0.#"),1)&lt;&gt;"."),TRUE,FALSE)</formula>
    </cfRule>
    <cfRule type="expression" dxfId="2400" priority="2844">
      <formula>IF(AND(AL838&lt;0, RIGHT(TEXT(AL838,"0.#"),1)="."),TRUE,FALSE)</formula>
    </cfRule>
  </conditionalFormatting>
  <conditionalFormatting sqref="Y838">
    <cfRule type="expression" dxfId="2399" priority="2839">
      <formula>IF(RIGHT(TEXT(Y838,"0.#"),1)=".",FALSE,TRUE)</formula>
    </cfRule>
    <cfRule type="expression" dxfId="2398" priority="2840">
      <formula>IF(RIGHT(TEXT(Y838,"0.#"),1)=".",TRUE,FALSE)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1">
    <cfRule type="expression" dxfId="2079" priority="2093">
      <formula>IF(RIGHT(TEXT(Y871,"0.#"),1)=".",FALSE,TRUE)</formula>
    </cfRule>
    <cfRule type="expression" dxfId="2078" priority="2094">
      <formula>IF(RIGHT(TEXT(Y871,"0.#"),1)=".",TRUE,FALSE)</formula>
    </cfRule>
  </conditionalFormatting>
  <conditionalFormatting sqref="Y913:Y932">
    <cfRule type="expression" dxfId="2077" priority="2087">
      <formula>IF(RIGHT(TEXT(Y913,"0.#"),1)=".",FALSE,TRUE)</formula>
    </cfRule>
    <cfRule type="expression" dxfId="2076" priority="2088">
      <formula>IF(RIGHT(TEXT(Y913,"0.#"),1)=".",TRUE,FALSE)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1:AO871">
    <cfRule type="expression" dxfId="1981" priority="2095">
      <formula>IF(AND(AL871&gt;=0, RIGHT(TEXT(AL871,"0.#"),1)&lt;&gt;"."),TRUE,FALSE)</formula>
    </cfRule>
    <cfRule type="expression" dxfId="1980" priority="2096">
      <formula>IF(AND(AL871&gt;=0, RIGHT(TEXT(AL871,"0.#"),1)="."),TRUE,FALSE)</formula>
    </cfRule>
    <cfRule type="expression" dxfId="1979" priority="2097">
      <formula>IF(AND(AL871&lt;0, RIGHT(TEXT(AL871,"0.#"),1)&lt;&gt;"."),TRUE,FALSE)</formula>
    </cfRule>
    <cfRule type="expression" dxfId="1978" priority="2098">
      <formula>IF(AND(AL871&lt;0, RIGHT(TEXT(AL871,"0.#"),1)="."),TRUE,FALSE)</formula>
    </cfRule>
  </conditionalFormatting>
  <conditionalFormatting sqref="AL913:AO932">
    <cfRule type="expression" dxfId="1977" priority="2089">
      <formula>IF(AND(AL913&gt;=0, RIGHT(TEXT(AL913,"0.#"),1)&lt;&gt;"."),TRUE,FALSE)</formula>
    </cfRule>
    <cfRule type="expression" dxfId="1976" priority="2090">
      <formula>IF(AND(AL913&gt;=0, RIGHT(TEXT(AL913,"0.#"),1)="."),TRUE,FALSE)</formula>
    </cfRule>
    <cfRule type="expression" dxfId="1975" priority="2091">
      <formula>IF(AND(AL913&lt;0, RIGHT(TEXT(AL913,"0.#"),1)&lt;&gt;"."),TRUE,FALSE)</formula>
    </cfRule>
    <cfRule type="expression" dxfId="1974" priority="2092">
      <formula>IF(AND(AL913&lt;0, RIGHT(TEXT(AL913,"0.#"),1)="."),TRUE,FALSE)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0">
    <cfRule type="expression" dxfId="719" priority="15">
      <formula>IF(RIGHT(TEXT(Y870,"0.#"),1)=".",FALSE,TRUE)</formula>
    </cfRule>
    <cfRule type="expression" dxfId="718" priority="16">
      <formula>IF(RIGHT(TEXT(Y870,"0.#"),1)=".",TRUE,FALSE)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Y794">
    <cfRule type="expression" dxfId="713" priority="13">
      <formula>IF(RIGHT(TEXT(Y794,"0.#"),1)=".",FALSE,TRUE)</formula>
    </cfRule>
    <cfRule type="expression" dxfId="712" priority="14">
      <formula>IF(RIGHT(TEXT(Y794,"0.#"),1)=".",TRUE,FALSE)</formula>
    </cfRule>
  </conditionalFormatting>
  <conditionalFormatting sqref="Y905:Y912">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2">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2"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472</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28"/>
      <c r="AA2" s="829"/>
      <c r="AB2" s="1027" t="s">
        <v>11</v>
      </c>
      <c r="AC2" s="1028"/>
      <c r="AD2" s="1029"/>
      <c r="AE2" s="1033" t="s">
        <v>555</v>
      </c>
      <c r="AF2" s="1033"/>
      <c r="AG2" s="1033"/>
      <c r="AH2" s="1033"/>
      <c r="AI2" s="1033" t="s">
        <v>552</v>
      </c>
      <c r="AJ2" s="1033"/>
      <c r="AK2" s="1033"/>
      <c r="AL2" s="1033"/>
      <c r="AM2" s="1033" t="s">
        <v>526</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472</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28"/>
      <c r="AA9" s="829"/>
      <c r="AB9" s="1027" t="s">
        <v>11</v>
      </c>
      <c r="AC9" s="1028"/>
      <c r="AD9" s="1029"/>
      <c r="AE9" s="1033" t="s">
        <v>556</v>
      </c>
      <c r="AF9" s="1033"/>
      <c r="AG9" s="1033"/>
      <c r="AH9" s="1033"/>
      <c r="AI9" s="1033" t="s">
        <v>552</v>
      </c>
      <c r="AJ9" s="1033"/>
      <c r="AK9" s="1033"/>
      <c r="AL9" s="1033"/>
      <c r="AM9" s="1033" t="s">
        <v>526</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472</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28"/>
      <c r="AA16" s="829"/>
      <c r="AB16" s="1027" t="s">
        <v>11</v>
      </c>
      <c r="AC16" s="1028"/>
      <c r="AD16" s="1029"/>
      <c r="AE16" s="1033" t="s">
        <v>555</v>
      </c>
      <c r="AF16" s="1033"/>
      <c r="AG16" s="1033"/>
      <c r="AH16" s="1033"/>
      <c r="AI16" s="1033" t="s">
        <v>553</v>
      </c>
      <c r="AJ16" s="1033"/>
      <c r="AK16" s="1033"/>
      <c r="AL16" s="1033"/>
      <c r="AM16" s="1033" t="s">
        <v>526</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472</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28"/>
      <c r="AA23" s="829"/>
      <c r="AB23" s="1027" t="s">
        <v>11</v>
      </c>
      <c r="AC23" s="1028"/>
      <c r="AD23" s="1029"/>
      <c r="AE23" s="1033" t="s">
        <v>557</v>
      </c>
      <c r="AF23" s="1033"/>
      <c r="AG23" s="1033"/>
      <c r="AH23" s="1033"/>
      <c r="AI23" s="1033" t="s">
        <v>552</v>
      </c>
      <c r="AJ23" s="1033"/>
      <c r="AK23" s="1033"/>
      <c r="AL23" s="1033"/>
      <c r="AM23" s="1033" t="s">
        <v>526</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472</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28"/>
      <c r="AA30" s="829"/>
      <c r="AB30" s="1027" t="s">
        <v>11</v>
      </c>
      <c r="AC30" s="1028"/>
      <c r="AD30" s="1029"/>
      <c r="AE30" s="1033" t="s">
        <v>555</v>
      </c>
      <c r="AF30" s="1033"/>
      <c r="AG30" s="1033"/>
      <c r="AH30" s="1033"/>
      <c r="AI30" s="1033" t="s">
        <v>552</v>
      </c>
      <c r="AJ30" s="1033"/>
      <c r="AK30" s="1033"/>
      <c r="AL30" s="1033"/>
      <c r="AM30" s="1033" t="s">
        <v>550</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472</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28"/>
      <c r="AA37" s="829"/>
      <c r="AB37" s="1027" t="s">
        <v>11</v>
      </c>
      <c r="AC37" s="1028"/>
      <c r="AD37" s="1029"/>
      <c r="AE37" s="1033" t="s">
        <v>557</v>
      </c>
      <c r="AF37" s="1033"/>
      <c r="AG37" s="1033"/>
      <c r="AH37" s="1033"/>
      <c r="AI37" s="1033" t="s">
        <v>554</v>
      </c>
      <c r="AJ37" s="1033"/>
      <c r="AK37" s="1033"/>
      <c r="AL37" s="1033"/>
      <c r="AM37" s="1033" t="s">
        <v>551</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472</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28"/>
      <c r="AA44" s="829"/>
      <c r="AB44" s="1027" t="s">
        <v>11</v>
      </c>
      <c r="AC44" s="1028"/>
      <c r="AD44" s="1029"/>
      <c r="AE44" s="1033" t="s">
        <v>555</v>
      </c>
      <c r="AF44" s="1033"/>
      <c r="AG44" s="1033"/>
      <c r="AH44" s="1033"/>
      <c r="AI44" s="1033" t="s">
        <v>552</v>
      </c>
      <c r="AJ44" s="1033"/>
      <c r="AK44" s="1033"/>
      <c r="AL44" s="1033"/>
      <c r="AM44" s="1033" t="s">
        <v>526</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472</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28"/>
      <c r="AA51" s="829"/>
      <c r="AB51" s="558" t="s">
        <v>11</v>
      </c>
      <c r="AC51" s="1028"/>
      <c r="AD51" s="1029"/>
      <c r="AE51" s="1033" t="s">
        <v>555</v>
      </c>
      <c r="AF51" s="1033"/>
      <c r="AG51" s="1033"/>
      <c r="AH51" s="1033"/>
      <c r="AI51" s="1033" t="s">
        <v>552</v>
      </c>
      <c r="AJ51" s="1033"/>
      <c r="AK51" s="1033"/>
      <c r="AL51" s="1033"/>
      <c r="AM51" s="1033" t="s">
        <v>526</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472</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28"/>
      <c r="AA58" s="829"/>
      <c r="AB58" s="1027" t="s">
        <v>11</v>
      </c>
      <c r="AC58" s="1028"/>
      <c r="AD58" s="1029"/>
      <c r="AE58" s="1033" t="s">
        <v>555</v>
      </c>
      <c r="AF58" s="1033"/>
      <c r="AG58" s="1033"/>
      <c r="AH58" s="1033"/>
      <c r="AI58" s="1033" t="s">
        <v>552</v>
      </c>
      <c r="AJ58" s="1033"/>
      <c r="AK58" s="1033"/>
      <c r="AL58" s="1033"/>
      <c r="AM58" s="1033" t="s">
        <v>526</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472</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28"/>
      <c r="AA65" s="829"/>
      <c r="AB65" s="1027" t="s">
        <v>11</v>
      </c>
      <c r="AC65" s="1028"/>
      <c r="AD65" s="1029"/>
      <c r="AE65" s="1033" t="s">
        <v>555</v>
      </c>
      <c r="AF65" s="1033"/>
      <c r="AG65" s="1033"/>
      <c r="AH65" s="1033"/>
      <c r="AI65" s="1033" t="s">
        <v>552</v>
      </c>
      <c r="AJ65" s="1033"/>
      <c r="AK65" s="1033"/>
      <c r="AL65" s="1033"/>
      <c r="AM65" s="1033" t="s">
        <v>526</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4" t="s">
        <v>17</v>
      </c>
      <c r="H3" s="669"/>
      <c r="I3" s="669"/>
      <c r="J3" s="669"/>
      <c r="K3" s="669"/>
      <c r="L3" s="668" t="s">
        <v>18</v>
      </c>
      <c r="M3" s="669"/>
      <c r="N3" s="669"/>
      <c r="O3" s="669"/>
      <c r="P3" s="669"/>
      <c r="Q3" s="669"/>
      <c r="R3" s="669"/>
      <c r="S3" s="669"/>
      <c r="T3" s="669"/>
      <c r="U3" s="669"/>
      <c r="V3" s="669"/>
      <c r="W3" s="669"/>
      <c r="X3" s="670"/>
      <c r="Y3" s="654" t="s">
        <v>19</v>
      </c>
      <c r="Z3" s="655"/>
      <c r="AA3" s="655"/>
      <c r="AB3" s="797"/>
      <c r="AC3" s="81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4"/>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6"/>
      <c r="B16" s="1047"/>
      <c r="C16" s="1047"/>
      <c r="D16" s="1047"/>
      <c r="E16" s="1047"/>
      <c r="F16" s="1048"/>
      <c r="G16" s="81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7"/>
      <c r="AC16" s="81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4"/>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6"/>
      <c r="B29" s="1047"/>
      <c r="C29" s="1047"/>
      <c r="D29" s="1047"/>
      <c r="E29" s="1047"/>
      <c r="F29" s="1048"/>
      <c r="G29" s="81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7"/>
      <c r="AC29" s="81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4"/>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6"/>
      <c r="B42" s="1047"/>
      <c r="C42" s="1047"/>
      <c r="D42" s="1047"/>
      <c r="E42" s="1047"/>
      <c r="F42" s="1048"/>
      <c r="G42" s="81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7"/>
      <c r="AC42" s="81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4"/>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6"/>
      <c r="B56" s="1047"/>
      <c r="C56" s="1047"/>
      <c r="D56" s="1047"/>
      <c r="E56" s="1047"/>
      <c r="F56" s="1048"/>
      <c r="G56" s="81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7"/>
      <c r="AC56" s="81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4"/>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6"/>
      <c r="B69" s="1047"/>
      <c r="C69" s="1047"/>
      <c r="D69" s="1047"/>
      <c r="E69" s="1047"/>
      <c r="F69" s="1048"/>
      <c r="G69" s="81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7"/>
      <c r="AC69" s="81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4"/>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6"/>
      <c r="B82" s="1047"/>
      <c r="C82" s="1047"/>
      <c r="D82" s="1047"/>
      <c r="E82" s="1047"/>
      <c r="F82" s="1048"/>
      <c r="G82" s="81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7"/>
      <c r="AC82" s="81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4"/>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6"/>
      <c r="B95" s="1047"/>
      <c r="C95" s="1047"/>
      <c r="D95" s="1047"/>
      <c r="E95" s="1047"/>
      <c r="F95" s="1048"/>
      <c r="G95" s="81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7"/>
      <c r="AC95" s="81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4"/>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6"/>
      <c r="B109" s="1047"/>
      <c r="C109" s="1047"/>
      <c r="D109" s="1047"/>
      <c r="E109" s="1047"/>
      <c r="F109" s="1048"/>
      <c r="G109" s="81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7"/>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4"/>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6"/>
      <c r="B122" s="1047"/>
      <c r="C122" s="1047"/>
      <c r="D122" s="1047"/>
      <c r="E122" s="1047"/>
      <c r="F122" s="1048"/>
      <c r="G122" s="81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7"/>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4"/>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6"/>
      <c r="B135" s="1047"/>
      <c r="C135" s="1047"/>
      <c r="D135" s="1047"/>
      <c r="E135" s="1047"/>
      <c r="F135" s="1048"/>
      <c r="G135" s="81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7"/>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4"/>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6"/>
      <c r="B148" s="1047"/>
      <c r="C148" s="1047"/>
      <c r="D148" s="1047"/>
      <c r="E148" s="1047"/>
      <c r="F148" s="1048"/>
      <c r="G148" s="81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7"/>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4"/>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6"/>
      <c r="B162" s="1047"/>
      <c r="C162" s="1047"/>
      <c r="D162" s="1047"/>
      <c r="E162" s="1047"/>
      <c r="F162" s="1048"/>
      <c r="G162" s="81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7"/>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4"/>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6"/>
      <c r="B175" s="1047"/>
      <c r="C175" s="1047"/>
      <c r="D175" s="1047"/>
      <c r="E175" s="1047"/>
      <c r="F175" s="1048"/>
      <c r="G175" s="81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7"/>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4"/>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6"/>
      <c r="B188" s="1047"/>
      <c r="C188" s="1047"/>
      <c r="D188" s="1047"/>
      <c r="E188" s="1047"/>
      <c r="F188" s="1048"/>
      <c r="G188" s="81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7"/>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4"/>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6"/>
      <c r="B201" s="1047"/>
      <c r="C201" s="1047"/>
      <c r="D201" s="1047"/>
      <c r="E201" s="1047"/>
      <c r="F201" s="1048"/>
      <c r="G201" s="81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7"/>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4"/>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6"/>
      <c r="B215" s="1047"/>
      <c r="C215" s="1047"/>
      <c r="D215" s="1047"/>
      <c r="E215" s="1047"/>
      <c r="F215" s="1048"/>
      <c r="G215" s="81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7"/>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4"/>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6"/>
      <c r="B228" s="1047"/>
      <c r="C228" s="1047"/>
      <c r="D228" s="1047"/>
      <c r="E228" s="1047"/>
      <c r="F228" s="1048"/>
      <c r="G228" s="81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7"/>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4"/>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6"/>
      <c r="B241" s="1047"/>
      <c r="C241" s="1047"/>
      <c r="D241" s="1047"/>
      <c r="E241" s="1047"/>
      <c r="F241" s="1048"/>
      <c r="G241" s="81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7"/>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4"/>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6"/>
      <c r="B254" s="1047"/>
      <c r="C254" s="1047"/>
      <c r="D254" s="1047"/>
      <c r="E254" s="1047"/>
      <c r="F254" s="1048"/>
      <c r="G254" s="81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7"/>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4"/>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dcterms:modified xsi:type="dcterms:W3CDTF">2019-08-13T08:55:55Z</dcterms:modified>
</cp:coreProperties>
</file>