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19年度\03　19最終公表行政事業レビュー\190814　最終公表版の作成\"/>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<sst xmlns="http://schemas.openxmlformats.org/spreadsheetml/2006/main" count="2915" uniqueCount="649">
  <si>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</si>
  <si>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</si>
  <si>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</si>
  <si>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</si>
  <si>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</si>
  <si>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</si>
  <si>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</si>
  <si>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</si>
  <si>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</si>
  <si>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</si>
  <si>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</si>
  <si>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</si>
  <si>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</si>
  <si>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</si>
  <si>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</si>
  <si>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</si>
  <si>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</si>
  <si>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</si>
  <si>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</si>
  <si>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</si>
  <si>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</si>
  <si>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</si>
  <si>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</si>
  <si>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</si>
  <si>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</si>
  <si>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</si>
  <si>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</si>
  <si>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</si>
  <si>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</si>
  <si>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</si>
  <si>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</si>
  <si>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</si>
  <si>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</si>
  <si>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</si>
  <si>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</si>
  <si>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</si>
  <si>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</si>
  <si>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</si>
  <si>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</si>
  <si>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</si>
  <si>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</si>
  <si>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</si>
  <si>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</si>
  <si>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</si>
  <si>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</si>
  <si>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</si>
  <si>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</si>
  <si>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</si>
  <si>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</si>
  <si>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</si>
  <si>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</si>
  <si>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</si>
  <si>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</si>
  <si>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</si>
  <si>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</si>
  <si>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</si>
  <si>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</si>
  <si>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</si>
  <si>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</si>
  <si>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</si>
  <si>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</si>
  <si>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</si>
  <si>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</si>
  <si>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</si>
  <si>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</si>
  <si>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</si>
  <si>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</si>
  <si>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</si>
  <si>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</si>
  <si>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</si>
  <si>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</si>
  <si>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</si>
  <si>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</si>
  <si>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</si>
  <si>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</si>
  <si>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</si>
  <si>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</si>
  <si>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</si>
  <si>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</si>
  <si>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</si>
  <si>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</si>
  <si>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</si>
  <si>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</si>
  <si>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</si>
  <si>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</si>
  <si>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</si>
  <si>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</si>
  <si>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</si>
  <si>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</si>
  <si>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</si>
  <si>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</si>
  <si>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</si>
  <si>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</si>
  <si>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</si>
  <si>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</si>
  <si>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</si>
  <si>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</si>
  <si>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</si>
  <si>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</si>
  <si>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</si>
  <si>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</si>
  <si>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</si>
  <si>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</si>
  <si>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</si>
  <si>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</si>
  <si>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</si>
  <si>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</si>
  <si>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</si>
  <si>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</si>
  <si>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</si>
  <si>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</si>
  <si>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</si>
  <si>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</si>
  <si>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</si>
  <si>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</si>
  <si>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</si>
  <si>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</si>
  <si>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</si>
  <si>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</si>
  <si>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</si>
  <si>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</si>
  <si>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</si>
  <si>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</si>
  <si>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</si>
  <si>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</si>
  <si>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</si>
  <si>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</si>
  <si>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</si>
  <si>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</si>
  <si>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</si>
  <si>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</si>
  <si>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</si>
  <si>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</si>
  <si>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</si>
  <si>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</si>
  <si>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</si>
  <si>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</si>
  <si>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</si>
  <si>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</si>
  <si>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</si>
  <si>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</si>
  <si>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</si>
  <si>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</si>
  <si>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</si>
  <si>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</si>
  <si>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</si>
  <si>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</si>
  <si>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</si>
  <si>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</si>
  <si>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</si>
  <si>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</si>
  <si>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</si>
  <si>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</si>
  <si>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</si>
  <si>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</si>
  <si>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</si>
  <si>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</si>
  <si>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</si>
  <si>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</si>
  <si>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</si>
  <si>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</si>
  <si>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</si>
  <si>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</si>
  <si>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</si>
  <si>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</si>
  <si>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</si>
  <si>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</si>
  <si>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</si>
  <si>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</si>
  <si>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</si>
  <si>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</si>
  <si>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</si>
  <si>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</si>
  <si>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</si>
  <si>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</si>
  <si>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</si>
  <si>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</si>
  <si>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</si>
  <si>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</si>
  <si>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</si>
  <si>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</si>
  <si>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</si>
  <si>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</si>
  <si>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</si>
  <si>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</si>
  <si>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</si>
  <si>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</si>
  <si>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</si>
  <si>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</si>
  <si>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</si>
  <si>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</si>
  <si>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</si>
  <si>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</si>
  <si>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</si>
  <si>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</si>
  <si>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</si>
  <si>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</si>
  <si>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</si>
  <si>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</si>
  <si>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</si>
  <si>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</si>
  <si>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</si>
  <si>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</si>
  <si>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</si>
  <si>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</si>
  <si>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</si>
  <si>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</si>
  <si>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</si>
  <si>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</si>
  <si>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</si>
  <si>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</si>
  <si>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</si>
  <si>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</si>
  <si>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</si>
  <si>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</si>
  <si>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</si>
  <si>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</si>
  <si>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</si>
  <si>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</si>
  <si>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</si>
  <si>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</si>
  <si>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</si>
  <si>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</si>
  <si>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</si>
  <si>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</si>
  <si>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</si>
  <si>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</si>
  <si>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</si>
  <si>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</si>
  <si>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</si>
  <si>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</si>
  <si>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</si>
  <si>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</si>
  <si>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</si>
  <si>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</si>
  <si>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</si>
  <si>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</si>
  <si>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</si>
  <si>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</si>
  <si>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</si>
  <si>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</si>
  <si>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</si>
  <si>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</si>
  <si>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</si>
  <si>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</si>
  <si>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</si>
  <si>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</si>
  <si>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</si>
  <si>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</si>
  <si>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</si>
  <si>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</si>
  <si>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</si>
  <si>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</si>
  <si>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</si>
  <si>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</si>
  <si>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</si>
  <si>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</si>
  <si>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</si>
  <si>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</si>
  <si>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</si>
  <si>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</si>
  <si>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</si>
  <si>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</si>
  <si>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</si>
  <si>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</si>
  <si>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</si>
  <si>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</si>
  <si>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</si>
  <si>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</si>
  <si>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</si>
  <si>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</si>
  <si>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</si>
  <si>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</si>
  <si>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</si>
  <si>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</si>
  <si>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</si>
  <si>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</si>
  <si>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</si>
  <si>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</si>
  <si>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</si>
  <si>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</si>
  <si>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</si>
  <si>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</si>
  <si>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</si>
  <si>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</si>
  <si>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</si>
  <si>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</si>
  <si>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</si>
  <si>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</si>
  <si>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</si>
  <si>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</si>
  <si>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</si>
  <si>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</si>
  <si>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</si>
  <si>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</si>
  <si>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</si>
  <si>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</si>
  <si>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</si>
  <si>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</si>
  <si>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</si>
  <si>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</si>
  <si>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</si>
  <si>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</si>
  <si>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</si>
  <si>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</si>
  <si>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</si>
  <si>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</si>
  <si>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</si>
  <si>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</si>
  <si>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</si>
  <si>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</si>
  <si>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</si>
  <si>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</si>
  <si>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</si>
  <si>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</si>
  <si>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</si>
  <si>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</si>
  <si>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</si>
  <si>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</si>
  <si>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</si>
  <si>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</si>
  <si>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</si>
  <si>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</si>
  <si>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</si>
  <si>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</si>
  <si>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</si>
  <si>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</si>
  <si>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</si>
  <si>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</si>
  <si>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</si>
  <si>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</si>
  <si>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</si>
  <si>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</si>
  <si>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</si>
  <si>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</si>
  <si>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</si>
  <si>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</si>
  <si>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</si>
  <si>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</si>
  <si>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</si>
  <si>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</si>
  <si>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</si>
  <si>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</si>
  <si>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</si>
  <si>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</si>
  <si>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</si>
  <si>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</si>
  <si>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</si>
  <si>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</si>
  <si>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</si>
  <si>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</si>
  <si>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</si>
  <si>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</si>
  <si>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</si>
  <si>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</si>
  <si>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</si>
  <si>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</si>
  <si>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</si>
  <si>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</si>
  <si>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</si>
  <si>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</si>
  <si>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</si>
  <si>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</si>
  <si>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</si>
  <si>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</si>
  <si>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</si>
  <si>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</si>
  <si>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</si>
  <si>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</si>
  <si>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</si>
  <si>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</si>
  <si>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</si>
  <si>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</si>
  <si>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</si>
  <si>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</si>
  <si>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</si>
  <si>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</si>
  <si>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</si>
  <si>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</si>
  <si>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</si>
  <si>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</si>
  <si>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</si>
  <si>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</si>
  <si>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</si>
  <si>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</si>
  <si>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</si>
  <si>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</si>
  <si>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</si>
  <si>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</si>
  <si>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</si>
  <si>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</si>
  <si>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</si>
  <si>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</si>
  <si>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</si>
  <si>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</si>
  <si>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</si>
  <si>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</si>
  <si>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</si>
  <si>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</si>
  <si>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</si>
  <si>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</si>
  <si>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</si>
  <si>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</si>
  <si>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</si>
  <si>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</si>
  <si>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</si>
  <si>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</si>
  <si>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</si>
  <si>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</si>
  <si>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</si>
  <si>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</si>
  <si>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</si>
  <si>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</si>
  <si>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</si>
  <si>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</si>
  <si>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</si>
  <si>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</si>
  <si>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</si>
  <si>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</si>
  <si>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</si>
  <si>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</si>
  <si>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</si>
  <si>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</si>
  <si>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</si>
  <si>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</si>
  <si>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</si>
  <si>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</si>
  <si>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</si>
  <si>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</si>
  <si>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</si>
  <si>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</si>
  <si>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</si>
  <si>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</si>
  <si>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</si>
  <si>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</si>
  <si>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</si>
  <si>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</si>
  <si>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</si>
  <si>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</si>
  <si>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</si>
  <si>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</si>
  <si>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</si>
  <si>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</si>
  <si>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</si>
  <si>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</si>
  <si>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</si>
  <si>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</si>
  <si>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</si>
  <si>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</si>
  <si>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</si>
  <si>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</si>
  <si>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</si>
  <si>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</si>
  <si>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</si>
  <si>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</si>
  <si>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</si>
  <si>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</si>
  <si>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</si>
  <si>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</si>
  <si>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</si>
  <si>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</si>
  <si>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</si>
  <si>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</si>
  <si>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</si>
  <si>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</si>
  <si>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</si>
  <si>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</si>
  <si>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</si>
  <si>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</si>
  <si>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</si>
  <si>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</si>
  <si>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</si>
  <si>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</si>
  <si>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</si>
  <si>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</si>
  <si>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</si>
  <si>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</si>
  <si>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</si>
  <si>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</si>
  <si>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</si>
  <si>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</si>
  <si>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</si>
  <si>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</si>
  <si>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</si>
  <si>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</si>
  <si>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</si>
  <si>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</si>
  <si>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</si>
  <si>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</si>
  <si>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</si>
  <si>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</si>
  <si>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</si>
  <si>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</si>
  <si>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</si>
  <si>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</si>
  <si>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</si>
  <si>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</si>
  <si>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</si>
  <si>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</si>
  <si>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</si>
  <si>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</si>
  <si>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</si>
  <si>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</si>
  <si>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</si>
  <si>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</si>
  <si>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</si>
  <si>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</si>
  <si>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</si>
  <si>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</si>
  <si>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</si>
  <si>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</si>
  <si>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</si>
  <si>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</si>
  <si>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</si>
  <si>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</si>
  <si>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</si>
  <si>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</si>
  <si>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</si>
  <si>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</si>
  <si>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</si>
  <si>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</si>
  <si>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</si>
  <si>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</si>
  <si>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</si>
  <si>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</si>
  <si>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</si>
  <si>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</si>
  <si>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</si>
  <si>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</si>
  <si>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</si>
  <si>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</si>
  <si>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</si>
  <si>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</si>
  <si>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</si>
  <si>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</si>
  <si>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</si>
  <si>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</si>
  <si>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</si>
  <si>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</si>
  <si>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</si>
  <si>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</si>
  <si>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</si>
  <si>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</si>
  <si>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</si>
  <si>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</si>
  <si>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</si>
  <si>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</si>
  <si>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</si>
  <si>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</si>
  <si>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</si>
  <si>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</si>
  <si>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</si>
  <si>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</si>
  <si>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</si>
  <si>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</si>
  <si>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</si>
  <si>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</si>
  <si>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</si>
  <si>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</si>
  <si>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</si>
  <si>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</si>
  <si>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</si>
  <si>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</si>
  <si>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</si>
  <si>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</si>
  <si>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</si>
  <si>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</si>
  <si>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</si>
  <si>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</si>
  <si>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</si>
  <si>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</si>
  <si>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就職安定資金融資事業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</si>
  <si>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</si>
  <si>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</si>
  <si>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</si>
  <si>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</si>
  <si>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雇用保険法第62条第１項第６号</t>
    <phoneticPr fontId="5"/>
  </si>
  <si>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</si>
  <si>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phoneticPr fontId="5"/>
  </si>
  <si>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</si>
  <si>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</si>
  <si>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</si>
  <si>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</si>
  <si>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</si>
  <si>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</si>
  <si>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</si>
  <si>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</si>
  <si>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</si>
  <si>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</si>
  <si>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</si>
  <si>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</si>
  <si>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高年齢者就業機会確保事業費等補助金</t>
    <rPh sb="0" eb="4">
      <t>コウネンレイシャ</t>
    </rPh>
    <rPh sb="4" eb="6">
      <t>シュウギョウ</t>
    </rPh>
    <rPh sb="6" eb="8">
      <t>キカイ</t>
    </rPh>
    <rPh sb="8" eb="10">
      <t>カクホ</t>
    </rPh>
    <rPh sb="10" eb="13">
      <t>ジギョウヒ</t>
    </rPh>
    <rPh sb="13" eb="14">
      <t>トウ</t>
    </rPh>
    <rPh sb="14" eb="17">
      <t>ホジョキン</t>
    </rPh>
    <phoneticPr fontId="5"/>
  </si>
  <si>
    <t>－</t>
    <phoneticPr fontId="5"/>
  </si>
  <si>
    <t>－</t>
    <phoneticPr fontId="5"/>
  </si>
  <si>
    <t>-</t>
    <phoneticPr fontId="5"/>
  </si>
  <si>
    <t>　返済不能となった貸付金の代位弁済費用等について、信用保証機関へ欠損補填の補助を行う。
（30年度：100％達成、29年度：100％達成。28年度：100％達成）</t>
    <phoneticPr fontId="5"/>
  </si>
  <si>
    <t>返済不能者数</t>
    <phoneticPr fontId="5"/>
  </si>
  <si>
    <t>人</t>
    <rPh sb="0" eb="1">
      <t>ヒト</t>
    </rPh>
    <phoneticPr fontId="5"/>
  </si>
  <si>
    <t>－</t>
    <phoneticPr fontId="5"/>
  </si>
  <si>
    <t>-</t>
    <phoneticPr fontId="5"/>
  </si>
  <si>
    <t>-</t>
    <phoneticPr fontId="5"/>
  </si>
  <si>
    <t>補助金交付額（活動実績）及び交付決定額（活動見込み）</t>
    <phoneticPr fontId="5"/>
  </si>
  <si>
    <t>百万円</t>
    <rPh sb="0" eb="1">
      <t>ヒャク</t>
    </rPh>
    <rPh sb="1" eb="3">
      <t>マンエン</t>
    </rPh>
    <phoneticPr fontId="5"/>
  </si>
  <si>
    <t>※返済不能額は債務者によって違うため執行額による単位当たりコストの算出は困難　　　　　　　　　　　</t>
    <phoneticPr fontId="5"/>
  </si>
  <si>
    <t>－</t>
    <phoneticPr fontId="5"/>
  </si>
  <si>
    <t>-</t>
    <phoneticPr fontId="5"/>
  </si>
  <si>
    <t>-</t>
    <phoneticPr fontId="5"/>
  </si>
  <si>
    <t>-</t>
    <phoneticPr fontId="5"/>
  </si>
  <si>
    <t>貸付事業は平成22年度をもって終了している。</t>
    <phoneticPr fontId="5"/>
  </si>
  <si>
    <t>-</t>
    <phoneticPr fontId="5"/>
  </si>
  <si>
    <t>-</t>
    <phoneticPr fontId="5"/>
  </si>
  <si>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</si>
  <si>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</si>
  <si>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t>
  </si>
  <si>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</si>
  <si>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</si>
  <si>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t>
  </si>
  <si>
    <t>返済不能となった債権が当初の見込みを下回り、信用保証機関の欠損補填額が予定を下回ったため。</t>
    <phoneticPr fontId="5"/>
  </si>
  <si>
    <t>764</t>
    <phoneticPr fontId="5"/>
  </si>
  <si>
    <t>691,898</t>
    <phoneticPr fontId="5"/>
  </si>
  <si>
    <t>609,780</t>
    <phoneticPr fontId="5"/>
  </si>
  <si>
    <t>535,558</t>
    <phoneticPr fontId="5"/>
  </si>
  <si>
    <t>533,555</t>
    <phoneticPr fontId="5"/>
  </si>
  <si>
    <t>541,562</t>
    <phoneticPr fontId="5"/>
  </si>
  <si>
    <t>536,554</t>
    <phoneticPr fontId="5"/>
  </si>
  <si>
    <t>531,549</t>
    <phoneticPr fontId="5"/>
  </si>
  <si>
    <t>A.（一社）日本労働者信用基金協会</t>
    <phoneticPr fontId="5"/>
  </si>
  <si>
    <t>返済免除・損害補償費</t>
    <phoneticPr fontId="5"/>
  </si>
  <si>
    <t>人件費</t>
    <phoneticPr fontId="5"/>
  </si>
  <si>
    <t>事業費</t>
    <rPh sb="0" eb="3">
      <t>ジギョウヒ</t>
    </rPh>
    <phoneticPr fontId="5"/>
  </si>
  <si>
    <t>代位弁済にかかる費用</t>
    <phoneticPr fontId="5"/>
  </si>
  <si>
    <t>（一社）日本労働者信用基金協会</t>
    <phoneticPr fontId="5"/>
  </si>
  <si>
    <t>労働金庫から引き継いだ債権に対する欠損補填等を行う</t>
    <phoneticPr fontId="5"/>
  </si>
  <si>
    <t>補助金等交付</t>
  </si>
  <si>
    <t>－</t>
    <phoneticPr fontId="5"/>
  </si>
  <si>
    <t>平成30年度の予算執行率が10％となっているものの、返済不能となった貸付金の代位弁済等に係る信用保証機関への欠損補填の補助については、欠損が生じる限り、経過措置として継続する必要がある。</t>
    <rPh sb="67" eb="69">
      <t>ケッソン</t>
    </rPh>
    <rPh sb="70" eb="71">
      <t>ショウ</t>
    </rPh>
    <rPh sb="73" eb="74">
      <t>カギ</t>
    </rPh>
    <phoneticPr fontId="5"/>
  </si>
  <si>
    <t>-</t>
    <phoneticPr fontId="5"/>
  </si>
  <si>
    <t>労働者等の特性に応じた雇用の安定・促進を図ること（Ⅴ－３）</t>
    <phoneticPr fontId="5"/>
  </si>
  <si>
    <t>高齢者・障害者・若年者等の雇用の安定・促進を図ること（Ⅴ－３－１）</t>
    <phoneticPr fontId="5"/>
  </si>
  <si>
    <t>-</t>
    <phoneticPr fontId="5"/>
  </si>
  <si>
    <t>-</t>
    <phoneticPr fontId="5"/>
  </si>
  <si>
    <t>-</t>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</si>
  <si>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</si>
  <si>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執行率を踏まえ、予算額を縮減すること。</t>
    <phoneticPr fontId="5"/>
  </si>
  <si>
    <t>点検対象外</t>
    <rPh sb="0" eb="2">
      <t>テンケン</t>
    </rPh>
    <rPh sb="2" eb="5">
      <t>タイショウガイ</t>
    </rPh>
    <phoneticPr fontId="5"/>
  </si>
  <si>
    <t>縮減</t>
  </si>
  <si>
    <t>執行実績等を勘案し、17百万円縮減した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rPh sb="12" eb="13">
      <t>ヒャク</t>
    </rPh>
    <rPh sb="13" eb="15">
      <t>マンエン</t>
    </rPh>
    <rPh sb="15" eb="17">
      <t>シュクゲン</t>
    </rPh>
    <phoneticPr fontId="5"/>
  </si>
  <si>
    <t>執行実績等を勘案し、17百万円縮減した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rPh sb="12" eb="13">
      <t>ヒャク</t>
    </rPh>
    <rPh sb="13" eb="15">
      <t>マンエン</t>
    </rPh>
    <rPh sb="15" eb="17">
      <t>シュクゲン</t>
    </rPh>
    <rPh sb="24" eb="25">
      <t>オコナ</t>
    </rPh>
    <rPh sb="30" eb="32">
      <t>ケッソン</t>
    </rPh>
    <rPh sb="32" eb="34">
      <t>ホテン</t>
    </rPh>
    <rPh sb="35" eb="36">
      <t>ヨウ</t>
    </rPh>
    <rPh sb="38" eb="40">
      <t>ミコ</t>
    </rPh>
    <rPh sb="41" eb="42">
      <t>ガク</t>
    </rPh>
    <rPh sb="43" eb="45">
      <t>ガイサン</t>
    </rPh>
    <rPh sb="45" eb="48">
      <t>ヨウキュウガク</t>
    </rPh>
    <rPh sb="55" eb="57">
      <t>ショウライ</t>
    </rPh>
    <rPh sb="66" eb="68">
      <t>サユウ</t>
    </rPh>
    <rPh sb="75" eb="77">
      <t>セイカク</t>
    </rPh>
    <rPh sb="78" eb="80">
      <t>ヨソク</t>
    </rPh>
    <rPh sb="85" eb="87">
      <t>コンナン</t>
    </rPh>
    <rPh sb="96" eb="99">
      <t>ホテンガク</t>
    </rPh>
    <rPh sb="100" eb="102">
      <t>ウワブ</t>
    </rPh>
    <rPh sb="107" eb="109">
      <t>コウリョ</t>
    </rPh>
    <rPh sb="111" eb="114">
      <t>ヨウキュウガク</t>
    </rPh>
    <rPh sb="117" eb="119">
      <t>ヒツヨウ</t>
    </rPh>
    <phoneticPr fontId="5"/>
  </si>
  <si>
    <t>　補助金の執行実績を踏まえ、要求額を削減した。</t>
    <rPh sb="1" eb="4">
      <t>ホジョキン</t>
    </rPh>
    <rPh sb="5" eb="7">
      <t>シッコウ</t>
    </rPh>
    <rPh sb="7" eb="9">
      <t>ジッセキ</t>
    </rPh>
    <rPh sb="10" eb="11">
      <t>フ</t>
    </rPh>
    <rPh sb="14" eb="17">
      <t>ヨウキュウガク</t>
    </rPh>
    <rPh sb="18" eb="20">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</si>
</sst>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31</xdr:col>
      <xdr:colOff>129260</xdr:colOff>
      <xdr:row>744</xdr:row>
      <xdr:rowOff>129602</xdr:rowOff>
    </xdr:to>
    <xdr:sp macro="" textlink="">
      <xdr:nvSpPr>
        <xdr:cNvPr id="3" name="テキスト ボックス 2"/>
        <xdr:cNvSpPr txBox="1"/>
      </xdr:nvSpPr>
      <xdr:spPr bwMode="auto">
        <a:xfrm>
          <a:off x="3840480" y="41917620"/>
          <a:ext cx="1958060" cy="8382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２２百万円</a:t>
          </a:r>
        </a:p>
      </xdr:txBody>
    </xdr:sp>
    <xdr:clientData/>
  </xdr:twoCellAnchor>
  <xdr:twoCellAnchor>
    <xdr:from>
      <xdr:col>21</xdr:col>
      <xdr:colOff>0</xdr:colOff>
      <xdr:row>746</xdr:row>
      <xdr:rowOff>321770</xdr:rowOff>
    </xdr:from>
    <xdr:to>
      <xdr:col>31</xdr:col>
      <xdr:colOff>168712</xdr:colOff>
      <xdr:row>749</xdr:row>
      <xdr:rowOff>107856</xdr:rowOff>
    </xdr:to>
    <xdr:sp macro="" textlink="">
      <xdr:nvSpPr>
        <xdr:cNvPr id="4" name="テキスト ボックス 3"/>
        <xdr:cNvSpPr txBox="1"/>
      </xdr:nvSpPr>
      <xdr:spPr bwMode="auto">
        <a:xfrm>
          <a:off x="3840480" y="43664330"/>
          <a:ext cx="1997512" cy="85288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ja-JP" altLang="en-US" sz="1200">
              <a:solidFill>
                <a:sysClr val="windowText" lastClr="000000"/>
              </a:solidFill>
            </a:rPr>
            <a:t>２２百万円</a:t>
          </a:r>
        </a:p>
      </xdr:txBody>
    </xdr:sp>
    <xdr:clientData/>
  </xdr:twoCellAnchor>
  <xdr:twoCellAnchor>
    <xdr:from>
      <xdr:col>25</xdr:col>
      <xdr:colOff>108803</xdr:colOff>
      <xdr:row>744</xdr:row>
      <xdr:rowOff>155282</xdr:rowOff>
    </xdr:from>
    <xdr:to>
      <xdr:col>25</xdr:col>
      <xdr:colOff>124865</xdr:colOff>
      <xdr:row>746</xdr:row>
      <xdr:rowOff>310564</xdr:rowOff>
    </xdr:to>
    <xdr:cxnSp macro="">
      <xdr:nvCxnSpPr>
        <xdr:cNvPr id="5" name="直線矢印コネクタ 4"/>
        <xdr:cNvCxnSpPr/>
      </xdr:nvCxnSpPr>
      <xdr:spPr>
        <a:xfrm rot="60000">
          <a:off x="4680803" y="42781562"/>
          <a:ext cx="16062" cy="871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64033</xdr:colOff>
      <xdr:row>745</xdr:row>
      <xdr:rowOff>70437</xdr:rowOff>
    </xdr:from>
    <xdr:to>
      <xdr:col>32</xdr:col>
      <xdr:colOff>22933</xdr:colOff>
      <xdr:row>746</xdr:row>
      <xdr:rowOff>51055</xdr:rowOff>
    </xdr:to>
    <xdr:sp macro="" textlink="">
      <xdr:nvSpPr>
        <xdr:cNvPr id="6" name="テキスト ボックス 5"/>
        <xdr:cNvSpPr txBox="1"/>
      </xdr:nvSpPr>
      <xdr:spPr bwMode="auto">
        <a:xfrm>
          <a:off x="5001793" y="43054857"/>
          <a:ext cx="873300" cy="338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0</xdr:colOff>
      <xdr:row>749</xdr:row>
      <xdr:rowOff>302559</xdr:rowOff>
    </xdr:from>
    <xdr:to>
      <xdr:col>32</xdr:col>
      <xdr:colOff>49226</xdr:colOff>
      <xdr:row>751</xdr:row>
      <xdr:rowOff>174425</xdr:rowOff>
    </xdr:to>
    <xdr:sp macro="" textlink="">
      <xdr:nvSpPr>
        <xdr:cNvPr id="7" name="正方形/長方形 6"/>
        <xdr:cNvSpPr/>
      </xdr:nvSpPr>
      <xdr:spPr bwMode="auto">
        <a:xfrm>
          <a:off x="3840480" y="44711919"/>
          <a:ext cx="2060906" cy="5881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21</xdr:col>
      <xdr:colOff>201706</xdr:colOff>
      <xdr:row>752</xdr:row>
      <xdr:rowOff>283349</xdr:rowOff>
    </xdr:from>
    <xdr:to>
      <xdr:col>24</xdr:col>
      <xdr:colOff>190627</xdr:colOff>
      <xdr:row>753</xdr:row>
      <xdr:rowOff>187299</xdr:rowOff>
    </xdr:to>
    <xdr:sp macro="" textlink="">
      <xdr:nvSpPr>
        <xdr:cNvPr id="8" name="正方形/長方形 7"/>
        <xdr:cNvSpPr/>
      </xdr:nvSpPr>
      <xdr:spPr bwMode="auto">
        <a:xfrm>
          <a:off x="4026946" y="45767129"/>
          <a:ext cx="545181" cy="2544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21</xdr:col>
      <xdr:colOff>201706</xdr:colOff>
      <xdr:row>753</xdr:row>
      <xdr:rowOff>276946</xdr:rowOff>
    </xdr:from>
    <xdr:to>
      <xdr:col>39</xdr:col>
      <xdr:colOff>88539</xdr:colOff>
      <xdr:row>754</xdr:row>
      <xdr:rowOff>319755</xdr:rowOff>
    </xdr:to>
    <xdr:sp macro="" textlink="">
      <xdr:nvSpPr>
        <xdr:cNvPr id="9" name="正方形/長方形 8"/>
        <xdr:cNvSpPr/>
      </xdr:nvSpPr>
      <xdr:spPr bwMode="auto">
        <a:xfrm>
          <a:off x="4026946" y="46111246"/>
          <a:ext cx="3193913" cy="400949"/>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22</xdr:col>
      <xdr:colOff>109658</xdr:colOff>
      <xdr:row>753</xdr:row>
      <xdr:rowOff>321770</xdr:rowOff>
    </xdr:from>
    <xdr:to>
      <xdr:col>28</xdr:col>
      <xdr:colOff>124174</xdr:colOff>
      <xdr:row>754</xdr:row>
      <xdr:rowOff>234684</xdr:rowOff>
    </xdr:to>
    <xdr:sp macro="" textlink="">
      <xdr:nvSpPr>
        <xdr:cNvPr id="10" name="正方形/長方形 9"/>
        <xdr:cNvSpPr/>
      </xdr:nvSpPr>
      <xdr:spPr bwMode="auto">
        <a:xfrm>
          <a:off x="4133018" y="46156070"/>
          <a:ext cx="1111796" cy="27105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28</xdr:col>
      <xdr:colOff>128867</xdr:colOff>
      <xdr:row>754</xdr:row>
      <xdr:rowOff>102454</xdr:rowOff>
    </xdr:from>
    <xdr:to>
      <xdr:col>32</xdr:col>
      <xdr:colOff>7859</xdr:colOff>
      <xdr:row>754</xdr:row>
      <xdr:rowOff>102454</xdr:rowOff>
    </xdr:to>
    <xdr:cxnSp macro="">
      <xdr:nvCxnSpPr>
        <xdr:cNvPr id="11" name="直線矢印コネクタ 10"/>
        <xdr:cNvCxnSpPr/>
      </xdr:nvCxnSpPr>
      <xdr:spPr bwMode="auto">
        <a:xfrm>
          <a:off x="5249507" y="46294894"/>
          <a:ext cx="61051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29616</xdr:colOff>
      <xdr:row>753</xdr:row>
      <xdr:rowOff>344181</xdr:rowOff>
    </xdr:from>
    <xdr:to>
      <xdr:col>38</xdr:col>
      <xdr:colOff>34338</xdr:colOff>
      <xdr:row>754</xdr:row>
      <xdr:rowOff>257095</xdr:rowOff>
    </xdr:to>
    <xdr:sp macro="" textlink="">
      <xdr:nvSpPr>
        <xdr:cNvPr id="12" name="正方形/長方形 11"/>
        <xdr:cNvSpPr/>
      </xdr:nvSpPr>
      <xdr:spPr bwMode="auto">
        <a:xfrm>
          <a:off x="5881776" y="46178481"/>
          <a:ext cx="1102002" cy="27105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Normal="75" zoomScaleSheetLayoutView="100" zoomScalePageLayoutView="85" workbookViewId="0">
      <selection activeCell="AD23" sqref="AD23:AX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565</v>
      </c>
      <c r="AT2" s="220"/>
      <c r="AU2" s="220"/>
      <c r="AV2" s="52" t="str">
        <f>IF(AW2="", "", "-")</f>
        <v/>
      </c>
      <c r="AW2" s="397"/>
      <c r="AX2" s="397"/>
    </row>
    <row r="3" spans="1:50" ht="21" customHeight="1" thickBot="1" x14ac:dyDescent="0.25">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2">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1" t="s">
        <v>183</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2">
      <c r="A6" s="728" t="s">
        <v>4</v>
      </c>
      <c r="B6" s="729"/>
      <c r="C6" s="729"/>
      <c r="D6" s="729"/>
      <c r="E6" s="729"/>
      <c r="F6" s="729"/>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2">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2">
      <c r="A10" s="743" t="s">
        <v>30</v>
      </c>
      <c r="B10" s="744"/>
      <c r="C10" s="744"/>
      <c r="D10" s="744"/>
      <c r="E10" s="744"/>
      <c r="F10" s="744"/>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2">
      <c r="A13" s="142"/>
      <c r="B13" s="143"/>
      <c r="C13" s="143"/>
      <c r="D13" s="143"/>
      <c r="E13" s="143"/>
      <c r="F13" s="144"/>
      <c r="G13" s="746" t="s">
        <v>6</v>
      </c>
      <c r="H13" s="747"/>
      <c r="I13" s="638" t="s">
        <v>7</v>
      </c>
      <c r="J13" s="639"/>
      <c r="K13" s="639"/>
      <c r="L13" s="639"/>
      <c r="M13" s="639"/>
      <c r="N13" s="639"/>
      <c r="O13" s="640"/>
      <c r="P13" s="108">
        <v>406</v>
      </c>
      <c r="Q13" s="109"/>
      <c r="R13" s="109"/>
      <c r="S13" s="109"/>
      <c r="T13" s="109"/>
      <c r="U13" s="109"/>
      <c r="V13" s="110"/>
      <c r="W13" s="108">
        <v>276</v>
      </c>
      <c r="X13" s="109"/>
      <c r="Y13" s="109"/>
      <c r="Z13" s="109"/>
      <c r="AA13" s="109"/>
      <c r="AB13" s="109"/>
      <c r="AC13" s="110"/>
      <c r="AD13" s="108">
        <v>228</v>
      </c>
      <c r="AE13" s="109"/>
      <c r="AF13" s="109"/>
      <c r="AG13" s="109"/>
      <c r="AH13" s="109"/>
      <c r="AI13" s="109"/>
      <c r="AJ13" s="110"/>
      <c r="AK13" s="108">
        <v>62</v>
      </c>
      <c r="AL13" s="109"/>
      <c r="AM13" s="109"/>
      <c r="AN13" s="109"/>
      <c r="AO13" s="109"/>
      <c r="AP13" s="109"/>
      <c r="AQ13" s="110"/>
      <c r="AR13" s="105">
        <v>45</v>
      </c>
      <c r="AS13" s="106"/>
      <c r="AT13" s="106"/>
      <c r="AU13" s="106"/>
      <c r="AV13" s="106"/>
      <c r="AW13" s="106"/>
      <c r="AX13" s="394"/>
    </row>
    <row r="14" spans="1:50" ht="21" customHeight="1" x14ac:dyDescent="0.2">
      <c r="A14" s="142"/>
      <c r="B14" s="143"/>
      <c r="C14" s="143"/>
      <c r="D14" s="143"/>
      <c r="E14" s="143"/>
      <c r="F14" s="144"/>
      <c r="G14" s="748"/>
      <c r="H14" s="749"/>
      <c r="I14" s="578" t="s">
        <v>8</v>
      </c>
      <c r="J14" s="632"/>
      <c r="K14" s="632"/>
      <c r="L14" s="632"/>
      <c r="M14" s="632"/>
      <c r="N14" s="632"/>
      <c r="O14" s="633"/>
      <c r="P14" s="683" t="s">
        <v>581</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588</v>
      </c>
      <c r="AL14" s="109"/>
      <c r="AM14" s="109"/>
      <c r="AN14" s="109"/>
      <c r="AO14" s="109"/>
      <c r="AP14" s="109"/>
      <c r="AQ14" s="110"/>
      <c r="AR14" s="665"/>
      <c r="AS14" s="665"/>
      <c r="AT14" s="665"/>
      <c r="AU14" s="665"/>
      <c r="AV14" s="665"/>
      <c r="AW14" s="665"/>
      <c r="AX14" s="666"/>
    </row>
    <row r="15" spans="1:50" ht="21" customHeight="1" x14ac:dyDescent="0.2">
      <c r="A15" s="142"/>
      <c r="B15" s="143"/>
      <c r="C15" s="143"/>
      <c r="D15" s="143"/>
      <c r="E15" s="143"/>
      <c r="F15" s="144"/>
      <c r="G15" s="748"/>
      <c r="H15" s="749"/>
      <c r="I15" s="578" t="s">
        <v>51</v>
      </c>
      <c r="J15" s="579"/>
      <c r="K15" s="579"/>
      <c r="L15" s="579"/>
      <c r="M15" s="579"/>
      <c r="N15" s="579"/>
      <c r="O15" s="580"/>
      <c r="P15" s="108" t="s">
        <v>582</v>
      </c>
      <c r="Q15" s="109"/>
      <c r="R15" s="109"/>
      <c r="S15" s="109"/>
      <c r="T15" s="109"/>
      <c r="U15" s="109"/>
      <c r="V15" s="110"/>
      <c r="W15" s="108" t="s">
        <v>583</v>
      </c>
      <c r="X15" s="109"/>
      <c r="Y15" s="109"/>
      <c r="Z15" s="109"/>
      <c r="AA15" s="109"/>
      <c r="AB15" s="109"/>
      <c r="AC15" s="110"/>
      <c r="AD15" s="108" t="s">
        <v>585</v>
      </c>
      <c r="AE15" s="109"/>
      <c r="AF15" s="109"/>
      <c r="AG15" s="109"/>
      <c r="AH15" s="109"/>
      <c r="AI15" s="109"/>
      <c r="AJ15" s="110"/>
      <c r="AK15" s="108" t="s">
        <v>583</v>
      </c>
      <c r="AL15" s="109"/>
      <c r="AM15" s="109"/>
      <c r="AN15" s="109"/>
      <c r="AO15" s="109"/>
      <c r="AP15" s="109"/>
      <c r="AQ15" s="110"/>
      <c r="AR15" s="108"/>
      <c r="AS15" s="109"/>
      <c r="AT15" s="109"/>
      <c r="AU15" s="109"/>
      <c r="AV15" s="109"/>
      <c r="AW15" s="109"/>
      <c r="AX15" s="631"/>
    </row>
    <row r="16" spans="1:50" ht="21" customHeight="1" x14ac:dyDescent="0.2">
      <c r="A16" s="142"/>
      <c r="B16" s="143"/>
      <c r="C16" s="143"/>
      <c r="D16" s="143"/>
      <c r="E16" s="143"/>
      <c r="F16" s="144"/>
      <c r="G16" s="748"/>
      <c r="H16" s="749"/>
      <c r="I16" s="578" t="s">
        <v>52</v>
      </c>
      <c r="J16" s="579"/>
      <c r="K16" s="579"/>
      <c r="L16" s="579"/>
      <c r="M16" s="579"/>
      <c r="N16" s="579"/>
      <c r="O16" s="580"/>
      <c r="P16" s="108" t="s">
        <v>583</v>
      </c>
      <c r="Q16" s="109"/>
      <c r="R16" s="109"/>
      <c r="S16" s="109"/>
      <c r="T16" s="109"/>
      <c r="U16" s="109"/>
      <c r="V16" s="110"/>
      <c r="W16" s="108" t="s">
        <v>584</v>
      </c>
      <c r="X16" s="109"/>
      <c r="Y16" s="109"/>
      <c r="Z16" s="109"/>
      <c r="AA16" s="109"/>
      <c r="AB16" s="109"/>
      <c r="AC16" s="110"/>
      <c r="AD16" s="108" t="s">
        <v>586</v>
      </c>
      <c r="AE16" s="109"/>
      <c r="AF16" s="109"/>
      <c r="AG16" s="109"/>
      <c r="AH16" s="109"/>
      <c r="AI16" s="109"/>
      <c r="AJ16" s="110"/>
      <c r="AK16" s="108" t="s">
        <v>589</v>
      </c>
      <c r="AL16" s="109"/>
      <c r="AM16" s="109"/>
      <c r="AN16" s="109"/>
      <c r="AO16" s="109"/>
      <c r="AP16" s="109"/>
      <c r="AQ16" s="110"/>
      <c r="AR16" s="678"/>
      <c r="AS16" s="679"/>
      <c r="AT16" s="679"/>
      <c r="AU16" s="679"/>
      <c r="AV16" s="679"/>
      <c r="AW16" s="679"/>
      <c r="AX16" s="680"/>
    </row>
    <row r="17" spans="1:50" ht="24.75" customHeight="1" x14ac:dyDescent="0.2">
      <c r="A17" s="142"/>
      <c r="B17" s="143"/>
      <c r="C17" s="143"/>
      <c r="D17" s="143"/>
      <c r="E17" s="143"/>
      <c r="F17" s="144"/>
      <c r="G17" s="748"/>
      <c r="H17" s="749"/>
      <c r="I17" s="578" t="s">
        <v>50</v>
      </c>
      <c r="J17" s="632"/>
      <c r="K17" s="632"/>
      <c r="L17" s="632"/>
      <c r="M17" s="632"/>
      <c r="N17" s="632"/>
      <c r="O17" s="633"/>
      <c r="P17" s="108" t="s">
        <v>583</v>
      </c>
      <c r="Q17" s="109"/>
      <c r="R17" s="109"/>
      <c r="S17" s="109"/>
      <c r="T17" s="109"/>
      <c r="U17" s="109"/>
      <c r="V17" s="110"/>
      <c r="W17" s="108" t="s">
        <v>583</v>
      </c>
      <c r="X17" s="109"/>
      <c r="Y17" s="109"/>
      <c r="Z17" s="109"/>
      <c r="AA17" s="109"/>
      <c r="AB17" s="109"/>
      <c r="AC17" s="110"/>
      <c r="AD17" s="108" t="s">
        <v>587</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0"/>
      <c r="H18" s="751"/>
      <c r="I18" s="738" t="s">
        <v>20</v>
      </c>
      <c r="J18" s="739"/>
      <c r="K18" s="739"/>
      <c r="L18" s="739"/>
      <c r="M18" s="739"/>
      <c r="N18" s="739"/>
      <c r="O18" s="740"/>
      <c r="P18" s="114">
        <f>SUM(P13:V17)</f>
        <v>406</v>
      </c>
      <c r="Q18" s="115"/>
      <c r="R18" s="115"/>
      <c r="S18" s="115"/>
      <c r="T18" s="115"/>
      <c r="U18" s="115"/>
      <c r="V18" s="116"/>
      <c r="W18" s="114">
        <f>SUM(W13:AC17)</f>
        <v>276</v>
      </c>
      <c r="X18" s="115"/>
      <c r="Y18" s="115"/>
      <c r="Z18" s="115"/>
      <c r="AA18" s="115"/>
      <c r="AB18" s="115"/>
      <c r="AC18" s="116"/>
      <c r="AD18" s="114">
        <f>SUM(AD13:AJ17)</f>
        <v>228</v>
      </c>
      <c r="AE18" s="115"/>
      <c r="AF18" s="115"/>
      <c r="AG18" s="115"/>
      <c r="AH18" s="115"/>
      <c r="AI18" s="115"/>
      <c r="AJ18" s="116"/>
      <c r="AK18" s="114">
        <f>SUM(AK13:AQ17)</f>
        <v>62</v>
      </c>
      <c r="AL18" s="115"/>
      <c r="AM18" s="115"/>
      <c r="AN18" s="115"/>
      <c r="AO18" s="115"/>
      <c r="AP18" s="115"/>
      <c r="AQ18" s="116"/>
      <c r="AR18" s="114">
        <f>SUM(AR13:AX17)</f>
        <v>45</v>
      </c>
      <c r="AS18" s="115"/>
      <c r="AT18" s="115"/>
      <c r="AU18" s="115"/>
      <c r="AV18" s="115"/>
      <c r="AW18" s="115"/>
      <c r="AX18" s="540"/>
    </row>
    <row r="19" spans="1:50" ht="24.75" customHeight="1" x14ac:dyDescent="0.2">
      <c r="A19" s="142"/>
      <c r="B19" s="143"/>
      <c r="C19" s="143"/>
      <c r="D19" s="143"/>
      <c r="E19" s="143"/>
      <c r="F19" s="144"/>
      <c r="G19" s="538" t="s">
        <v>9</v>
      </c>
      <c r="H19" s="539"/>
      <c r="I19" s="539"/>
      <c r="J19" s="539"/>
      <c r="K19" s="539"/>
      <c r="L19" s="539"/>
      <c r="M19" s="539"/>
      <c r="N19" s="539"/>
      <c r="O19" s="539"/>
      <c r="P19" s="108">
        <v>45</v>
      </c>
      <c r="Q19" s="109"/>
      <c r="R19" s="109"/>
      <c r="S19" s="109"/>
      <c r="T19" s="109"/>
      <c r="U19" s="109"/>
      <c r="V19" s="110"/>
      <c r="W19" s="108">
        <v>36</v>
      </c>
      <c r="X19" s="109"/>
      <c r="Y19" s="109"/>
      <c r="Z19" s="109"/>
      <c r="AA19" s="109"/>
      <c r="AB19" s="109"/>
      <c r="AC19" s="110"/>
      <c r="AD19" s="108">
        <v>22</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2">
      <c r="A20" s="142"/>
      <c r="B20" s="143"/>
      <c r="C20" s="143"/>
      <c r="D20" s="143"/>
      <c r="E20" s="143"/>
      <c r="F20" s="144"/>
      <c r="G20" s="538" t="s">
        <v>10</v>
      </c>
      <c r="H20" s="539"/>
      <c r="I20" s="539"/>
      <c r="J20" s="539"/>
      <c r="K20" s="539"/>
      <c r="L20" s="539"/>
      <c r="M20" s="539"/>
      <c r="N20" s="539"/>
      <c r="O20" s="539"/>
      <c r="P20" s="542">
        <f>IF(P18=0, "-", SUM(P19)/P18)</f>
        <v>0.11083743842364532</v>
      </c>
      <c r="Q20" s="542"/>
      <c r="R20" s="542"/>
      <c r="S20" s="542"/>
      <c r="T20" s="542"/>
      <c r="U20" s="542"/>
      <c r="V20" s="542"/>
      <c r="W20" s="542">
        <f t="shared" ref="W20" si="0">IF(W18=0, "-", SUM(W19)/W18)</f>
        <v>0.13043478260869565</v>
      </c>
      <c r="X20" s="542"/>
      <c r="Y20" s="542"/>
      <c r="Z20" s="542"/>
      <c r="AA20" s="542"/>
      <c r="AB20" s="542"/>
      <c r="AC20" s="542"/>
      <c r="AD20" s="542">
        <f t="shared" ref="AD20" si="1">IF(AD18=0, "-", SUM(AD19)/AD18)</f>
        <v>9.6491228070175433E-2</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2">
      <c r="A21" s="145"/>
      <c r="B21" s="146"/>
      <c r="C21" s="146"/>
      <c r="D21" s="146"/>
      <c r="E21" s="146"/>
      <c r="F21" s="147"/>
      <c r="G21" s="927" t="s">
        <v>478</v>
      </c>
      <c r="H21" s="928"/>
      <c r="I21" s="928"/>
      <c r="J21" s="928"/>
      <c r="K21" s="928"/>
      <c r="L21" s="928"/>
      <c r="M21" s="928"/>
      <c r="N21" s="928"/>
      <c r="O21" s="928"/>
      <c r="P21" s="542">
        <f>IF(P19=0, "-", SUM(P19)/SUM(P13,P14))</f>
        <v>0.11083743842364532</v>
      </c>
      <c r="Q21" s="542"/>
      <c r="R21" s="542"/>
      <c r="S21" s="542"/>
      <c r="T21" s="542"/>
      <c r="U21" s="542"/>
      <c r="V21" s="542"/>
      <c r="W21" s="542">
        <f t="shared" ref="W21" si="2">IF(W19=0, "-", SUM(W19)/SUM(W13,W14))</f>
        <v>0.13043478260869565</v>
      </c>
      <c r="X21" s="542"/>
      <c r="Y21" s="542"/>
      <c r="Z21" s="542"/>
      <c r="AA21" s="542"/>
      <c r="AB21" s="542"/>
      <c r="AC21" s="542"/>
      <c r="AD21" s="542">
        <f t="shared" ref="AD21" si="3">IF(AD19=0, "-", SUM(AD19)/SUM(AD13,AD14))</f>
        <v>9.6491228070175433E-2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590</v>
      </c>
      <c r="H23" s="187"/>
      <c r="I23" s="187"/>
      <c r="J23" s="187"/>
      <c r="K23" s="187"/>
      <c r="L23" s="187"/>
      <c r="M23" s="187"/>
      <c r="N23" s="187"/>
      <c r="O23" s="188"/>
      <c r="P23" s="105">
        <v>40</v>
      </c>
      <c r="Q23" s="106"/>
      <c r="R23" s="106"/>
      <c r="S23" s="106"/>
      <c r="T23" s="106"/>
      <c r="U23" s="106"/>
      <c r="V23" s="107"/>
      <c r="W23" s="105">
        <v>32</v>
      </c>
      <c r="X23" s="106"/>
      <c r="Y23" s="106"/>
      <c r="Z23" s="106"/>
      <c r="AA23" s="106"/>
      <c r="AB23" s="106"/>
      <c r="AC23" s="107"/>
      <c r="AD23" s="209" t="s">
        <v>648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591</v>
      </c>
      <c r="H24" s="190"/>
      <c r="I24" s="190"/>
      <c r="J24" s="190"/>
      <c r="K24" s="190"/>
      <c r="L24" s="190"/>
      <c r="M24" s="190"/>
      <c r="N24" s="190"/>
      <c r="O24" s="191"/>
      <c r="P24" s="108">
        <v>22</v>
      </c>
      <c r="Q24" s="109"/>
      <c r="R24" s="109"/>
      <c r="S24" s="109"/>
      <c r="T24" s="109"/>
      <c r="U24" s="109"/>
      <c r="V24" s="110"/>
      <c r="W24" s="108">
        <v>13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62</v>
      </c>
      <c r="Q29" s="109"/>
      <c r="R29" s="109"/>
      <c r="S29" s="109"/>
      <c r="T29" s="109"/>
      <c r="U29" s="109"/>
      <c r="V29" s="110"/>
      <c r="W29" s="227">
        <v>45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t="s">
        <v>583</v>
      </c>
      <c r="AV31" s="271"/>
      <c r="AW31" s="379" t="s">
        <v>300</v>
      </c>
      <c r="AX31" s="380"/>
    </row>
    <row r="32" spans="1:50" ht="23.25" customHeight="1" x14ac:dyDescent="0.2">
      <c r="A32" s="518"/>
      <c r="B32" s="516"/>
      <c r="C32" s="516"/>
      <c r="D32" s="516"/>
      <c r="E32" s="516"/>
      <c r="F32" s="517"/>
      <c r="G32" s="543" t="s">
        <v>592</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593</v>
      </c>
      <c r="AC32" s="554"/>
      <c r="AD32" s="554"/>
      <c r="AE32" s="364" t="s">
        <v>588</v>
      </c>
      <c r="AF32" s="365"/>
      <c r="AG32" s="365"/>
      <c r="AH32" s="365"/>
      <c r="AI32" s="364" t="s">
        <v>583</v>
      </c>
      <c r="AJ32" s="365"/>
      <c r="AK32" s="365"/>
      <c r="AL32" s="365"/>
      <c r="AM32" s="364" t="s">
        <v>583</v>
      </c>
      <c r="AN32" s="365"/>
      <c r="AO32" s="365"/>
      <c r="AP32" s="365"/>
      <c r="AQ32" s="111" t="s">
        <v>583</v>
      </c>
      <c r="AR32" s="112"/>
      <c r="AS32" s="112"/>
      <c r="AT32" s="113"/>
      <c r="AU32" s="365" t="s">
        <v>583</v>
      </c>
      <c r="AV32" s="365"/>
      <c r="AW32" s="365"/>
      <c r="AX32" s="367"/>
    </row>
    <row r="33" spans="1:50" ht="23.25" customHeight="1" x14ac:dyDescent="0.2">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577</v>
      </c>
      <c r="AC33" s="525"/>
      <c r="AD33" s="525"/>
      <c r="AE33" s="364" t="s">
        <v>588</v>
      </c>
      <c r="AF33" s="365"/>
      <c r="AG33" s="365"/>
      <c r="AH33" s="365"/>
      <c r="AI33" s="364" t="s">
        <v>588</v>
      </c>
      <c r="AJ33" s="365"/>
      <c r="AK33" s="365"/>
      <c r="AL33" s="365"/>
      <c r="AM33" s="364" t="s">
        <v>583</v>
      </c>
      <c r="AN33" s="365"/>
      <c r="AO33" s="365"/>
      <c r="AP33" s="365"/>
      <c r="AQ33" s="111" t="s">
        <v>594</v>
      </c>
      <c r="AR33" s="112"/>
      <c r="AS33" s="112"/>
      <c r="AT33" s="113"/>
      <c r="AU33" s="365" t="s">
        <v>583</v>
      </c>
      <c r="AV33" s="365"/>
      <c r="AW33" s="365"/>
      <c r="AX33" s="367"/>
    </row>
    <row r="34" spans="1:50" ht="23.25" customHeight="1" x14ac:dyDescent="0.2">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588</v>
      </c>
      <c r="AJ34" s="365"/>
      <c r="AK34" s="365"/>
      <c r="AL34" s="365"/>
      <c r="AM34" s="364" t="s">
        <v>594</v>
      </c>
      <c r="AN34" s="365"/>
      <c r="AO34" s="365"/>
      <c r="AP34" s="365"/>
      <c r="AQ34" s="111" t="s">
        <v>583</v>
      </c>
      <c r="AR34" s="112"/>
      <c r="AS34" s="112"/>
      <c r="AT34" s="113"/>
      <c r="AU34" s="365" t="s">
        <v>583</v>
      </c>
      <c r="AV34" s="365"/>
      <c r="AW34" s="365"/>
      <c r="AX34" s="367"/>
    </row>
    <row r="35" spans="1:50" ht="23.25" customHeight="1" x14ac:dyDescent="0.2">
      <c r="A35" s="898" t="s">
        <v>506</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1"/>
      <c r="B75" s="842"/>
      <c r="C75" s="842"/>
      <c r="D75" s="842"/>
      <c r="E75" s="842"/>
      <c r="F75" s="843"/>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1"/>
      <c r="B76" s="842"/>
      <c r="C76" s="842"/>
      <c r="D76" s="842"/>
      <c r="E76" s="842"/>
      <c r="F76" s="843"/>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2.95" hidden="1" customHeight="1" x14ac:dyDescent="0.2">
      <c r="A77" s="841"/>
      <c r="B77" s="842"/>
      <c r="C77" s="842"/>
      <c r="D77" s="842"/>
      <c r="E77" s="842"/>
      <c r="F77" s="843"/>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599999999999994" hidden="1" customHeight="1" x14ac:dyDescent="0.2">
      <c r="A78" s="912" t="s">
        <v>509</v>
      </c>
      <c r="B78" s="913"/>
      <c r="C78" s="913"/>
      <c r="D78" s="913"/>
      <c r="E78" s="910" t="s">
        <v>451</v>
      </c>
      <c r="F78" s="911"/>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2">
      <c r="A80" s="522" t="s">
        <v>266</v>
      </c>
      <c r="B80" s="847" t="s">
        <v>465</v>
      </c>
      <c r="C80" s="848"/>
      <c r="D80" s="848"/>
      <c r="E80" s="848"/>
      <c r="F80" s="84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customHeight="1" x14ac:dyDescent="0.2">
      <c r="A81" s="523"/>
      <c r="B81" s="850"/>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3"/>
      <c r="B82" s="850"/>
      <c r="C82" s="555"/>
      <c r="D82" s="555"/>
      <c r="E82" s="555"/>
      <c r="F82" s="556"/>
      <c r="G82" s="504" t="s">
        <v>642</v>
      </c>
      <c r="H82" s="504"/>
      <c r="I82" s="504"/>
      <c r="J82" s="504"/>
      <c r="K82" s="504"/>
      <c r="L82" s="504"/>
      <c r="M82" s="504"/>
      <c r="N82" s="504"/>
      <c r="O82" s="504"/>
      <c r="P82" s="504"/>
      <c r="Q82" s="504"/>
      <c r="R82" s="504"/>
      <c r="S82" s="504"/>
      <c r="T82" s="504"/>
      <c r="U82" s="504"/>
      <c r="V82" s="504"/>
      <c r="W82" s="504"/>
      <c r="X82" s="504"/>
      <c r="Y82" s="504"/>
      <c r="Z82" s="504"/>
      <c r="AA82" s="756"/>
      <c r="AB82" s="503" t="s">
        <v>595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2">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2">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2">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583</v>
      </c>
      <c r="AR86" s="271"/>
      <c r="AS86" s="137" t="s">
        <v>355</v>
      </c>
      <c r="AT86" s="172"/>
      <c r="AU86" s="271" t="s">
        <v>583</v>
      </c>
      <c r="AV86" s="271"/>
      <c r="AW86" s="379" t="s">
        <v>300</v>
      </c>
      <c r="AX86" s="380"/>
      <c r="AY86" s="10"/>
      <c r="AZ86" s="10"/>
      <c r="BA86" s="10"/>
      <c r="BB86" s="10"/>
      <c r="BC86" s="10"/>
      <c r="BD86" s="10"/>
      <c r="BE86" s="10"/>
      <c r="BF86" s="10"/>
      <c r="BG86" s="10"/>
      <c r="BH86" s="10"/>
    </row>
    <row r="87" spans="1:60" ht="23.25" customHeight="1" x14ac:dyDescent="0.2">
      <c r="A87" s="523"/>
      <c r="B87" s="555"/>
      <c r="C87" s="555"/>
      <c r="D87" s="555"/>
      <c r="E87" s="555"/>
      <c r="F87" s="556"/>
      <c r="G87" s="230" t="s">
        <v>583</v>
      </c>
      <c r="H87" s="161"/>
      <c r="I87" s="161"/>
      <c r="J87" s="161"/>
      <c r="K87" s="161"/>
      <c r="L87" s="161"/>
      <c r="M87" s="161"/>
      <c r="N87" s="161"/>
      <c r="O87" s="231"/>
      <c r="P87" s="161" t="s">
        <v>596</v>
      </c>
      <c r="Q87" s="803"/>
      <c r="R87" s="803"/>
      <c r="S87" s="803"/>
      <c r="T87" s="803"/>
      <c r="U87" s="803"/>
      <c r="V87" s="803"/>
      <c r="W87" s="803"/>
      <c r="X87" s="804"/>
      <c r="Y87" s="759" t="s">
        <v>62</v>
      </c>
      <c r="Z87" s="760"/>
      <c r="AA87" s="761"/>
      <c r="AB87" s="554" t="s">
        <v>597</v>
      </c>
      <c r="AC87" s="554"/>
      <c r="AD87" s="554"/>
      <c r="AE87" s="364">
        <v>307</v>
      </c>
      <c r="AF87" s="365"/>
      <c r="AG87" s="365"/>
      <c r="AH87" s="365"/>
      <c r="AI87" s="364">
        <v>339</v>
      </c>
      <c r="AJ87" s="365"/>
      <c r="AK87" s="365"/>
      <c r="AL87" s="365"/>
      <c r="AM87" s="364">
        <v>297</v>
      </c>
      <c r="AN87" s="365"/>
      <c r="AO87" s="365"/>
      <c r="AP87" s="365"/>
      <c r="AQ87" s="111" t="s">
        <v>583</v>
      </c>
      <c r="AR87" s="112"/>
      <c r="AS87" s="112"/>
      <c r="AT87" s="113"/>
      <c r="AU87" s="365" t="s">
        <v>583</v>
      </c>
      <c r="AV87" s="365"/>
      <c r="AW87" s="365"/>
      <c r="AX87" s="367"/>
    </row>
    <row r="88" spans="1:60" ht="23.25" customHeight="1" x14ac:dyDescent="0.2">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t="s">
        <v>598</v>
      </c>
      <c r="AC88" s="525"/>
      <c r="AD88" s="525"/>
      <c r="AE88" s="364" t="s">
        <v>583</v>
      </c>
      <c r="AF88" s="365"/>
      <c r="AG88" s="365"/>
      <c r="AH88" s="365"/>
      <c r="AI88" s="364" t="s">
        <v>599</v>
      </c>
      <c r="AJ88" s="365"/>
      <c r="AK88" s="365"/>
      <c r="AL88" s="365"/>
      <c r="AM88" s="364" t="s">
        <v>583</v>
      </c>
      <c r="AN88" s="365"/>
      <c r="AO88" s="365"/>
      <c r="AP88" s="365"/>
      <c r="AQ88" s="111" t="s">
        <v>599</v>
      </c>
      <c r="AR88" s="112"/>
      <c r="AS88" s="112"/>
      <c r="AT88" s="113"/>
      <c r="AU88" s="365" t="s">
        <v>583</v>
      </c>
      <c r="AV88" s="365"/>
      <c r="AW88" s="365"/>
      <c r="AX88" s="367"/>
      <c r="AY88" s="10"/>
      <c r="AZ88" s="10"/>
      <c r="BA88" s="10"/>
      <c r="BB88" s="10"/>
      <c r="BC88" s="10"/>
    </row>
    <row r="89" spans="1:60" ht="23.25" customHeight="1" thickBot="1" x14ac:dyDescent="0.2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t="s">
        <v>583</v>
      </c>
      <c r="AF89" s="365"/>
      <c r="AG89" s="365"/>
      <c r="AH89" s="365"/>
      <c r="AI89" s="364" t="s">
        <v>583</v>
      </c>
      <c r="AJ89" s="365"/>
      <c r="AK89" s="365"/>
      <c r="AL89" s="365"/>
      <c r="AM89" s="364" t="s">
        <v>583</v>
      </c>
      <c r="AN89" s="365"/>
      <c r="AO89" s="365"/>
      <c r="AP89" s="365"/>
      <c r="AQ89" s="111" t="s">
        <v>583</v>
      </c>
      <c r="AR89" s="112"/>
      <c r="AS89" s="112"/>
      <c r="AT89" s="113"/>
      <c r="AU89" s="365" t="s">
        <v>600</v>
      </c>
      <c r="AV89" s="365"/>
      <c r="AW89" s="365"/>
      <c r="AX89" s="367"/>
      <c r="AY89" s="10"/>
      <c r="AZ89" s="10"/>
      <c r="BA89" s="10"/>
      <c r="BB89" s="10"/>
      <c r="BC89" s="10"/>
      <c r="BD89" s="10"/>
      <c r="BE89" s="10"/>
      <c r="BF89" s="10"/>
      <c r="BG89" s="10"/>
      <c r="BH89" s="10"/>
    </row>
    <row r="90" spans="1:60" ht="18.75" hidden="1" customHeight="1" x14ac:dyDescent="0.2">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2.95" hidden="1" customHeight="1" x14ac:dyDescent="0.2">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2.95" hidden="1" customHeight="1" x14ac:dyDescent="0.2">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4"/>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2">
      <c r="A101" s="491"/>
      <c r="B101" s="492"/>
      <c r="C101" s="492"/>
      <c r="D101" s="492"/>
      <c r="E101" s="492"/>
      <c r="F101" s="493"/>
      <c r="G101" s="161" t="s">
        <v>601</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602</v>
      </c>
      <c r="AC101" s="554"/>
      <c r="AD101" s="554"/>
      <c r="AE101" s="364">
        <v>45</v>
      </c>
      <c r="AF101" s="365"/>
      <c r="AG101" s="365"/>
      <c r="AH101" s="366"/>
      <c r="AI101" s="364">
        <v>36</v>
      </c>
      <c r="AJ101" s="365"/>
      <c r="AK101" s="365"/>
      <c r="AL101" s="366"/>
      <c r="AM101" s="364">
        <v>22</v>
      </c>
      <c r="AN101" s="365"/>
      <c r="AO101" s="365"/>
      <c r="AP101" s="366"/>
      <c r="AQ101" s="364" t="s">
        <v>639</v>
      </c>
      <c r="AR101" s="365"/>
      <c r="AS101" s="365"/>
      <c r="AT101" s="366"/>
      <c r="AU101" s="364" t="s">
        <v>640</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602</v>
      </c>
      <c r="AC102" s="554"/>
      <c r="AD102" s="554"/>
      <c r="AE102" s="358">
        <v>232</v>
      </c>
      <c r="AF102" s="358"/>
      <c r="AG102" s="358"/>
      <c r="AH102" s="358"/>
      <c r="AI102" s="358">
        <v>148</v>
      </c>
      <c r="AJ102" s="358"/>
      <c r="AK102" s="358"/>
      <c r="AL102" s="358"/>
      <c r="AM102" s="500">
        <v>51</v>
      </c>
      <c r="AN102" s="501"/>
      <c r="AO102" s="501"/>
      <c r="AP102" s="502"/>
      <c r="AQ102" s="500">
        <v>35</v>
      </c>
      <c r="AR102" s="501"/>
      <c r="AS102" s="501"/>
      <c r="AT102" s="502"/>
      <c r="AU102" s="500" t="s">
        <v>641</v>
      </c>
      <c r="AV102" s="501"/>
      <c r="AW102" s="501"/>
      <c r="AX102" s="502"/>
    </row>
    <row r="103" spans="1:60" ht="31.5" hidden="1" customHeight="1" x14ac:dyDescent="0.2">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2">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2">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2" hidden="1" customHeight="1" x14ac:dyDescent="0.2">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2.9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603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604</v>
      </c>
      <c r="AC116" s="301"/>
      <c r="AD116" s="302"/>
      <c r="AE116" s="358" t="s">
        <v>583</v>
      </c>
      <c r="AF116" s="358"/>
      <c r="AG116" s="358"/>
      <c r="AH116" s="358"/>
      <c r="AI116" s="358" t="s">
        <v>583</v>
      </c>
      <c r="AJ116" s="358"/>
      <c r="AK116" s="358"/>
      <c r="AL116" s="358"/>
      <c r="AM116" s="358" t="s">
        <v>583</v>
      </c>
      <c r="AN116" s="358"/>
      <c r="AO116" s="358"/>
      <c r="AP116" s="358"/>
      <c r="AQ116" s="364" t="s">
        <v>583</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588</v>
      </c>
      <c r="AF117" s="306"/>
      <c r="AG117" s="306"/>
      <c r="AH117" s="306"/>
      <c r="AI117" s="306" t="s">
        <v>583</v>
      </c>
      <c r="AJ117" s="306"/>
      <c r="AK117" s="306"/>
      <c r="AL117" s="306"/>
      <c r="AM117" s="306" t="s">
        <v>583</v>
      </c>
      <c r="AN117" s="306"/>
      <c r="AO117" s="306"/>
      <c r="AP117" s="306"/>
      <c r="AQ117" s="306" t="s">
        <v>605</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2"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2.95" hidden="1" customHeight="1" x14ac:dyDescent="0.2">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2.9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4" t="s">
        <v>566</v>
      </c>
      <c r="B130" s="992"/>
      <c r="C130" s="991" t="s">
        <v>358</v>
      </c>
      <c r="D130" s="992"/>
      <c r="E130" s="308" t="s">
        <v>387</v>
      </c>
      <c r="F130" s="309"/>
      <c r="G130" s="310" t="s">
        <v>637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386</v>
      </c>
      <c r="F131" s="239"/>
      <c r="G131" s="235" t="s">
        <v>638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583</v>
      </c>
      <c r="AV133" s="136"/>
      <c r="AW133" s="137" t="s">
        <v>300</v>
      </c>
      <c r="AX133" s="138"/>
    </row>
    <row r="134" spans="1:50" ht="39.75" customHeight="1" x14ac:dyDescent="0.2">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583</v>
      </c>
      <c r="AF134" s="112"/>
      <c r="AG134" s="112"/>
      <c r="AH134" s="112"/>
      <c r="AI134" s="266" t="s">
        <v>606</v>
      </c>
      <c r="AJ134" s="112"/>
      <c r="AK134" s="112"/>
      <c r="AL134" s="112"/>
      <c r="AM134" s="266" t="s">
        <v>583</v>
      </c>
      <c r="AN134" s="112"/>
      <c r="AO134" s="112"/>
      <c r="AP134" s="112"/>
      <c r="AQ134" s="266" t="s">
        <v>583</v>
      </c>
      <c r="AR134" s="112"/>
      <c r="AS134" s="112"/>
      <c r="AT134" s="112"/>
      <c r="AU134" s="266" t="s">
        <v>583</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605</v>
      </c>
      <c r="AF135" s="112"/>
      <c r="AG135" s="112"/>
      <c r="AH135" s="112"/>
      <c r="AI135" s="266" t="s">
        <v>583</v>
      </c>
      <c r="AJ135" s="112"/>
      <c r="AK135" s="112"/>
      <c r="AL135" s="112"/>
      <c r="AM135" s="266" t="s">
        <v>606</v>
      </c>
      <c r="AN135" s="112"/>
      <c r="AO135" s="112"/>
      <c r="AP135" s="112"/>
      <c r="AQ135" s="266" t="s">
        <v>606</v>
      </c>
      <c r="AR135" s="112"/>
      <c r="AS135" s="112"/>
      <c r="AT135" s="112"/>
      <c r="AU135" s="266" t="s">
        <v>606</v>
      </c>
      <c r="AV135" s="112"/>
      <c r="AW135" s="112"/>
      <c r="AX135" s="222"/>
    </row>
    <row r="136" spans="1:50" ht="18.75" hidden="1" customHeigh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600000000000001"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6"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5"/>
      <c r="B154" s="252"/>
      <c r="C154" s="251"/>
      <c r="D154" s="252"/>
      <c r="E154" s="251"/>
      <c r="F154" s="314"/>
      <c r="G154" s="230" t="s">
        <v>606</v>
      </c>
      <c r="H154" s="161"/>
      <c r="I154" s="161"/>
      <c r="J154" s="161"/>
      <c r="K154" s="161"/>
      <c r="L154" s="161"/>
      <c r="M154" s="161"/>
      <c r="N154" s="161"/>
      <c r="O154" s="161"/>
      <c r="P154" s="231"/>
      <c r="Q154" s="160" t="s">
        <v>588</v>
      </c>
      <c r="R154" s="161"/>
      <c r="S154" s="161"/>
      <c r="T154" s="161"/>
      <c r="U154" s="161"/>
      <c r="V154" s="161"/>
      <c r="W154" s="161"/>
      <c r="X154" s="161"/>
      <c r="Y154" s="161"/>
      <c r="Z154" s="161"/>
      <c r="AA154" s="924"/>
      <c r="AB154" s="255" t="s">
        <v>583</v>
      </c>
      <c r="AC154" s="256"/>
      <c r="AD154" s="256"/>
      <c r="AE154" s="261" t="s">
        <v>607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2" hidden="1" customHeigh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2" hidden="1" customHeigh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5"/>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2.95" hidden="1" customHeigh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6"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610</v>
      </c>
      <c r="AR432" s="136"/>
      <c r="AS432" s="137" t="s">
        <v>355</v>
      </c>
      <c r="AT432" s="172"/>
      <c r="AU432" s="136" t="s">
        <v>583</v>
      </c>
      <c r="AV432" s="136"/>
      <c r="AW432" s="137" t="s">
        <v>300</v>
      </c>
      <c r="AX432" s="138"/>
    </row>
    <row r="433" spans="1:50" ht="23.25" customHeight="1" x14ac:dyDescent="0.2">
      <c r="A433" s="995"/>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609</v>
      </c>
      <c r="AF433" s="112"/>
      <c r="AG433" s="112"/>
      <c r="AH433" s="112"/>
      <c r="AI433" s="111" t="s">
        <v>583</v>
      </c>
      <c r="AJ433" s="112"/>
      <c r="AK433" s="112"/>
      <c r="AL433" s="112"/>
      <c r="AM433" s="111" t="s">
        <v>605</v>
      </c>
      <c r="AN433" s="112"/>
      <c r="AO433" s="112"/>
      <c r="AP433" s="113"/>
      <c r="AQ433" s="111" t="s">
        <v>583</v>
      </c>
      <c r="AR433" s="112"/>
      <c r="AS433" s="112"/>
      <c r="AT433" s="113"/>
      <c r="AU433" s="112" t="s">
        <v>583</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606</v>
      </c>
      <c r="AF434" s="112"/>
      <c r="AG434" s="112"/>
      <c r="AH434" s="113"/>
      <c r="AI434" s="111" t="s">
        <v>583</v>
      </c>
      <c r="AJ434" s="112"/>
      <c r="AK434" s="112"/>
      <c r="AL434" s="112"/>
      <c r="AM434" s="111" t="s">
        <v>605</v>
      </c>
      <c r="AN434" s="112"/>
      <c r="AO434" s="112"/>
      <c r="AP434" s="113"/>
      <c r="AQ434" s="111" t="s">
        <v>583</v>
      </c>
      <c r="AR434" s="112"/>
      <c r="AS434" s="112"/>
      <c r="AT434" s="113"/>
      <c r="AU434" s="112" t="s">
        <v>583</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587</v>
      </c>
      <c r="AJ435" s="112"/>
      <c r="AK435" s="112"/>
      <c r="AL435" s="112"/>
      <c r="AM435" s="111" t="s">
        <v>605</v>
      </c>
      <c r="AN435" s="112"/>
      <c r="AO435" s="112"/>
      <c r="AP435" s="113"/>
      <c r="AQ435" s="111" t="s">
        <v>583</v>
      </c>
      <c r="AR435" s="112"/>
      <c r="AS435" s="112"/>
      <c r="AT435" s="113"/>
      <c r="AU435" s="112" t="s">
        <v>583</v>
      </c>
      <c r="AV435" s="112"/>
      <c r="AW435" s="112"/>
      <c r="AX435" s="222"/>
    </row>
    <row r="436" spans="1:50" ht="18.75" hidden="1" customHeigh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995"/>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580</v>
      </c>
      <c r="AF459" s="112"/>
      <c r="AG459" s="112"/>
      <c r="AH459" s="113"/>
      <c r="AI459" s="111" t="s">
        <v>580</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580</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2.9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2.9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5"/>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4" hidden="1" customHeight="1" x14ac:dyDescent="0.2">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6" hidden="1" customHeigh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2">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613</v>
      </c>
      <c r="AE702" s="897"/>
      <c r="AF702" s="897"/>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612</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2">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613</v>
      </c>
      <c r="AE704" s="589"/>
      <c r="AF704" s="589"/>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613</v>
      </c>
      <c r="AE705" s="737"/>
      <c r="AF705" s="737"/>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8"/>
      <c r="B706" s="774"/>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8"/>
      <c r="B707" s="774"/>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613</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2">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613</v>
      </c>
      <c r="AE709" s="155"/>
      <c r="AF709" s="155"/>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613</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t="s">
        <v>615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613</v>
      </c>
      <c r="AE714" s="595"/>
      <c r="AF714" s="596"/>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613</v>
      </c>
      <c r="AE715" s="671"/>
      <c r="AF715" s="781"/>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2">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613</v>
      </c>
      <c r="AE716" s="763"/>
      <c r="AF716" s="76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616</v>
      </c>
      <c r="AE717" s="155"/>
      <c r="AF717" s="155"/>
      <c r="AG717" s="667" t="s">
        <v>617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2">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613</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95" customHeight="1" x14ac:dyDescent="0.2">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6" customHeight="1" x14ac:dyDescent="0.2">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6" hidden="1" customHeight="1" x14ac:dyDescent="0.2">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4" t="s">
        <v>48</v>
      </c>
      <c r="B726" s="625"/>
      <c r="C726" s="443" t="s">
        <v>53</v>
      </c>
      <c r="D726" s="584"/>
      <c r="E726" s="584"/>
      <c r="F726" s="585"/>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6"/>
      <c r="B727" s="627"/>
      <c r="C727" s="699" t="s">
        <v>57</v>
      </c>
      <c r="D727" s="700"/>
      <c r="E727" s="700"/>
      <c r="F727" s="701"/>
      <c r="G727" s="799" t="s">
        <v>647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5">
      <c r="A729" s="769" t="s">
        <v>644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t="s">
        <v>256</v>
      </c>
      <c r="B731" s="622"/>
      <c r="C731" s="622"/>
      <c r="D731" s="622"/>
      <c r="E731" s="623"/>
      <c r="F731" s="684" t="s">
        <v>643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53" t="s">
        <v>645</v>
      </c>
      <c r="B733" s="754"/>
      <c r="C733" s="754"/>
      <c r="D733" s="754"/>
      <c r="E733" s="755"/>
      <c r="F733" s="770" t="s">
        <v>646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3" t="s">
        <v>550</v>
      </c>
      <c r="B737" s="124"/>
      <c r="C737" s="124"/>
      <c r="D737" s="125"/>
      <c r="E737" s="122" t="s">
        <v>618</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2">
      <c r="A738" s="123" t="s">
        <v>540</v>
      </c>
      <c r="B738" s="124"/>
      <c r="C738" s="124"/>
      <c r="D738" s="125"/>
      <c r="E738" s="122" t="s">
        <v>622</v>
      </c>
      <c r="F738" s="122"/>
      <c r="G738" s="122"/>
      <c r="H738" s="122"/>
      <c r="I738" s="122"/>
      <c r="J738" s="122"/>
      <c r="K738" s="122"/>
      <c r="L738" s="122"/>
      <c r="M738" s="122"/>
      <c r="N738" s="101" t="s">
        <v>539</v>
      </c>
      <c r="O738" s="101"/>
      <c r="P738" s="101"/>
      <c r="Q738" s="101"/>
      <c r="R738" s="122" t="s">
        <v>623</v>
      </c>
      <c r="S738" s="122"/>
      <c r="T738" s="122"/>
      <c r="U738" s="122"/>
      <c r="V738" s="122"/>
      <c r="W738" s="122"/>
      <c r="X738" s="122"/>
      <c r="Y738" s="122"/>
      <c r="Z738" s="122"/>
      <c r="AA738" s="101" t="s">
        <v>538</v>
      </c>
      <c r="AB738" s="101"/>
      <c r="AC738" s="101"/>
      <c r="AD738" s="101"/>
      <c r="AE738" s="122" t="s">
        <v>624</v>
      </c>
      <c r="AF738" s="122"/>
      <c r="AG738" s="122"/>
      <c r="AH738" s="122"/>
      <c r="AI738" s="122"/>
      <c r="AJ738" s="122"/>
      <c r="AK738" s="122"/>
      <c r="AL738" s="122"/>
      <c r="AM738" s="122"/>
      <c r="AN738" s="101" t="s">
        <v>534</v>
      </c>
      <c r="AO738" s="101"/>
      <c r="AP738" s="101"/>
      <c r="AQ738" s="101"/>
      <c r="AR738" s="102" t="s">
        <v>625</v>
      </c>
      <c r="AS738" s="103"/>
      <c r="AT738" s="103"/>
      <c r="AU738" s="103"/>
      <c r="AV738" s="103"/>
      <c r="AW738" s="103"/>
      <c r="AX738" s="104"/>
    </row>
    <row r="739" spans="1:52" ht="24.75" customHeight="1" thickBot="1" x14ac:dyDescent="0.25">
      <c r="A739" s="126" t="s">
        <v>530</v>
      </c>
      <c r="B739" s="127"/>
      <c r="C739" s="127"/>
      <c r="D739" s="128"/>
      <c r="E739" s="129" t="s">
        <v>570</v>
      </c>
      <c r="F739" s="117"/>
      <c r="G739" s="117"/>
      <c r="H739" s="93" t="str">
        <f>IF(E739="", "", "(")</f>
        <v>(</v>
      </c>
      <c r="I739" s="117" t="s">
        <v>466</v>
      </c>
      <c r="J739" s="117"/>
      <c r="K739" s="93" t="str">
        <f>IF(OR(I739="　", I739=""), "", "-")</f>
        <v/>
      </c>
      <c r="L739" s="118">
        <v>550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2"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512</v>
      </c>
      <c r="B779" s="765"/>
      <c r="C779" s="765"/>
      <c r="D779" s="765"/>
      <c r="E779" s="765"/>
      <c r="F779" s="766"/>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9"/>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9"/>
      <c r="B781" s="767"/>
      <c r="C781" s="767"/>
      <c r="D781" s="767"/>
      <c r="E781" s="767"/>
      <c r="F781" s="768"/>
      <c r="G781" s="449" t="s">
        <v>627</v>
      </c>
      <c r="H781" s="450"/>
      <c r="I781" s="450"/>
      <c r="J781" s="450"/>
      <c r="K781" s="451"/>
      <c r="L781" s="452" t="s">
        <v>630</v>
      </c>
      <c r="M781" s="453"/>
      <c r="N781" s="453"/>
      <c r="O781" s="453"/>
      <c r="P781" s="453"/>
      <c r="Q781" s="453"/>
      <c r="R781" s="453"/>
      <c r="S781" s="453"/>
      <c r="T781" s="453"/>
      <c r="U781" s="453"/>
      <c r="V781" s="453"/>
      <c r="W781" s="453"/>
      <c r="X781" s="454"/>
      <c r="Y781" s="455">
        <v>12</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9"/>
      <c r="B782" s="767"/>
      <c r="C782" s="767"/>
      <c r="D782" s="767"/>
      <c r="E782" s="767"/>
      <c r="F782" s="768"/>
      <c r="G782" s="348" t="s">
        <v>628</v>
      </c>
      <c r="H782" s="349"/>
      <c r="I782" s="349"/>
      <c r="J782" s="349"/>
      <c r="K782" s="350"/>
      <c r="L782" s="401"/>
      <c r="M782" s="402"/>
      <c r="N782" s="402"/>
      <c r="O782" s="402"/>
      <c r="P782" s="402"/>
      <c r="Q782" s="402"/>
      <c r="R782" s="402"/>
      <c r="S782" s="402"/>
      <c r="T782" s="402"/>
      <c r="U782" s="402"/>
      <c r="V782" s="402"/>
      <c r="W782" s="402"/>
      <c r="X782" s="403"/>
      <c r="Y782" s="398">
        <v>10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6" customHeight="1" x14ac:dyDescent="0.2">
      <c r="A783" s="559"/>
      <c r="B783" s="767"/>
      <c r="C783" s="767"/>
      <c r="D783" s="767"/>
      <c r="E783" s="767"/>
      <c r="F783" s="768"/>
      <c r="G783" s="348" t="s">
        <v>629</v>
      </c>
      <c r="H783" s="349"/>
      <c r="I783" s="349"/>
      <c r="J783" s="349"/>
      <c r="K783" s="350"/>
      <c r="L783" s="401"/>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6" hidden="1" customHeight="1" x14ac:dyDescent="0.2">
      <c r="A784" s="559"/>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9"/>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9"/>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9"/>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9"/>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9"/>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9"/>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9"/>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9"/>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9"/>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9"/>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9"/>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9"/>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9"/>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9"/>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9"/>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9"/>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9"/>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9"/>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9"/>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9"/>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9"/>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9"/>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9"/>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9"/>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9"/>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9"/>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9"/>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9"/>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9"/>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9"/>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9"/>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9"/>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9"/>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9"/>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9"/>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9"/>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9"/>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9"/>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9"/>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9"/>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9"/>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6" hidden="1" customHeight="1" x14ac:dyDescent="0.2">
      <c r="A829" s="559"/>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6" hidden="1" customHeight="1" x14ac:dyDescent="0.2">
      <c r="A830" s="559"/>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8.4" customHeight="1" x14ac:dyDescent="0.2">
      <c r="A837" s="404">
        <v>1</v>
      </c>
      <c r="B837" s="404">
        <v>1</v>
      </c>
      <c r="C837" s="424" t="s">
        <v>631</v>
      </c>
      <c r="D837" s="418"/>
      <c r="E837" s="418"/>
      <c r="F837" s="418"/>
      <c r="G837" s="418"/>
      <c r="H837" s="418"/>
      <c r="I837" s="418"/>
      <c r="J837" s="419">
        <v>1010005018556</v>
      </c>
      <c r="K837" s="420"/>
      <c r="L837" s="420"/>
      <c r="M837" s="420"/>
      <c r="N837" s="420"/>
      <c r="O837" s="420"/>
      <c r="P837" s="425" t="s">
        <v>632</v>
      </c>
      <c r="Q837" s="317"/>
      <c r="R837" s="317"/>
      <c r="S837" s="317"/>
      <c r="T837" s="317"/>
      <c r="U837" s="317"/>
      <c r="V837" s="317"/>
      <c r="W837" s="317"/>
      <c r="X837" s="317"/>
      <c r="Y837" s="318">
        <v>22</v>
      </c>
      <c r="Z837" s="319"/>
      <c r="AA837" s="319"/>
      <c r="AB837" s="320"/>
      <c r="AC837" s="328" t="s">
        <v>633</v>
      </c>
      <c r="AD837" s="423"/>
      <c r="AE837" s="423"/>
      <c r="AF837" s="423"/>
      <c r="AG837" s="423"/>
      <c r="AH837" s="421" t="s">
        <v>588</v>
      </c>
      <c r="AI837" s="422"/>
      <c r="AJ837" s="422"/>
      <c r="AK837" s="422"/>
      <c r="AL837" s="325" t="s">
        <v>583</v>
      </c>
      <c r="AM837" s="326"/>
      <c r="AN837" s="326"/>
      <c r="AO837" s="327"/>
      <c r="AP837" s="321" t="s">
        <v>598</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2">
      <c r="A1102" s="404">
        <v>1</v>
      </c>
      <c r="B1102" s="404">
        <v>1</v>
      </c>
      <c r="C1102" s="894"/>
      <c r="D1102" s="894"/>
      <c r="E1102" s="261" t="s">
        <v>598</v>
      </c>
      <c r="F1102" s="893"/>
      <c r="G1102" s="893"/>
      <c r="H1102" s="893"/>
      <c r="I1102" s="893"/>
      <c r="J1102" s="419" t="s">
        <v>607</v>
      </c>
      <c r="K1102" s="420"/>
      <c r="L1102" s="420"/>
      <c r="M1102" s="420"/>
      <c r="N1102" s="420"/>
      <c r="O1102" s="420"/>
      <c r="P1102" s="425" t="s">
        <v>634</v>
      </c>
      <c r="Q1102" s="317"/>
      <c r="R1102" s="317"/>
      <c r="S1102" s="317"/>
      <c r="T1102" s="317"/>
      <c r="U1102" s="317"/>
      <c r="V1102" s="317"/>
      <c r="W1102" s="317"/>
      <c r="X1102" s="317"/>
      <c r="Y1102" s="318"/>
      <c r="Z1102" s="319"/>
      <c r="AA1102" s="319"/>
      <c r="AB1102" s="320"/>
      <c r="AC1102" s="322"/>
      <c r="AD1102" s="322"/>
      <c r="AE1102" s="322"/>
      <c r="AF1102" s="322"/>
      <c r="AG1102" s="322"/>
      <c r="AH1102" s="323" t="s">
        <v>605</v>
      </c>
      <c r="AI1102" s="324"/>
      <c r="AJ1102" s="324"/>
      <c r="AK1102" s="324"/>
      <c r="AL1102" s="325" t="s">
        <v>605</v>
      </c>
      <c r="AM1102" s="326"/>
      <c r="AN1102" s="326"/>
      <c r="AO1102" s="327"/>
      <c r="AP1102" s="321" t="s">
        <v>577</v>
      </c>
      <c r="AQ1102" s="321"/>
      <c r="AR1102" s="321"/>
      <c r="AS1102" s="321"/>
      <c r="AT1102" s="321"/>
      <c r="AU1102" s="321"/>
      <c r="AV1102" s="321"/>
      <c r="AW1102" s="321"/>
      <c r="AX1102" s="321"/>
    </row>
    <row r="1103" spans="1:50" ht="5.4" hidden="1" customHeight="1" x14ac:dyDescent="0.2">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5.4" hidden="1" customHeight="1" x14ac:dyDescent="0.2">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5.4" hidden="1" customHeight="1" x14ac:dyDescent="0.2">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5.4" hidden="1" customHeight="1" x14ac:dyDescent="0.2">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5.4" hidden="1" customHeight="1" x14ac:dyDescent="0.2">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5.4" hidden="1" customHeight="1" x14ac:dyDescent="0.2">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5.4" hidden="1" customHeight="1" x14ac:dyDescent="0.2">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5.4" hidden="1" customHeight="1" x14ac:dyDescent="0.2">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5.4" hidden="1" customHeight="1" x14ac:dyDescent="0.2">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5.4" hidden="1" customHeight="1" x14ac:dyDescent="0.2">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5.4" hidden="1" customHeight="1" x14ac:dyDescent="0.2">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5.4" hidden="1" customHeight="1" x14ac:dyDescent="0.2">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5.4" hidden="1" customHeight="1" x14ac:dyDescent="0.2">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5.4" hidden="1" customHeight="1" x14ac:dyDescent="0.2">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5.4" hidden="1" customHeight="1" x14ac:dyDescent="0.2">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5.4" hidden="1" customHeight="1" x14ac:dyDescent="0.2">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5.4" hidden="1" customHeight="1" x14ac:dyDescent="0.2">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5.4" hidden="1" customHeight="1" x14ac:dyDescent="0.2">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5.4" hidden="1" customHeight="1" x14ac:dyDescent="0.2">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5.4" hidden="1" customHeight="1" x14ac:dyDescent="0.2">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5.4" hidden="1" customHeight="1" x14ac:dyDescent="0.2">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5.4" hidden="1" customHeight="1" x14ac:dyDescent="0.2">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5.4" hidden="1" customHeight="1" x14ac:dyDescent="0.2">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5.4" hidden="1" customHeight="1" x14ac:dyDescent="0.2">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5.4" hidden="1" customHeight="1" x14ac:dyDescent="0.2">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5.4" hidden="1" customHeight="1" x14ac:dyDescent="0.2">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5.4" hidden="1" customHeight="1" x14ac:dyDescent="0.2">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5.4" hidden="1" customHeight="1" x14ac:dyDescent="0.2">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5.4" hidden="1" customHeight="1" x14ac:dyDescent="0.2">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Q101">
    <cfRule type="expression" dxfId="2785" priority="13707">
      <formula>IF(RIGHT(TEXT(AQ101,"0.#"),1)=".",FALSE,TRUE)</formula>
    </cfRule>
    <cfRule type="expression" dxfId="2784" priority="13708">
      <formula>IF(RIGHT(TEXT(AQ101,"0.#"),1)=".",TRUE,FALSE)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5:P27">
    <cfRule type="expression" dxfId="2047" priority="2307">
      <formula>IF(RIGHT(TEXT(P25,"0.#"),1)=".",FALSE,TRUE)</formula>
    </cfRule>
    <cfRule type="expression" dxfId="2046" priority="2308">
      <formula>IF(RIGHT(TEXT(P25,"0.#"),1)=".",TRUE,FALSE)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5" t="s">
        <v>473</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x14ac:dyDescent="0.2">
      <c r="A3" s="515"/>
      <c r="B3" s="516"/>
      <c r="C3" s="516"/>
      <c r="D3" s="516"/>
      <c r="E3" s="516"/>
      <c r="F3" s="517"/>
      <c r="G3" s="570"/>
      <c r="H3" s="379"/>
      <c r="I3" s="379"/>
      <c r="J3" s="379"/>
      <c r="K3" s="379"/>
      <c r="L3" s="379"/>
      <c r="M3" s="379"/>
      <c r="N3" s="379"/>
      <c r="O3" s="571"/>
      <c r="P3" s="583"/>
      <c r="Q3" s="379"/>
      <c r="R3" s="379"/>
      <c r="S3" s="379"/>
      <c r="T3" s="379"/>
      <c r="U3" s="379"/>
      <c r="V3" s="379"/>
      <c r="W3" s="379"/>
      <c r="X3" s="571"/>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5" t="s">
        <v>473</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x14ac:dyDescent="0.2">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5" t="s">
        <v>473</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x14ac:dyDescent="0.2">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5" t="s">
        <v>473</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x14ac:dyDescent="0.2">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5" t="s">
        <v>473</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x14ac:dyDescent="0.2">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5" t="s">
        <v>473</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x14ac:dyDescent="0.2">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5" t="s">
        <v>473</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x14ac:dyDescent="0.2">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5" t="s">
        <v>473</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x14ac:dyDescent="0.2">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5" t="s">
        <v>473</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x14ac:dyDescent="0.2">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5" t="s">
        <v>473</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x14ac:dyDescent="0.2">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2019-05-13T06:23:03Z</cp:lastPrinted>
  <dcterms:created xsi:type="dcterms:W3CDTF">2012-03-13T00:50:25Z</dcterms:created>
  <dcterms:modified xsi:type="dcterms:W3CDTF">2019-08-19T01:50:20Z</dcterms:modified>
</cp:coreProperties>
</file>