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RNDV\Desktop\"/>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<sst xmlns="http://schemas.openxmlformats.org/spreadsheetml/2006/main" count="2994" uniqueCount="684">
  <si>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</si>
  <si>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</si>
  <si>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</si>
  <si>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</si>
  <si>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</si>
  <si>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</si>
  <si>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</si>
  <si>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</si>
  <si>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</si>
  <si>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</si>
  <si>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</si>
  <si>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</si>
  <si>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</si>
  <si>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</si>
  <si>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</si>
  <si>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</si>
  <si>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</si>
  <si>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</si>
  <si>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</si>
  <si>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</si>
  <si>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</si>
  <si>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</si>
  <si>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</si>
  <si>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</si>
  <si>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</si>
  <si>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</si>
  <si>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</si>
  <si>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</si>
  <si>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</si>
  <si>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</si>
  <si>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</si>
  <si>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</si>
  <si>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</si>
  <si>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</si>
  <si>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</si>
  <si>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</si>
  <si>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</si>
  <si>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</si>
  <si>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</si>
  <si>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</si>
  <si>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</si>
  <si>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</si>
  <si>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</si>
  <si>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</si>
  <si>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</si>
  <si>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</si>
  <si>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</si>
  <si>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</si>
  <si>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</si>
  <si>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</si>
  <si>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</si>
  <si>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</si>
  <si>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</si>
  <si>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</si>
  <si>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</si>
  <si>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</si>
  <si>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</si>
  <si>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</si>
  <si>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</si>
  <si>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</si>
  <si>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</si>
  <si>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</si>
  <si>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</si>
  <si>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</si>
  <si>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</si>
  <si>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</si>
  <si>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</si>
  <si>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</si>
  <si>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</si>
  <si>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</si>
  <si>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</si>
  <si>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</si>
  <si>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</si>
  <si>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</si>
  <si>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</si>
  <si>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</si>
  <si>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</si>
  <si>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</si>
  <si>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</si>
  <si>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</si>
  <si>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</si>
  <si>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</si>
  <si>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</si>
  <si>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</si>
  <si>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</si>
  <si>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</si>
  <si>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</si>
  <si>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</si>
  <si>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</si>
  <si>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</si>
  <si>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</si>
  <si>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</si>
  <si>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</si>
  <si>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</si>
  <si>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</si>
  <si>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</si>
  <si>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</si>
  <si>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</si>
  <si>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</si>
  <si>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</si>
  <si>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</si>
  <si>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</si>
  <si>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</si>
  <si>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</si>
  <si>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</si>
  <si>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</si>
  <si>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</si>
  <si>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</si>
  <si>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</si>
  <si>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</si>
  <si>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</si>
  <si>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</si>
  <si>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</si>
  <si>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</si>
  <si>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</si>
  <si>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</si>
  <si>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</si>
  <si>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</si>
  <si>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</si>
  <si>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</si>
  <si>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</si>
  <si>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</si>
  <si>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</si>
  <si>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</si>
  <si>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</si>
  <si>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</si>
  <si>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</si>
  <si>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</si>
  <si>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</si>
  <si>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</si>
  <si>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</si>
  <si>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</si>
  <si>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</si>
  <si>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</si>
  <si>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</si>
  <si>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</si>
  <si>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</si>
  <si>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</si>
  <si>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</si>
  <si>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</si>
  <si>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</si>
  <si>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</si>
  <si>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</si>
  <si>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</si>
  <si>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</si>
  <si>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</si>
  <si>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</si>
  <si>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</si>
  <si>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</si>
  <si>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</si>
  <si>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</si>
  <si>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</si>
  <si>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</si>
  <si>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</si>
  <si>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</si>
  <si>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</si>
  <si>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</si>
  <si>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</si>
  <si>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</si>
  <si>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</si>
  <si>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</si>
  <si>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</si>
  <si>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</si>
  <si>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</si>
  <si>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</si>
  <si>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</si>
  <si>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</si>
  <si>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</si>
  <si>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</si>
  <si>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</si>
  <si>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</si>
  <si>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</si>
  <si>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</si>
  <si>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</si>
  <si>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</si>
  <si>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</si>
  <si>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</si>
  <si>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</si>
  <si>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</si>
  <si>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</si>
  <si>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</si>
  <si>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</si>
  <si>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</si>
  <si>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</si>
  <si>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</si>
  <si>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</si>
  <si>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</si>
  <si>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</si>
  <si>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</si>
  <si>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</si>
  <si>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</si>
  <si>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</si>
  <si>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</si>
  <si>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</si>
  <si>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</si>
  <si>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</si>
  <si>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</si>
  <si>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</si>
  <si>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</si>
  <si>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</si>
  <si>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</si>
  <si>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</si>
  <si>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</si>
  <si>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</si>
  <si>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</si>
  <si>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</si>
  <si>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</si>
  <si>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</si>
  <si>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</si>
  <si>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</si>
  <si>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</si>
  <si>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</si>
  <si>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</si>
  <si>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</si>
  <si>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</si>
  <si>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</si>
  <si>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</si>
  <si>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</si>
  <si>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</si>
  <si>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</si>
  <si>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</si>
  <si>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</si>
  <si>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</si>
  <si>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</si>
  <si>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</si>
  <si>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</si>
  <si>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</si>
  <si>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</si>
  <si>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</si>
  <si>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</si>
  <si>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</si>
  <si>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</si>
  <si>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</si>
  <si>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</si>
  <si>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</si>
  <si>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</si>
  <si>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</si>
  <si>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</si>
  <si>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</si>
  <si>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</si>
  <si>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</si>
  <si>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</si>
  <si>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</si>
  <si>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</si>
  <si>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</si>
  <si>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</si>
  <si>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</si>
  <si>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</si>
  <si>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</si>
  <si>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</si>
  <si>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</si>
  <si>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</si>
  <si>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</si>
  <si>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</si>
  <si>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</si>
  <si>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</si>
  <si>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</si>
  <si>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</si>
  <si>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</si>
  <si>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</si>
  <si>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</si>
  <si>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</si>
  <si>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</si>
  <si>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</si>
  <si>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</si>
  <si>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</si>
  <si>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</si>
  <si>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</si>
  <si>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</si>
  <si>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</si>
  <si>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</si>
  <si>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</si>
  <si>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</si>
  <si>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</si>
  <si>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</si>
  <si>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</si>
  <si>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</si>
  <si>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</si>
  <si>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</si>
  <si>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</si>
  <si>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</si>
  <si>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</si>
  <si>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</si>
  <si>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</si>
  <si>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</si>
  <si>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</si>
  <si>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</si>
  <si>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</si>
  <si>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</si>
  <si>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</si>
  <si>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</si>
  <si>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</si>
  <si>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</si>
  <si>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</si>
  <si>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</si>
  <si>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</si>
  <si>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</si>
  <si>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</si>
  <si>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</si>
  <si>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</si>
  <si>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</si>
  <si>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</si>
  <si>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</si>
  <si>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</si>
  <si>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</si>
  <si>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</si>
  <si>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</si>
  <si>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</si>
  <si>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</si>
  <si>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</si>
  <si>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</si>
  <si>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</si>
  <si>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</si>
  <si>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</si>
  <si>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</si>
  <si>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</si>
  <si>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</si>
  <si>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</si>
  <si>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</si>
  <si>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</si>
  <si>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</si>
  <si>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</si>
  <si>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</si>
  <si>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</si>
  <si>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</si>
  <si>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</si>
  <si>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</si>
  <si>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</si>
  <si>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</si>
  <si>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</si>
  <si>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</si>
  <si>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</si>
  <si>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</si>
  <si>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</si>
  <si>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</si>
  <si>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</si>
  <si>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</si>
  <si>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</si>
  <si>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</si>
  <si>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</si>
  <si>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</si>
  <si>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</si>
  <si>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</si>
  <si>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</si>
  <si>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</si>
  <si>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</si>
  <si>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</si>
  <si>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</si>
  <si>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</si>
  <si>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</si>
  <si>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</si>
  <si>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</si>
  <si>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</si>
  <si>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</si>
  <si>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</si>
  <si>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</si>
  <si>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</si>
  <si>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</si>
  <si>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</si>
  <si>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</si>
  <si>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</si>
  <si>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</si>
  <si>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</si>
  <si>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</si>
  <si>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</si>
  <si>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</si>
  <si>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</si>
  <si>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</si>
  <si>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</si>
  <si>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</si>
  <si>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</si>
  <si>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</si>
  <si>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</si>
  <si>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</si>
  <si>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</si>
  <si>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</si>
  <si>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</si>
  <si>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</si>
  <si>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</si>
  <si>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</si>
  <si>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</si>
  <si>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</si>
  <si>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</si>
  <si>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</si>
  <si>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</si>
  <si>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</si>
  <si>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</si>
  <si>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</si>
  <si>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</si>
  <si>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</si>
  <si>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</si>
  <si>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</si>
  <si>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</si>
  <si>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</si>
  <si>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</si>
  <si>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</si>
  <si>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</si>
  <si>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</si>
  <si>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</si>
  <si>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</si>
  <si>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</si>
  <si>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</si>
  <si>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</si>
  <si>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</si>
  <si>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</si>
  <si>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</si>
  <si>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</si>
  <si>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</si>
  <si>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</si>
  <si>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</si>
  <si>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</si>
  <si>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</si>
  <si>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</si>
  <si>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</si>
  <si>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</si>
  <si>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</si>
  <si>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</si>
  <si>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</si>
  <si>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</si>
  <si>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</si>
  <si>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</si>
  <si>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</si>
  <si>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</si>
  <si>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</si>
  <si>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</si>
  <si>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</si>
  <si>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</si>
  <si>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</si>
  <si>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</si>
  <si>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</si>
  <si>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</si>
  <si>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</si>
  <si>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</si>
  <si>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</si>
  <si>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</si>
  <si>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</si>
  <si>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</si>
  <si>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</si>
  <si>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</si>
  <si>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</si>
  <si>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</si>
  <si>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</si>
  <si>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</si>
  <si>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</si>
  <si>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</si>
  <si>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</si>
  <si>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</si>
  <si>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</si>
  <si>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</si>
  <si>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</si>
  <si>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</si>
  <si>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</si>
  <si>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</si>
  <si>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</si>
  <si>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</si>
  <si>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</si>
  <si>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</si>
  <si>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</si>
  <si>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</si>
  <si>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</si>
  <si>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</si>
  <si>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</si>
  <si>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</si>
  <si>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</si>
  <si>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</si>
  <si>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</si>
  <si>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</si>
  <si>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</si>
  <si>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</si>
  <si>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</si>
  <si>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</si>
  <si>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</si>
  <si>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</si>
  <si>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</si>
  <si>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</si>
  <si>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</si>
  <si>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</si>
  <si>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</si>
  <si>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</si>
  <si>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</si>
  <si>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</si>
  <si>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</si>
  <si>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</si>
  <si>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</si>
  <si>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</si>
  <si>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</si>
  <si>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</si>
  <si>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</si>
  <si>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</si>
  <si>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</si>
  <si>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</si>
  <si>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</si>
  <si>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</si>
  <si>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</si>
  <si>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</si>
  <si>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</si>
  <si>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</si>
  <si>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</si>
  <si>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</si>
  <si>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</si>
  <si>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</si>
  <si>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</si>
  <si>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</si>
  <si>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</si>
  <si>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</si>
  <si>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</si>
  <si>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</si>
  <si>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</si>
  <si>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</si>
  <si>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</si>
  <si>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</si>
  <si>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</si>
  <si>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</si>
  <si>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</si>
  <si>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</si>
  <si>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</si>
  <si>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</si>
  <si>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</si>
  <si>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</si>
  <si>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</si>
  <si>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</si>
  <si>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</si>
  <si>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</si>
  <si>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</si>
  <si>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</si>
  <si>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</si>
  <si>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</si>
  <si>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</si>
  <si>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</si>
  <si>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</si>
  <si>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</si>
  <si>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</si>
  <si>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</si>
  <si>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</si>
  <si>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</si>
  <si>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</si>
  <si>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</si>
  <si>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</si>
  <si>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</si>
  <si>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</si>
  <si>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</si>
  <si>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</si>
  <si>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</si>
  <si>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</si>
  <si>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</si>
  <si>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</si>
  <si>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</si>
  <si>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</si>
  <si>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</si>
  <si>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</si>
  <si>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</si>
  <si>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</si>
  <si>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</si>
  <si>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</si>
  <si>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</si>
  <si>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</si>
  <si>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</si>
  <si>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</si>
  <si>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</si>
  <si>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</si>
  <si>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</si>
  <si>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</si>
  <si>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</si>
  <si>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</si>
  <si>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</si>
  <si>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</si>
  <si>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</si>
  <si>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</si>
  <si>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</si>
  <si>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特定求職者雇用開発助成金（生涯現役コース）</t>
    <rPh sb="0" eb="2">
      <t>トクテイ</t>
    </rPh>
    <rPh sb="2" eb="5">
      <t>キュウショクシャ</t>
    </rPh>
    <rPh sb="5" eb="7">
      <t>コヨウ</t>
    </rPh>
    <rPh sb="7" eb="9">
      <t>カイハツ</t>
    </rPh>
    <rPh sb="9" eb="12">
      <t>ジョセイキン</t>
    </rPh>
    <rPh sb="13" eb="15">
      <t>ショウガイ</t>
    </rPh>
    <rPh sb="15" eb="17">
      <t>ゲンエキ</t>
    </rPh>
    <phoneticPr fontId="5"/>
  </si>
  <si>
    <t>厚生労働省</t>
  </si>
  <si>
    <t>雇用開発企画課労働移動支援室</t>
    <rPh sb="7" eb="9">
      <t>ロウドウ</t>
    </rPh>
    <rPh sb="9" eb="11">
      <t>イドウ</t>
    </rPh>
    <rPh sb="11" eb="14">
      <t>シエンシツ</t>
    </rPh>
    <phoneticPr fontId="5"/>
  </si>
  <si>
    <t>平成２０年度</t>
    <rPh sb="0" eb="2">
      <t>ヘイセイ</t>
    </rPh>
    <rPh sb="4" eb="5">
      <t>ネン</t>
    </rPh>
    <rPh sb="5" eb="6">
      <t>ド</t>
    </rPh>
    <phoneticPr fontId="5"/>
  </si>
  <si>
    <t>終了予定なし</t>
    <rPh sb="0" eb="2">
      <t>シュウリョウ</t>
    </rPh>
    <rPh sb="2" eb="4">
      <t>ヨテイ</t>
    </rPh>
    <phoneticPr fontId="5"/>
  </si>
  <si>
    <t>職業安定局</t>
    <phoneticPr fontId="5"/>
  </si>
  <si>
    <t>○</t>
  </si>
  <si>
    <t>雇用保険法第62条第１項第３号及び第６号雇用保険法施行規則第109条及び第110条</t>
    <phoneticPr fontId="5"/>
  </si>
  <si>
    <t>－</t>
    <phoneticPr fontId="5"/>
  </si>
  <si>
    <t>65歳以上の離職者が引き続きその経験等を生かして働き、社会で活躍することを支援するため、これらの者を、公共職業安定所等の紹介により、１年以上継続して雇用する労働者として雇い入れる事業主に対し助成を行うことにより、その円滑な就職を促進することを目的とする。</t>
    <phoneticPr fontId="5"/>
  </si>
  <si>
    <t>雇い入れ日の満年齢が65歳以上の離職者を公共職業安定所等の紹介により、１年以上継続して雇用する労働者として雇い入れる事業主に対して助成を行う。（対象労働者の１週間の所定労働時間が30時間以上の者については中小企業70万円、中小企業以外60万円。）
※本事業は、平成28年度までは高年齢者雇用開発特別奨励金として実施している。</t>
    <phoneticPr fontId="5"/>
  </si>
  <si>
    <t>-</t>
  </si>
  <si>
    <t>-</t>
    <phoneticPr fontId="5"/>
  </si>
  <si>
    <t>-</t>
    <phoneticPr fontId="5"/>
  </si>
  <si>
    <t>-</t>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</si>
  <si>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</si>
  <si>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</si>
  <si>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</si>
  <si>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</si>
  <si>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助成金の支給対象者の事業主都合離職者割合を、助成金の支給対象者でない雇用保険の高年齢被保険者の事業主都合割合以下とする</t>
    <rPh sb="22" eb="25">
      <t>ジョセイキン</t>
    </rPh>
    <rPh sb="26" eb="28">
      <t>シキュウ</t>
    </rPh>
    <rPh sb="28" eb="30">
      <t>タイショウ</t>
    </rPh>
    <rPh sb="30" eb="31">
      <t>シャ</t>
    </rPh>
    <rPh sb="34" eb="36">
      <t>コヨウ</t>
    </rPh>
    <rPh sb="36" eb="38">
      <t>ホケン</t>
    </rPh>
    <rPh sb="39" eb="42">
      <t>コウネンレイ</t>
    </rPh>
    <rPh sb="42" eb="46">
      <t>ヒホケンシャ</t>
    </rPh>
    <phoneticPr fontId="5"/>
  </si>
  <si>
    <t>支給対象者の事業主都合
離職者割合（％）
（支給対象者における事業主都合離職者数／支給対象者数）</t>
    <rPh sb="22" eb="24">
      <t>シキュウ</t>
    </rPh>
    <rPh sb="24" eb="27">
      <t>タイショウシャ</t>
    </rPh>
    <rPh sb="31" eb="34">
      <t>ジギョウヌシ</t>
    </rPh>
    <rPh sb="34" eb="36">
      <t>ツゴウ</t>
    </rPh>
    <rPh sb="36" eb="38">
      <t>リショク</t>
    </rPh>
    <rPh sb="38" eb="39">
      <t>シャ</t>
    </rPh>
    <rPh sb="39" eb="40">
      <t>スウ</t>
    </rPh>
    <rPh sb="41" eb="43">
      <t>シキュウ</t>
    </rPh>
    <rPh sb="43" eb="46">
      <t>タイショウシャ</t>
    </rPh>
    <rPh sb="46" eb="47">
      <t>スウ</t>
    </rPh>
    <phoneticPr fontId="5"/>
  </si>
  <si>
    <t>厚生労働省職業安定局調べ</t>
    <phoneticPr fontId="5"/>
  </si>
  <si>
    <t>％</t>
    <phoneticPr fontId="5"/>
  </si>
  <si>
    <t>助成金の支給決定件数</t>
    <phoneticPr fontId="5"/>
  </si>
  <si>
    <t>件</t>
    <rPh sb="0" eb="1">
      <t>ケン</t>
    </rPh>
    <phoneticPr fontId="5"/>
  </si>
  <si>
    <t>単位当たりコスト＝Ｘ／Ｙ
　Ｘ：実績額（千円）
　Ｙ：支給決定件数　　　　　　　　　　</t>
    <phoneticPr fontId="5"/>
  </si>
  <si>
    <t>円</t>
    <rPh sb="0" eb="1">
      <t>エン</t>
    </rPh>
    <phoneticPr fontId="5"/>
  </si>
  <si>
    <t>4,769,155
／18,475</t>
    <phoneticPr fontId="5"/>
  </si>
  <si>
    <t>5,606,662
／20,675</t>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</si>
  <si>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</si>
  <si>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</si>
  <si>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</si>
  <si>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</si>
  <si>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t>
    <phoneticPr fontId="5"/>
  </si>
  <si>
    <t>-</t>
    <phoneticPr fontId="5"/>
  </si>
  <si>
    <t>-</t>
    <phoneticPr fontId="5"/>
  </si>
  <si>
    <t>65歳以上の離職者を公共職業安定所等の紹介により、１年以上継続して雇用する労働者として雇い入れる事業主に対して助成を行うものであり、高年齢者の雇用機会の創出に寄与するもの。</t>
    <phoneticPr fontId="5"/>
  </si>
  <si>
    <t>-</t>
    <phoneticPr fontId="5"/>
  </si>
  <si>
    <t>-</t>
    <phoneticPr fontId="5"/>
  </si>
  <si>
    <t>-</t>
    <phoneticPr fontId="5"/>
  </si>
  <si>
    <t>-</t>
    <phoneticPr fontId="5"/>
  </si>
  <si>
    <t>-</t>
    <phoneticPr fontId="5"/>
  </si>
  <si>
    <t>-</t>
    <phoneticPr fontId="5"/>
  </si>
  <si>
    <t>-</t>
    <phoneticPr fontId="5"/>
  </si>
  <si>
    <t>特定求職者雇用開発助成金（特定就職困難者コース）</t>
    <rPh sb="0" eb="2">
      <t>トクテイ</t>
    </rPh>
    <rPh sb="2" eb="5">
      <t>キュウショクシャ</t>
    </rPh>
    <rPh sb="5" eb="7">
      <t>コヨウ</t>
    </rPh>
    <rPh sb="7" eb="9">
      <t>カイハツ</t>
    </rPh>
    <rPh sb="9" eb="12">
      <t>ジョセイキン</t>
    </rPh>
    <rPh sb="13" eb="15">
      <t>トクテイ</t>
    </rPh>
    <rPh sb="15" eb="17">
      <t>シュウショク</t>
    </rPh>
    <rPh sb="17" eb="20">
      <t>コンナンシャ</t>
    </rPh>
    <phoneticPr fontId="5"/>
  </si>
  <si>
    <t>特定求職者雇用開発助成金（障害者初回雇用コース）</t>
    <rPh sb="0" eb="2">
      <t>トクテイ</t>
    </rPh>
    <rPh sb="2" eb="5">
      <t>キュウショクシャ</t>
    </rPh>
    <rPh sb="5" eb="7">
      <t>コヨウ</t>
    </rPh>
    <rPh sb="7" eb="9">
      <t>カイハツ</t>
    </rPh>
    <rPh sb="9" eb="12">
      <t>ジョセイキン</t>
    </rPh>
    <rPh sb="13" eb="16">
      <t>ショウガイシャ</t>
    </rPh>
    <rPh sb="16" eb="18">
      <t>ショカイ</t>
    </rPh>
    <rPh sb="18" eb="20">
      <t>コヨウ</t>
    </rPh>
    <phoneticPr fontId="5"/>
  </si>
  <si>
    <t>特定求職者雇用開発助成金（被災者雇用開発コース）</t>
    <rPh sb="0" eb="2">
      <t>トクテイ</t>
    </rPh>
    <rPh sb="2" eb="5">
      <t>キュウショクシャ</t>
    </rPh>
    <rPh sb="5" eb="7">
      <t>コヨウ</t>
    </rPh>
    <rPh sb="7" eb="9">
      <t>カイハツ</t>
    </rPh>
    <rPh sb="9" eb="12">
      <t>ジョセイキン</t>
    </rPh>
    <rPh sb="13" eb="16">
      <t>ヒサイシャ</t>
    </rPh>
    <rPh sb="16" eb="18">
      <t>コヨウ</t>
    </rPh>
    <rPh sb="18" eb="20">
      <t>カイハツ</t>
    </rPh>
    <phoneticPr fontId="5"/>
  </si>
  <si>
    <t>特定求職者雇用開発助成金（発達障害者・難治性疾患患者コース）</t>
    <rPh sb="0" eb="2">
      <t>トクテイ</t>
    </rPh>
    <rPh sb="2" eb="5">
      <t>キュウショクシャ</t>
    </rPh>
    <rPh sb="5" eb="7">
      <t>コヨウ</t>
    </rPh>
    <rPh sb="7" eb="9">
      <t>カイハツ</t>
    </rPh>
    <rPh sb="9" eb="12">
      <t>ジョセイキン</t>
    </rPh>
    <rPh sb="13" eb="15">
      <t>ハッタツ</t>
    </rPh>
    <rPh sb="15" eb="18">
      <t>ショウガイシャ</t>
    </rPh>
    <rPh sb="19" eb="22">
      <t>ナンチセイ</t>
    </rPh>
    <rPh sb="22" eb="24">
      <t>シッカン</t>
    </rPh>
    <rPh sb="24" eb="26">
      <t>カンジャ</t>
    </rPh>
    <phoneticPr fontId="5"/>
  </si>
  <si>
    <t>738</t>
    <phoneticPr fontId="5"/>
  </si>
  <si>
    <t>670</t>
    <phoneticPr fontId="5"/>
  </si>
  <si>
    <t>594</t>
    <phoneticPr fontId="5"/>
  </si>
  <si>
    <t>524</t>
    <phoneticPr fontId="5"/>
  </si>
  <si>
    <t>525</t>
    <phoneticPr fontId="5"/>
  </si>
  <si>
    <t>533</t>
    <phoneticPr fontId="5"/>
  </si>
  <si>
    <t>531</t>
    <phoneticPr fontId="5"/>
  </si>
  <si>
    <t>527</t>
    <phoneticPr fontId="5"/>
  </si>
  <si>
    <t>－</t>
    <phoneticPr fontId="5"/>
  </si>
  <si>
    <t>-</t>
    <phoneticPr fontId="5"/>
  </si>
  <si>
    <t>－</t>
    <phoneticPr fontId="5"/>
  </si>
  <si>
    <t>-</t>
    <phoneticPr fontId="5"/>
  </si>
  <si>
    <t>－</t>
    <phoneticPr fontId="5"/>
  </si>
  <si>
    <t>-</t>
    <phoneticPr fontId="5"/>
  </si>
  <si>
    <t>5,622,200
／19,274</t>
    <phoneticPr fontId="5"/>
  </si>
  <si>
    <t>‐</t>
  </si>
  <si>
    <t>△</t>
  </si>
  <si>
    <t>受益者である事業主の負担を考慮した必要な経費を負担するものであり、妥当と考える。</t>
  </si>
  <si>
    <t>事業主の負担を考慮した必要な経費の支給となっており、水準は妥当と考える。</t>
    <phoneticPr fontId="5"/>
  </si>
  <si>
    <t>事業の全額が助成金であり、全て直接事業目的のために使われている。</t>
  </si>
  <si>
    <t>高年齢者の雇用対策を実施している労働局において、一体的に助成金を支給することにより、効率化を図っている。</t>
  </si>
  <si>
    <t>少子高齢化が急速に進行する中で、65歳以上の高年齢者の雇用機会の増大を図ることは我が国の重要な政策課題となっており、国が積極的に支援する必要がある。</t>
    <phoneticPr fontId="5"/>
  </si>
  <si>
    <t>成果目標を上回る成果実績を上げており、本助成金により65歳以上の高年齢者の雇用機会の増大が図られている。</t>
    <rPh sb="0" eb="2">
      <t>セイカ</t>
    </rPh>
    <rPh sb="2" eb="4">
      <t>モクヒョウ</t>
    </rPh>
    <rPh sb="5" eb="7">
      <t>ウワマワ</t>
    </rPh>
    <rPh sb="8" eb="10">
      <t>セイカ</t>
    </rPh>
    <rPh sb="10" eb="12">
      <t>ジッセキ</t>
    </rPh>
    <rPh sb="13" eb="14">
      <t>ア</t>
    </rPh>
    <rPh sb="19" eb="20">
      <t>ホン</t>
    </rPh>
    <rPh sb="20" eb="23">
      <t>ジョセイキン</t>
    </rPh>
    <rPh sb="28" eb="31">
      <t>サイイジョウ</t>
    </rPh>
    <rPh sb="32" eb="35">
      <t>コウネンレイ</t>
    </rPh>
    <rPh sb="35" eb="36">
      <t>シャ</t>
    </rPh>
    <rPh sb="37" eb="39">
      <t>コヨウ</t>
    </rPh>
    <rPh sb="39" eb="41">
      <t>キカイ</t>
    </rPh>
    <rPh sb="42" eb="44">
      <t>ゾウダイ</t>
    </rPh>
    <rPh sb="45" eb="46">
      <t>ハカ</t>
    </rPh>
    <phoneticPr fontId="5"/>
  </si>
  <si>
    <t>高年齢者の雇用対策を実施している労働局において、一体的に助成金を支給することにより、高い効果を発揮している。</t>
    <rPh sb="0" eb="4">
      <t>コウネンレイシャ</t>
    </rPh>
    <rPh sb="5" eb="7">
      <t>コヨウ</t>
    </rPh>
    <rPh sb="7" eb="9">
      <t>タイサク</t>
    </rPh>
    <rPh sb="10" eb="12">
      <t>ジッシ</t>
    </rPh>
    <rPh sb="16" eb="19">
      <t>ロウドウキョク</t>
    </rPh>
    <rPh sb="24" eb="27">
      <t>イッタイテキ</t>
    </rPh>
    <rPh sb="28" eb="31">
      <t>ジョセイキン</t>
    </rPh>
    <rPh sb="32" eb="34">
      <t>シキュウ</t>
    </rPh>
    <rPh sb="42" eb="43">
      <t>タカ</t>
    </rPh>
    <rPh sb="44" eb="46">
      <t>コウカ</t>
    </rPh>
    <rPh sb="47" eb="49">
      <t>ハッキ</t>
    </rPh>
    <phoneticPr fontId="5"/>
  </si>
  <si>
    <t>過年度の執行実績等を踏まえ予算計上したが、活動実績が見込みを大きく上回ったため。</t>
    <rPh sb="0" eb="3">
      <t>カネンド</t>
    </rPh>
    <rPh sb="4" eb="6">
      <t>シッコウ</t>
    </rPh>
    <rPh sb="6" eb="8">
      <t>ジッセキ</t>
    </rPh>
    <rPh sb="8" eb="9">
      <t>ナド</t>
    </rPh>
    <rPh sb="10" eb="11">
      <t>フ</t>
    </rPh>
    <rPh sb="13" eb="15">
      <t>ヨサン</t>
    </rPh>
    <rPh sb="15" eb="17">
      <t>ケイジョウ</t>
    </rPh>
    <rPh sb="21" eb="23">
      <t>カツドウ</t>
    </rPh>
    <rPh sb="23" eb="25">
      <t>ジッセキ</t>
    </rPh>
    <rPh sb="26" eb="28">
      <t>ミコ</t>
    </rPh>
    <rPh sb="30" eb="31">
      <t>オオ</t>
    </rPh>
    <rPh sb="33" eb="35">
      <t>ウワマワ</t>
    </rPh>
    <phoneticPr fontId="5"/>
  </si>
  <si>
    <t>同一の助成金ではあるが、対象労働者等が異なっており、適切である。</t>
    <rPh sb="0" eb="2">
      <t>ドウイツ</t>
    </rPh>
    <rPh sb="3" eb="6">
      <t>ジョセイキン</t>
    </rPh>
    <rPh sb="12" eb="14">
      <t>タイショウ</t>
    </rPh>
    <rPh sb="14" eb="17">
      <t>ロウドウシャ</t>
    </rPh>
    <rPh sb="17" eb="18">
      <t>ナド</t>
    </rPh>
    <rPh sb="19" eb="20">
      <t>コト</t>
    </rPh>
    <rPh sb="26" eb="28">
      <t>テキセツ</t>
    </rPh>
    <phoneticPr fontId="5"/>
  </si>
  <si>
    <t>平成30年度については、当初の見込みを上回る支給決定件数となった。
また、成果目標についても達成していることから、本助成金は、65歳以上の高年齢者の雇用機会の確保や職場定着につながっており、その雇用の安定を図る上で必要な助成金となっている。</t>
    <rPh sb="0" eb="2">
      <t>ヘイセイ</t>
    </rPh>
    <rPh sb="4" eb="6">
      <t>ネンド</t>
    </rPh>
    <rPh sb="37" eb="39">
      <t>セイカ</t>
    </rPh>
    <rPh sb="39" eb="41">
      <t>モクヒョウ</t>
    </rPh>
    <rPh sb="46" eb="48">
      <t>タッセイ</t>
    </rPh>
    <rPh sb="57" eb="58">
      <t>ホン</t>
    </rPh>
    <rPh sb="58" eb="61">
      <t>ジョセイキン</t>
    </rPh>
    <rPh sb="65" eb="66">
      <t>サイ</t>
    </rPh>
    <rPh sb="66" eb="68">
      <t>イジョウ</t>
    </rPh>
    <rPh sb="69" eb="73">
      <t>コウネンレイシャ</t>
    </rPh>
    <rPh sb="74" eb="76">
      <t>コヨウ</t>
    </rPh>
    <rPh sb="76" eb="78">
      <t>キカイ</t>
    </rPh>
    <rPh sb="79" eb="81">
      <t>カクホ</t>
    </rPh>
    <rPh sb="82" eb="84">
      <t>ショクバ</t>
    </rPh>
    <rPh sb="84" eb="86">
      <t>テイチャク</t>
    </rPh>
    <rPh sb="97" eb="99">
      <t>コヨウ</t>
    </rPh>
    <rPh sb="100" eb="102">
      <t>アンテイ</t>
    </rPh>
    <rPh sb="103" eb="104">
      <t>ハカ</t>
    </rPh>
    <rPh sb="105" eb="106">
      <t>ウエ</t>
    </rPh>
    <rPh sb="107" eb="109">
      <t>ヒツヨウ</t>
    </rPh>
    <rPh sb="110" eb="113">
      <t>ジョセイキン</t>
    </rPh>
    <phoneticPr fontId="5"/>
  </si>
  <si>
    <t>執行状況を勘案し、適切な予算額となるよう見直すこととし、より適切な執行率となるよう改善を検討していく。</t>
    <rPh sb="0" eb="2">
      <t>シッコウ</t>
    </rPh>
    <rPh sb="2" eb="4">
      <t>ジョウキョウ</t>
    </rPh>
    <rPh sb="5" eb="7">
      <t>カンアン</t>
    </rPh>
    <rPh sb="9" eb="11">
      <t>テキセツ</t>
    </rPh>
    <rPh sb="12" eb="14">
      <t>ヨサン</t>
    </rPh>
    <rPh sb="14" eb="15">
      <t>ガク</t>
    </rPh>
    <rPh sb="20" eb="22">
      <t>ミナオ</t>
    </rPh>
    <rPh sb="30" eb="32">
      <t>テキセツ</t>
    </rPh>
    <rPh sb="33" eb="36">
      <t>シッコウリツ</t>
    </rPh>
    <rPh sb="41" eb="43">
      <t>カイゼン</t>
    </rPh>
    <rPh sb="44" eb="46">
      <t>ケントウ</t>
    </rPh>
    <phoneticPr fontId="5"/>
  </si>
  <si>
    <t>A.東京労働局</t>
    <rPh sb="2" eb="4">
      <t>トウキョウ</t>
    </rPh>
    <rPh sb="4" eb="7">
      <t>ロウドウキョク</t>
    </rPh>
    <phoneticPr fontId="5"/>
  </si>
  <si>
    <t>B.事業主A</t>
    <rPh sb="2" eb="5">
      <t>ジギョウヌシ</t>
    </rPh>
    <phoneticPr fontId="5"/>
  </si>
  <si>
    <t>助成金</t>
    <rPh sb="0" eb="3">
      <t>ジョセイキン</t>
    </rPh>
    <phoneticPr fontId="5"/>
  </si>
  <si>
    <t>事業主に対する助成金支給</t>
    <rPh sb="0" eb="3">
      <t>ジギョウヌシ</t>
    </rPh>
    <rPh sb="4" eb="5">
      <t>タイ</t>
    </rPh>
    <rPh sb="7" eb="10">
      <t>ジョセイキン</t>
    </rPh>
    <rPh sb="10" eb="12">
      <t>シキュウ</t>
    </rPh>
    <phoneticPr fontId="5"/>
  </si>
  <si>
    <t>東京労働局</t>
    <rPh sb="0" eb="2">
      <t>トウキョウ</t>
    </rPh>
    <rPh sb="2" eb="5">
      <t>ロウドウキョク</t>
    </rPh>
    <phoneticPr fontId="5"/>
  </si>
  <si>
    <t>大阪労働局</t>
    <rPh sb="0" eb="2">
      <t>オオサカ</t>
    </rPh>
    <rPh sb="2" eb="5">
      <t>ロウドウキョク</t>
    </rPh>
    <phoneticPr fontId="5"/>
  </si>
  <si>
    <t>福岡労働局</t>
    <rPh sb="0" eb="2">
      <t>フクオカ</t>
    </rPh>
    <rPh sb="2" eb="5">
      <t>ロウドウキョク</t>
    </rPh>
    <phoneticPr fontId="5"/>
  </si>
  <si>
    <t>神奈川労働局</t>
    <rPh sb="0" eb="3">
      <t>カナガワ</t>
    </rPh>
    <rPh sb="3" eb="6">
      <t>ロウドウキョク</t>
    </rPh>
    <phoneticPr fontId="5"/>
  </si>
  <si>
    <t>愛知労働局</t>
    <rPh sb="0" eb="2">
      <t>アイチ</t>
    </rPh>
    <rPh sb="2" eb="5">
      <t>ロウドウキョク</t>
    </rPh>
    <phoneticPr fontId="5"/>
  </si>
  <si>
    <t>北海道労働局</t>
    <rPh sb="0" eb="3">
      <t>ホッカイドウ</t>
    </rPh>
    <rPh sb="3" eb="6">
      <t>ロウドウキョク</t>
    </rPh>
    <phoneticPr fontId="5"/>
  </si>
  <si>
    <t>千葉労働局</t>
    <rPh sb="0" eb="2">
      <t>チバ</t>
    </rPh>
    <rPh sb="2" eb="5">
      <t>ロウドウキョク</t>
    </rPh>
    <phoneticPr fontId="5"/>
  </si>
  <si>
    <t>埼玉労働局</t>
    <rPh sb="0" eb="2">
      <t>サイタマ</t>
    </rPh>
    <rPh sb="2" eb="5">
      <t>ロウドウキョク</t>
    </rPh>
    <phoneticPr fontId="5"/>
  </si>
  <si>
    <t>兵庫労働局</t>
    <rPh sb="0" eb="2">
      <t>ヒョウゴ</t>
    </rPh>
    <rPh sb="2" eb="5">
      <t>ロウドウキョク</t>
    </rPh>
    <phoneticPr fontId="5"/>
  </si>
  <si>
    <t>広島労働局</t>
    <rPh sb="0" eb="2">
      <t>ヒロシマ</t>
    </rPh>
    <rPh sb="2" eb="5">
      <t>ロウドウキョク</t>
    </rPh>
    <phoneticPr fontId="5"/>
  </si>
  <si>
    <t>-</t>
    <phoneticPr fontId="5"/>
  </si>
  <si>
    <t>-</t>
    <phoneticPr fontId="5"/>
  </si>
  <si>
    <t>本助成金の支給については、65歳以上の高年齢者の就職を促進するため公共職業安定所で行う職業紹介と一体的に実施する必要がある。</t>
    <rPh sb="0" eb="1">
      <t>ホン</t>
    </rPh>
    <rPh sb="1" eb="4">
      <t>ジョセイキン</t>
    </rPh>
    <rPh sb="5" eb="7">
      <t>シキュウ</t>
    </rPh>
    <rPh sb="15" eb="16">
      <t>サイ</t>
    </rPh>
    <rPh sb="16" eb="18">
      <t>イジョウ</t>
    </rPh>
    <rPh sb="19" eb="23">
      <t>コウネンレイシャ</t>
    </rPh>
    <rPh sb="24" eb="26">
      <t>シュウショク</t>
    </rPh>
    <rPh sb="27" eb="29">
      <t>ソクシン</t>
    </rPh>
    <rPh sb="33" eb="35">
      <t>コウキョウ</t>
    </rPh>
    <rPh sb="35" eb="37">
      <t>ショクギョウ</t>
    </rPh>
    <rPh sb="37" eb="40">
      <t>アンテイショ</t>
    </rPh>
    <rPh sb="41" eb="42">
      <t>オコナ</t>
    </rPh>
    <rPh sb="43" eb="45">
      <t>ショクギョウ</t>
    </rPh>
    <rPh sb="45" eb="47">
      <t>ショウカイ</t>
    </rPh>
    <rPh sb="48" eb="51">
      <t>イッタイテキ</t>
    </rPh>
    <rPh sb="52" eb="54">
      <t>ジッシ</t>
    </rPh>
    <rPh sb="56" eb="58">
      <t>ヒツヨウ</t>
    </rPh>
    <phoneticPr fontId="5"/>
  </si>
  <si>
    <t>労働力人口の減少が見込まれる中で、65歳以上の高齢者の雇用機会の増大を図ることは重要であり、優先度の高い事業である。</t>
    <rPh sb="0" eb="3">
      <t>ロウドウリョク</t>
    </rPh>
    <rPh sb="3" eb="5">
      <t>ジンコウ</t>
    </rPh>
    <rPh sb="6" eb="8">
      <t>ゲンショウ</t>
    </rPh>
    <rPh sb="9" eb="11">
      <t>ミコ</t>
    </rPh>
    <rPh sb="14" eb="15">
      <t>ナカ</t>
    </rPh>
    <rPh sb="19" eb="20">
      <t>サイ</t>
    </rPh>
    <rPh sb="20" eb="22">
      <t>イジョウ</t>
    </rPh>
    <rPh sb="23" eb="26">
      <t>コウレイシャ</t>
    </rPh>
    <rPh sb="27" eb="29">
      <t>コヨウ</t>
    </rPh>
    <rPh sb="29" eb="31">
      <t>キカイ</t>
    </rPh>
    <rPh sb="32" eb="34">
      <t>ゾウダイ</t>
    </rPh>
    <rPh sb="35" eb="36">
      <t>ハカ</t>
    </rPh>
    <rPh sb="40" eb="42">
      <t>ジュウヨウ</t>
    </rPh>
    <rPh sb="46" eb="49">
      <t>ユウセンド</t>
    </rPh>
    <rPh sb="50" eb="51">
      <t>タカ</t>
    </rPh>
    <rPh sb="52" eb="54">
      <t>ジギョウ</t>
    </rPh>
    <phoneticPr fontId="5"/>
  </si>
  <si>
    <t>特定求職者雇用開発助成金（生活保護受給者等雇用開発コース）の支給</t>
    <rPh sb="0" eb="2">
      <t>トクテイ</t>
    </rPh>
    <rPh sb="2" eb="5">
      <t>キュウショクシャ</t>
    </rPh>
    <rPh sb="5" eb="7">
      <t>コヨウ</t>
    </rPh>
    <rPh sb="7" eb="9">
      <t>カイハツ</t>
    </rPh>
    <rPh sb="9" eb="12">
      <t>ジョセイキン</t>
    </rPh>
    <rPh sb="13" eb="15">
      <t>セイカツ</t>
    </rPh>
    <rPh sb="15" eb="17">
      <t>ホゴ</t>
    </rPh>
    <rPh sb="17" eb="20">
      <t>ジュキュウシャ</t>
    </rPh>
    <rPh sb="20" eb="21">
      <t>トウ</t>
    </rPh>
    <rPh sb="21" eb="23">
      <t>コヨウ</t>
    </rPh>
    <rPh sb="23" eb="25">
      <t>カイハツ</t>
    </rPh>
    <rPh sb="30" eb="32">
      <t>シキュウ</t>
    </rPh>
    <phoneticPr fontId="5"/>
  </si>
  <si>
    <t>8,495,500
／30,830</t>
    <phoneticPr fontId="5"/>
  </si>
  <si>
    <t>実績を踏まえ適切な水準とする。</t>
    <phoneticPr fontId="5"/>
  </si>
  <si>
    <t>労働移動支援室長
石田聡</t>
    <rPh sb="0" eb="2">
      <t>ロウドウ</t>
    </rPh>
    <rPh sb="2" eb="4">
      <t>イドウ</t>
    </rPh>
    <rPh sb="4" eb="6">
      <t>シエン</t>
    </rPh>
    <rPh sb="6" eb="8">
      <t>シツチョウ</t>
    </rPh>
    <rPh sb="9" eb="11">
      <t>イシダ</t>
    </rPh>
    <rPh sb="11" eb="12">
      <t>サトシ</t>
    </rPh>
    <phoneticPr fontId="5"/>
  </si>
  <si>
    <t>引き続き、必要な予算を確保し、適正な執行に努めること。</t>
    <phoneticPr fontId="5"/>
  </si>
  <si>
    <t>点検対象外</t>
    <rPh sb="0" eb="2">
      <t>テンケン</t>
    </rPh>
    <rPh sb="2" eb="5">
      <t>タイショウガイ</t>
    </rPh>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</si>
  <si>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</si>
  <si>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</si>
  <si>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</si>
  <si>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</si>
  <si>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</si>
  <si>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</si>
  <si>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</si>
  <si>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</si>
  <si>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</si>
  <si>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</si>
  <si>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賃金の一部に相当する額の定額助成</t>
    <rPh sb="0" eb="2">
      <t>チンギン</t>
    </rPh>
    <rPh sb="3" eb="5">
      <t>イチブ</t>
    </rPh>
    <rPh sb="6" eb="8">
      <t>ソウトウ</t>
    </rPh>
    <rPh sb="10" eb="11">
      <t>ガク</t>
    </rPh>
    <rPh sb="12" eb="14">
      <t>テイガク</t>
    </rPh>
    <rPh sb="14" eb="16">
      <t>ジョセイ</t>
    </rPh>
    <phoneticPr fontId="5"/>
  </si>
  <si>
    <t>-</t>
    <phoneticPr fontId="5"/>
  </si>
  <si>
    <t>-</t>
    <phoneticPr fontId="5"/>
  </si>
  <si>
    <t>-</t>
    <phoneticPr fontId="5"/>
  </si>
  <si>
    <t>支給決定件数が増加していることを踏まえて予算要求を行うとともに、適正な執行が図られるよう努めてまいりたい。</t>
    <rPh sb="0" eb="2">
      <t>シキュウ</t>
    </rPh>
    <rPh sb="2" eb="4">
      <t>ケッテイ</t>
    </rPh>
    <rPh sb="4" eb="6">
      <t>ケンスウ</t>
    </rPh>
    <rPh sb="7" eb="9">
      <t>ゾウカ</t>
    </rPh>
    <rPh sb="16" eb="17">
      <t>フ</t>
    </rPh>
    <rPh sb="20" eb="22">
      <t>ヨサン</t>
    </rPh>
    <rPh sb="22" eb="24">
      <t>ヨウキュウ</t>
    </rPh>
    <rPh sb="25" eb="26">
      <t>オコナ</t>
    </rPh>
    <rPh sb="32" eb="34">
      <t>テキセイ</t>
    </rPh>
    <rPh sb="35" eb="37">
      <t>シッコウ</t>
    </rPh>
    <rPh sb="38" eb="39">
      <t>ハカ</t>
    </rPh>
    <rPh sb="44" eb="4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</si>
</sst>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0</xdr:colOff>
      <xdr:row>30</xdr:row>
      <xdr:rowOff>101600</xdr:rowOff>
    </xdr:from>
    <xdr:to>
      <xdr:col>34</xdr:col>
      <xdr:colOff>12700</xdr:colOff>
      <xdr:row>32</xdr:row>
      <xdr:rowOff>164509</xdr:rowOff>
    </xdr:to>
    <xdr:sp macro="" textlink="">
      <xdr:nvSpPr>
        <xdr:cNvPr id="4" name="テキスト ボックス 3"/>
        <xdr:cNvSpPr txBox="1"/>
      </xdr:nvSpPr>
      <xdr:spPr>
        <a:xfrm>
          <a:off x="6096000" y="9817100"/>
          <a:ext cx="825500" cy="710609"/>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14.4%</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18.4%</a:t>
          </a:r>
          <a:endPar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29</xdr:col>
      <xdr:colOff>0</xdr:colOff>
      <xdr:row>31</xdr:row>
      <xdr:rowOff>292100</xdr:rowOff>
    </xdr:from>
    <xdr:to>
      <xdr:col>35</xdr:col>
      <xdr:colOff>31708</xdr:colOff>
      <xdr:row>33</xdr:row>
      <xdr:rowOff>158162</xdr:rowOff>
    </xdr:to>
    <xdr:sp macro="" textlink="">
      <xdr:nvSpPr>
        <xdr:cNvPr id="5" name="テキスト ボックス 4"/>
        <xdr:cNvSpPr txBox="1"/>
      </xdr:nvSpPr>
      <xdr:spPr>
        <a:xfrm>
          <a:off x="5892800" y="10248900"/>
          <a:ext cx="1250908" cy="67886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34</xdr:col>
      <xdr:colOff>12700</xdr:colOff>
      <xdr:row>30</xdr:row>
      <xdr:rowOff>101600</xdr:rowOff>
    </xdr:from>
    <xdr:to>
      <xdr:col>37</xdr:col>
      <xdr:colOff>127000</xdr:colOff>
      <xdr:row>32</xdr:row>
      <xdr:rowOff>164509</xdr:rowOff>
    </xdr:to>
    <xdr:sp macro="" textlink="">
      <xdr:nvSpPr>
        <xdr:cNvPr id="6" name="テキスト ボックス 5"/>
        <xdr:cNvSpPr txBox="1"/>
      </xdr:nvSpPr>
      <xdr:spPr>
        <a:xfrm>
          <a:off x="6921500" y="9817100"/>
          <a:ext cx="723900" cy="710609"/>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17.7%</a:t>
          </a:r>
          <a:endPar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33</xdr:col>
      <xdr:colOff>0</xdr:colOff>
      <xdr:row>31</xdr:row>
      <xdr:rowOff>304800</xdr:rowOff>
    </xdr:from>
    <xdr:to>
      <xdr:col>39</xdr:col>
      <xdr:colOff>31708</xdr:colOff>
      <xdr:row>33</xdr:row>
      <xdr:rowOff>170862</xdr:rowOff>
    </xdr:to>
    <xdr:sp macro="" textlink="">
      <xdr:nvSpPr>
        <xdr:cNvPr id="7" name="テキスト ボックス 6"/>
        <xdr:cNvSpPr txBox="1"/>
      </xdr:nvSpPr>
      <xdr:spPr>
        <a:xfrm>
          <a:off x="6705600" y="10261600"/>
          <a:ext cx="1250908" cy="67886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45</xdr:col>
      <xdr:colOff>101600</xdr:colOff>
      <xdr:row>31</xdr:row>
      <xdr:rowOff>292100</xdr:rowOff>
    </xdr:from>
    <xdr:to>
      <xdr:col>50</xdr:col>
      <xdr:colOff>31708</xdr:colOff>
      <xdr:row>33</xdr:row>
      <xdr:rowOff>158162</xdr:rowOff>
    </xdr:to>
    <xdr:sp macro="" textlink="">
      <xdr:nvSpPr>
        <xdr:cNvPr id="8" name="テキスト ボックス 7"/>
        <xdr:cNvSpPr txBox="1"/>
      </xdr:nvSpPr>
      <xdr:spPr>
        <a:xfrm>
          <a:off x="9245600" y="10248900"/>
          <a:ext cx="1250908" cy="67886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11</xdr:col>
      <xdr:colOff>190500</xdr:colOff>
      <xdr:row>741</xdr:row>
      <xdr:rowOff>292100</xdr:rowOff>
    </xdr:from>
    <xdr:to>
      <xdr:col>43</xdr:col>
      <xdr:colOff>48951</xdr:colOff>
      <xdr:row>760</xdr:row>
      <xdr:rowOff>22901</xdr:rowOff>
    </xdr:to>
    <xdr:grpSp>
      <xdr:nvGrpSpPr>
        <xdr:cNvPr id="21" name="グループ化 20"/>
        <xdr:cNvGrpSpPr/>
      </xdr:nvGrpSpPr>
      <xdr:grpSpPr>
        <a:xfrm>
          <a:off x="2425700" y="40271700"/>
          <a:ext cx="6360851" cy="7452401"/>
          <a:chOff x="2571750" y="42921115"/>
          <a:chExt cx="6360851" cy="7452401"/>
        </a:xfrm>
      </xdr:grpSpPr>
      <xdr:sp macro="" textlink="">
        <xdr:nvSpPr>
          <xdr:cNvPr id="22" name="正方形/長方形 21"/>
          <xdr:cNvSpPr/>
        </xdr:nvSpPr>
        <xdr:spPr>
          <a:xfrm>
            <a:off x="4026388" y="43201422"/>
            <a:ext cx="3748733" cy="90555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8,495</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3" name="正方形/長方形 22"/>
          <xdr:cNvSpPr/>
        </xdr:nvSpPr>
        <xdr:spPr>
          <a:xfrm>
            <a:off x="4024688" y="45287517"/>
            <a:ext cx="3881062" cy="104242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Ａ．都道府県労働局（４７局）</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8,495</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4" name="正方形/長方形 23"/>
          <xdr:cNvSpPr/>
        </xdr:nvSpPr>
        <xdr:spPr>
          <a:xfrm>
            <a:off x="4001668" y="47470278"/>
            <a:ext cx="3640934" cy="238668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30,830</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8,495</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25" name="直線矢印コネクタ 44"/>
          <xdr:cNvCxnSpPr>
            <a:cxnSpLocks noChangeShapeType="1"/>
            <a:stCxn id="22" idx="2"/>
            <a:endCxn id="26" idx="0"/>
          </xdr:cNvCxnSpPr>
        </xdr:nvCxnSpPr>
        <xdr:spPr bwMode="auto">
          <a:xfrm>
            <a:off x="5896638" y="44119681"/>
            <a:ext cx="0" cy="713471"/>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6" name="正方形/長方形 25"/>
          <xdr:cNvSpPr/>
        </xdr:nvSpPr>
        <xdr:spPr>
          <a:xfrm>
            <a:off x="5069951" y="44833153"/>
            <a:ext cx="1657092" cy="39165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7" name="正方形/長方形 26"/>
          <xdr:cNvSpPr/>
        </xdr:nvSpPr>
        <xdr:spPr>
          <a:xfrm>
            <a:off x="2571750" y="42921115"/>
            <a:ext cx="6360851" cy="3900046"/>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sp macro="" textlink="">
        <xdr:nvSpPr>
          <xdr:cNvPr id="28" name="テキスト ボックス 27"/>
          <xdr:cNvSpPr txBox="1"/>
        </xdr:nvSpPr>
        <xdr:spPr>
          <a:xfrm>
            <a:off x="3945924" y="49859122"/>
            <a:ext cx="3780532" cy="514394"/>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［高年齢者の雇入れに対する賃金に充当］</a:t>
            </a:r>
          </a:p>
        </xdr:txBody>
      </xdr:sp>
      <xdr:sp macro="" textlink="">
        <xdr:nvSpPr>
          <xdr:cNvPr id="29" name="テキスト ボックス 28"/>
          <xdr:cNvSpPr txBox="1"/>
        </xdr:nvSpPr>
        <xdr:spPr>
          <a:xfrm>
            <a:off x="6012822" y="44145081"/>
            <a:ext cx="14224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［制度設計等］</a:t>
            </a:r>
          </a:p>
        </xdr:txBody>
      </xdr:sp>
      <xdr:sp macro="" textlink="">
        <xdr:nvSpPr>
          <xdr:cNvPr id="30" name="テキスト ボックス 29"/>
          <xdr:cNvSpPr txBox="1"/>
        </xdr:nvSpPr>
        <xdr:spPr>
          <a:xfrm>
            <a:off x="5962022" y="46368041"/>
            <a:ext cx="23241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［助成金の支給決定等］</a:t>
            </a:r>
          </a:p>
        </xdr:txBody>
      </xdr:sp>
      <xdr:sp macro="" textlink="">
        <xdr:nvSpPr>
          <xdr:cNvPr id="31" name="正方形/長方形 30"/>
          <xdr:cNvSpPr/>
        </xdr:nvSpPr>
        <xdr:spPr>
          <a:xfrm>
            <a:off x="5044551" y="47109575"/>
            <a:ext cx="1649765" cy="386164"/>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2" name="直線矢印コネクタ 44"/>
          <xdr:cNvCxnSpPr>
            <a:cxnSpLocks noChangeShapeType="1"/>
          </xdr:cNvCxnSpPr>
        </xdr:nvCxnSpPr>
        <xdr:spPr bwMode="auto">
          <a:xfrm>
            <a:off x="5900381" y="46332189"/>
            <a:ext cx="0" cy="713471"/>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38</xdr:col>
      <xdr:colOff>0</xdr:colOff>
      <xdr:row>30</xdr:row>
      <xdr:rowOff>114300</xdr:rowOff>
    </xdr:from>
    <xdr:to>
      <xdr:col>41</xdr:col>
      <xdr:colOff>139700</xdr:colOff>
      <xdr:row>32</xdr:row>
      <xdr:rowOff>177209</xdr:rowOff>
    </xdr:to>
    <xdr:sp macro="" textlink="">
      <xdr:nvSpPr>
        <xdr:cNvPr id="35" name="テキスト ボックス 34"/>
        <xdr:cNvSpPr txBox="1"/>
      </xdr:nvSpPr>
      <xdr:spPr>
        <a:xfrm>
          <a:off x="7721600" y="9829800"/>
          <a:ext cx="749300" cy="710609"/>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a:t>
          </a:r>
          <a:endPar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36</xdr:col>
      <xdr:colOff>165100</xdr:colOff>
      <xdr:row>31</xdr:row>
      <xdr:rowOff>317500</xdr:rowOff>
    </xdr:from>
    <xdr:to>
      <xdr:col>42</xdr:col>
      <xdr:colOff>196808</xdr:colOff>
      <xdr:row>33</xdr:row>
      <xdr:rowOff>183562</xdr:rowOff>
    </xdr:to>
    <xdr:sp macro="" textlink="">
      <xdr:nvSpPr>
        <xdr:cNvPr id="36" name="テキスト ボックス 35"/>
        <xdr:cNvSpPr txBox="1"/>
      </xdr:nvSpPr>
      <xdr:spPr>
        <a:xfrm>
          <a:off x="7480300" y="10274300"/>
          <a:ext cx="1250908" cy="67886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BC760" sqref="BC76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561</v>
      </c>
      <c r="AT2" s="945"/>
      <c r="AU2" s="945"/>
      <c r="AV2" s="52" t="str">
        <f>IF(AW2="", "", "-")</f>
        <v/>
      </c>
      <c r="AW2" s="916"/>
      <c r="AX2" s="916"/>
    </row>
    <row r="3" spans="1:50" ht="21" customHeight="1" thickBot="1" x14ac:dyDescent="0.2">
      <c r="A3" s="872" t="s">
        <v>543</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570</v>
      </c>
      <c r="AK3" s="874"/>
      <c r="AL3" s="874"/>
      <c r="AM3" s="874"/>
      <c r="AN3" s="874"/>
      <c r="AO3" s="874"/>
      <c r="AP3" s="874"/>
      <c r="AQ3" s="874"/>
      <c r="AR3" s="874"/>
      <c r="AS3" s="874"/>
      <c r="AT3" s="874"/>
      <c r="AU3" s="874"/>
      <c r="AV3" s="874"/>
      <c r="AW3" s="874"/>
      <c r="AX3" s="24" t="s">
        <v>65</v>
      </c>
    </row>
    <row r="4" spans="1:50" ht="24.75" customHeight="1" x14ac:dyDescent="0.15">
      <c r="A4" s="708" t="s">
        <v>25</v>
      </c>
      <c r="B4" s="709"/>
      <c r="C4" s="709"/>
      <c r="D4" s="709"/>
      <c r="E4" s="709"/>
      <c r="F4" s="709"/>
      <c r="G4" s="686" t="s">
        <v>569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572</v>
      </c>
      <c r="H5" s="844"/>
      <c r="I5" s="844"/>
      <c r="J5" s="844"/>
      <c r="K5" s="844"/>
      <c r="L5" s="844"/>
      <c r="M5" s="845" t="s">
        <v>66</v>
      </c>
      <c r="N5" s="846"/>
      <c r="O5" s="846"/>
      <c r="P5" s="846"/>
      <c r="Q5" s="846"/>
      <c r="R5" s="847"/>
      <c r="S5" s="848" t="s">
        <v>573</v>
      </c>
      <c r="T5" s="844"/>
      <c r="U5" s="844"/>
      <c r="V5" s="844"/>
      <c r="W5" s="844"/>
      <c r="X5" s="849"/>
      <c r="Y5" s="702" t="s">
        <v>3</v>
      </c>
      <c r="Z5" s="543"/>
      <c r="AA5" s="543"/>
      <c r="AB5" s="543"/>
      <c r="AC5" s="543"/>
      <c r="AD5" s="544"/>
      <c r="AE5" s="703" t="s">
        <v>571</v>
      </c>
      <c r="AF5" s="703"/>
      <c r="AG5" s="703"/>
      <c r="AH5" s="703"/>
      <c r="AI5" s="703"/>
      <c r="AJ5" s="703"/>
      <c r="AK5" s="703"/>
      <c r="AL5" s="703"/>
      <c r="AM5" s="703"/>
      <c r="AN5" s="703"/>
      <c r="AO5" s="703"/>
      <c r="AP5" s="704"/>
      <c r="AQ5" s="705" t="s">
        <v>666</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7" t="s">
        <v>515</v>
      </c>
      <c r="Z7" s="443"/>
      <c r="AA7" s="443"/>
      <c r="AB7" s="443"/>
      <c r="AC7" s="443"/>
      <c r="AD7" s="928"/>
      <c r="AE7" s="917" t="s">
        <v>577</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378</v>
      </c>
      <c r="B8" s="496"/>
      <c r="C8" s="496"/>
      <c r="D8" s="496"/>
      <c r="E8" s="496"/>
      <c r="F8" s="497"/>
      <c r="G8" s="946" t="str">
        <f>入力規則等!A28</f>
        <v>高齢社会対策</v>
      </c>
      <c r="H8" s="724"/>
      <c r="I8" s="724"/>
      <c r="J8" s="724"/>
      <c r="K8" s="724"/>
      <c r="L8" s="724"/>
      <c r="M8" s="724"/>
      <c r="N8" s="724"/>
      <c r="O8" s="724"/>
      <c r="P8" s="724"/>
      <c r="Q8" s="724"/>
      <c r="R8" s="724"/>
      <c r="S8" s="724"/>
      <c r="T8" s="724"/>
      <c r="U8" s="724"/>
      <c r="V8" s="724"/>
      <c r="W8" s="724"/>
      <c r="X8" s="947"/>
      <c r="Y8" s="850" t="s">
        <v>379</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578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579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8" t="s">
        <v>24</v>
      </c>
      <c r="B12" s="949"/>
      <c r="C12" s="949"/>
      <c r="D12" s="949"/>
      <c r="E12" s="949"/>
      <c r="F12" s="950"/>
      <c r="G12" s="764"/>
      <c r="H12" s="765"/>
      <c r="I12" s="765"/>
      <c r="J12" s="765"/>
      <c r="K12" s="765"/>
      <c r="L12" s="765"/>
      <c r="M12" s="765"/>
      <c r="N12" s="765"/>
      <c r="O12" s="765"/>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8078</v>
      </c>
      <c r="Q13" s="662"/>
      <c r="R13" s="662"/>
      <c r="S13" s="662"/>
      <c r="T13" s="662"/>
      <c r="U13" s="662"/>
      <c r="V13" s="663"/>
      <c r="W13" s="661">
        <v>8523</v>
      </c>
      <c r="X13" s="662"/>
      <c r="Y13" s="662"/>
      <c r="Z13" s="662"/>
      <c r="AA13" s="662"/>
      <c r="AB13" s="662"/>
      <c r="AC13" s="663"/>
      <c r="AD13" s="661">
        <v>5145</v>
      </c>
      <c r="AE13" s="662"/>
      <c r="AF13" s="662"/>
      <c r="AG13" s="662"/>
      <c r="AH13" s="662"/>
      <c r="AI13" s="662"/>
      <c r="AJ13" s="663"/>
      <c r="AK13" s="661">
        <v>5622</v>
      </c>
      <c r="AL13" s="662"/>
      <c r="AM13" s="662"/>
      <c r="AN13" s="662"/>
      <c r="AO13" s="662"/>
      <c r="AP13" s="662"/>
      <c r="AQ13" s="663"/>
      <c r="AR13" s="924">
        <v>9520</v>
      </c>
      <c r="AS13" s="925"/>
      <c r="AT13" s="925"/>
      <c r="AU13" s="925"/>
      <c r="AV13" s="925"/>
      <c r="AW13" s="925"/>
      <c r="AX13" s="926"/>
    </row>
    <row r="14" spans="1:50" ht="21" customHeight="1" x14ac:dyDescent="0.15">
      <c r="A14" s="618"/>
      <c r="B14" s="619"/>
      <c r="C14" s="619"/>
      <c r="D14" s="619"/>
      <c r="E14" s="619"/>
      <c r="F14" s="620"/>
      <c r="G14" s="729"/>
      <c r="H14" s="730"/>
      <c r="I14" s="715" t="s">
        <v>8</v>
      </c>
      <c r="J14" s="766"/>
      <c r="K14" s="766"/>
      <c r="L14" s="766"/>
      <c r="M14" s="766"/>
      <c r="N14" s="766"/>
      <c r="O14" s="767"/>
      <c r="P14" s="661" t="s">
        <v>581</v>
      </c>
      <c r="Q14" s="662"/>
      <c r="R14" s="662"/>
      <c r="S14" s="662"/>
      <c r="T14" s="662"/>
      <c r="U14" s="662"/>
      <c r="V14" s="663"/>
      <c r="W14" s="661" t="s">
        <v>584</v>
      </c>
      <c r="X14" s="662"/>
      <c r="Y14" s="662"/>
      <c r="Z14" s="662"/>
      <c r="AA14" s="662"/>
      <c r="AB14" s="662"/>
      <c r="AC14" s="663"/>
      <c r="AD14" s="661" t="s">
        <v>584</v>
      </c>
      <c r="AE14" s="662"/>
      <c r="AF14" s="662"/>
      <c r="AG14" s="662"/>
      <c r="AH14" s="662"/>
      <c r="AI14" s="662"/>
      <c r="AJ14" s="663"/>
      <c r="AK14" s="661" t="s">
        <v>582</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582</v>
      </c>
      <c r="Q15" s="662"/>
      <c r="R15" s="662"/>
      <c r="S15" s="662"/>
      <c r="T15" s="662"/>
      <c r="U15" s="662"/>
      <c r="V15" s="663"/>
      <c r="W15" s="661" t="s">
        <v>584</v>
      </c>
      <c r="X15" s="662"/>
      <c r="Y15" s="662"/>
      <c r="Z15" s="662"/>
      <c r="AA15" s="662"/>
      <c r="AB15" s="662"/>
      <c r="AC15" s="663"/>
      <c r="AD15" s="661" t="s">
        <v>584</v>
      </c>
      <c r="AE15" s="662"/>
      <c r="AF15" s="662"/>
      <c r="AG15" s="662"/>
      <c r="AH15" s="662"/>
      <c r="AI15" s="662"/>
      <c r="AJ15" s="663"/>
      <c r="AK15" s="661" t="s">
        <v>584</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583</v>
      </c>
      <c r="Q16" s="662"/>
      <c r="R16" s="662"/>
      <c r="S16" s="662"/>
      <c r="T16" s="662"/>
      <c r="U16" s="662"/>
      <c r="V16" s="663"/>
      <c r="W16" s="661" t="s">
        <v>582</v>
      </c>
      <c r="X16" s="662"/>
      <c r="Y16" s="662"/>
      <c r="Z16" s="662"/>
      <c r="AA16" s="662"/>
      <c r="AB16" s="662"/>
      <c r="AC16" s="663"/>
      <c r="AD16" s="661" t="s">
        <v>586</v>
      </c>
      <c r="AE16" s="662"/>
      <c r="AF16" s="662"/>
      <c r="AG16" s="662"/>
      <c r="AH16" s="662"/>
      <c r="AI16" s="662"/>
      <c r="AJ16" s="663"/>
      <c r="AK16" s="661" t="s">
        <v>585</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v>-1643</v>
      </c>
      <c r="Q17" s="662"/>
      <c r="R17" s="662"/>
      <c r="S17" s="662"/>
      <c r="T17" s="662"/>
      <c r="U17" s="662"/>
      <c r="V17" s="663"/>
      <c r="W17" s="661" t="s">
        <v>585</v>
      </c>
      <c r="X17" s="662"/>
      <c r="Y17" s="662"/>
      <c r="Z17" s="662"/>
      <c r="AA17" s="662"/>
      <c r="AB17" s="662"/>
      <c r="AC17" s="663"/>
      <c r="AD17" s="661" t="s">
        <v>582</v>
      </c>
      <c r="AE17" s="662"/>
      <c r="AF17" s="662"/>
      <c r="AG17" s="662"/>
      <c r="AH17" s="662"/>
      <c r="AI17" s="662"/>
      <c r="AJ17" s="663"/>
      <c r="AK17" s="661" t="s">
        <v>584</v>
      </c>
      <c r="AL17" s="662"/>
      <c r="AM17" s="662"/>
      <c r="AN17" s="662"/>
      <c r="AO17" s="662"/>
      <c r="AP17" s="662"/>
      <c r="AQ17" s="663"/>
      <c r="AR17" s="922"/>
      <c r="AS17" s="922"/>
      <c r="AT17" s="922"/>
      <c r="AU17" s="922"/>
      <c r="AV17" s="922"/>
      <c r="AW17" s="922"/>
      <c r="AX17" s="923"/>
    </row>
    <row r="18" spans="1:50" ht="24.75" customHeight="1" x14ac:dyDescent="0.15">
      <c r="A18" s="618"/>
      <c r="B18" s="619"/>
      <c r="C18" s="619"/>
      <c r="D18" s="619"/>
      <c r="E18" s="619"/>
      <c r="F18" s="620"/>
      <c r="G18" s="731"/>
      <c r="H18" s="732"/>
      <c r="I18" s="720" t="s">
        <v>20</v>
      </c>
      <c r="J18" s="721"/>
      <c r="K18" s="721"/>
      <c r="L18" s="721"/>
      <c r="M18" s="721"/>
      <c r="N18" s="721"/>
      <c r="O18" s="722"/>
      <c r="P18" s="883">
        <f>SUM(P13:V17)</f>
        <v>6435</v>
      </c>
      <c r="Q18" s="884"/>
      <c r="R18" s="884"/>
      <c r="S18" s="884"/>
      <c r="T18" s="884"/>
      <c r="U18" s="884"/>
      <c r="V18" s="885"/>
      <c r="W18" s="883">
        <f>SUM(W13:AC17)</f>
        <v>8523</v>
      </c>
      <c r="X18" s="884"/>
      <c r="Y18" s="884"/>
      <c r="Z18" s="884"/>
      <c r="AA18" s="884"/>
      <c r="AB18" s="884"/>
      <c r="AC18" s="885"/>
      <c r="AD18" s="883">
        <f>SUM(AD13:AJ17)</f>
        <v>5145</v>
      </c>
      <c r="AE18" s="884"/>
      <c r="AF18" s="884"/>
      <c r="AG18" s="884"/>
      <c r="AH18" s="884"/>
      <c r="AI18" s="884"/>
      <c r="AJ18" s="885"/>
      <c r="AK18" s="883">
        <f>SUM(AK13:AQ17)</f>
        <v>5622</v>
      </c>
      <c r="AL18" s="884"/>
      <c r="AM18" s="884"/>
      <c r="AN18" s="884"/>
      <c r="AO18" s="884"/>
      <c r="AP18" s="884"/>
      <c r="AQ18" s="885"/>
      <c r="AR18" s="883">
        <f>SUM(AR13:AX17)</f>
        <v>9520</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1">
        <v>4769</v>
      </c>
      <c r="Q19" s="662"/>
      <c r="R19" s="662"/>
      <c r="S19" s="662"/>
      <c r="T19" s="662"/>
      <c r="U19" s="662"/>
      <c r="V19" s="663"/>
      <c r="W19" s="661">
        <v>5607</v>
      </c>
      <c r="X19" s="662"/>
      <c r="Y19" s="662"/>
      <c r="Z19" s="662"/>
      <c r="AA19" s="662"/>
      <c r="AB19" s="662"/>
      <c r="AC19" s="663"/>
      <c r="AD19" s="661">
        <v>8495</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1" t="s">
        <v>10</v>
      </c>
      <c r="H20" s="882"/>
      <c r="I20" s="882"/>
      <c r="J20" s="882"/>
      <c r="K20" s="882"/>
      <c r="L20" s="882"/>
      <c r="M20" s="882"/>
      <c r="N20" s="882"/>
      <c r="O20" s="882"/>
      <c r="P20" s="318">
        <f>IF(P18=0, "-", SUM(P19)/P18)</f>
        <v>0.74110334110334108</v>
      </c>
      <c r="Q20" s="318"/>
      <c r="R20" s="318"/>
      <c r="S20" s="318"/>
      <c r="T20" s="318"/>
      <c r="U20" s="318"/>
      <c r="V20" s="318"/>
      <c r="W20" s="318">
        <f t="shared" ref="W20" si="0">IF(W18=0, "-", SUM(W19)/W18)</f>
        <v>0.65786694825765579</v>
      </c>
      <c r="X20" s="318"/>
      <c r="Y20" s="318"/>
      <c r="Z20" s="318"/>
      <c r="AA20" s="318"/>
      <c r="AB20" s="318"/>
      <c r="AC20" s="318"/>
      <c r="AD20" s="318">
        <f t="shared" ref="AD20" si="1">IF(AD18=0, "-", SUM(AD19)/AD18)</f>
        <v>1.6511175898931001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1"/>
      <c r="G21" s="316" t="s">
        <v>478</v>
      </c>
      <c r="H21" s="317"/>
      <c r="I21" s="317"/>
      <c r="J21" s="317"/>
      <c r="K21" s="317"/>
      <c r="L21" s="317"/>
      <c r="M21" s="317"/>
      <c r="N21" s="317"/>
      <c r="O21" s="317"/>
      <c r="P21" s="318">
        <f>IF(P19=0, "-", SUM(P19)/SUM(P13,P14))</f>
        <v>0.59036890319385982</v>
      </c>
      <c r="Q21" s="318"/>
      <c r="R21" s="318"/>
      <c r="S21" s="318"/>
      <c r="T21" s="318"/>
      <c r="U21" s="318"/>
      <c r="V21" s="318"/>
      <c r="W21" s="318">
        <f t="shared" ref="W21" si="2">IF(W19=0, "-", SUM(W19)/SUM(W13,W14))</f>
        <v>0.65786694825765579</v>
      </c>
      <c r="X21" s="318"/>
      <c r="Y21" s="318"/>
      <c r="Z21" s="318"/>
      <c r="AA21" s="318"/>
      <c r="AB21" s="318"/>
      <c r="AC21" s="318"/>
      <c r="AD21" s="318">
        <f t="shared" ref="AD21" si="3">IF(AD19=0, "-", SUM(AD19)/SUM(AD13,AD14))</f>
        <v>1.6511175898931001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559</v>
      </c>
      <c r="B22" s="970"/>
      <c r="C22" s="970"/>
      <c r="D22" s="970"/>
      <c r="E22" s="970"/>
      <c r="F22" s="971"/>
      <c r="G22" s="956" t="s">
        <v>457</v>
      </c>
      <c r="H22" s="222"/>
      <c r="I22" s="222"/>
      <c r="J22" s="222"/>
      <c r="K22" s="222"/>
      <c r="L22" s="222"/>
      <c r="M22" s="222"/>
      <c r="N22" s="222"/>
      <c r="O22" s="223"/>
      <c r="P22" s="941" t="s">
        <v>520</v>
      </c>
      <c r="Q22" s="222"/>
      <c r="R22" s="222"/>
      <c r="S22" s="222"/>
      <c r="T22" s="222"/>
      <c r="U22" s="222"/>
      <c r="V22" s="223"/>
      <c r="W22" s="941" t="s">
        <v>516</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587</v>
      </c>
      <c r="H23" s="958"/>
      <c r="I23" s="958"/>
      <c r="J23" s="958"/>
      <c r="K23" s="958"/>
      <c r="L23" s="958"/>
      <c r="M23" s="958"/>
      <c r="N23" s="958"/>
      <c r="O23" s="959"/>
      <c r="P23" s="924">
        <v>5622</v>
      </c>
      <c r="Q23" s="925"/>
      <c r="R23" s="925"/>
      <c r="S23" s="925"/>
      <c r="T23" s="925"/>
      <c r="U23" s="925"/>
      <c r="V23" s="942"/>
      <c r="W23" s="924">
        <v>9520</v>
      </c>
      <c r="X23" s="925"/>
      <c r="Y23" s="925"/>
      <c r="Z23" s="925"/>
      <c r="AA23" s="925"/>
      <c r="AB23" s="925"/>
      <c r="AC23" s="942"/>
      <c r="AD23" s="979" t="s">
        <v>665</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60"/>
      <c r="H24" s="961"/>
      <c r="I24" s="961"/>
      <c r="J24" s="961"/>
      <c r="K24" s="961"/>
      <c r="L24" s="961"/>
      <c r="M24" s="961"/>
      <c r="N24" s="961"/>
      <c r="O24" s="962"/>
      <c r="P24" s="661"/>
      <c r="Q24" s="662"/>
      <c r="R24" s="662"/>
      <c r="S24" s="662"/>
      <c r="T24" s="662"/>
      <c r="U24" s="662"/>
      <c r="V24" s="663"/>
      <c r="W24" s="661"/>
      <c r="X24" s="662"/>
      <c r="Y24" s="662"/>
      <c r="Z24" s="662"/>
      <c r="AA24" s="662"/>
      <c r="AB24" s="662"/>
      <c r="AC24" s="66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60"/>
      <c r="H25" s="961"/>
      <c r="I25" s="961"/>
      <c r="J25" s="961"/>
      <c r="K25" s="961"/>
      <c r="L25" s="961"/>
      <c r="M25" s="961"/>
      <c r="N25" s="961"/>
      <c r="O25" s="962"/>
      <c r="P25" s="661"/>
      <c r="Q25" s="662"/>
      <c r="R25" s="662"/>
      <c r="S25" s="662"/>
      <c r="T25" s="662"/>
      <c r="U25" s="662"/>
      <c r="V25" s="663"/>
      <c r="W25" s="661"/>
      <c r="X25" s="662"/>
      <c r="Y25" s="662"/>
      <c r="Z25" s="662"/>
      <c r="AA25" s="662"/>
      <c r="AB25" s="662"/>
      <c r="AC25" s="66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61"/>
      <c r="Q26" s="662"/>
      <c r="R26" s="662"/>
      <c r="S26" s="662"/>
      <c r="T26" s="662"/>
      <c r="U26" s="662"/>
      <c r="V26" s="663"/>
      <c r="W26" s="661"/>
      <c r="X26" s="662"/>
      <c r="Y26" s="662"/>
      <c r="Z26" s="662"/>
      <c r="AA26" s="662"/>
      <c r="AB26" s="662"/>
      <c r="AC26" s="66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1"/>
      <c r="Q27" s="662"/>
      <c r="R27" s="662"/>
      <c r="S27" s="662"/>
      <c r="T27" s="662"/>
      <c r="U27" s="662"/>
      <c r="V27" s="663"/>
      <c r="W27" s="661"/>
      <c r="X27" s="662"/>
      <c r="Y27" s="662"/>
      <c r="Z27" s="662"/>
      <c r="AA27" s="662"/>
      <c r="AB27" s="662"/>
      <c r="AC27" s="66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3">
        <f>P29-SUM(P23:P27)</f>
        <v>0</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661">
        <f>AK13</f>
        <v>5622</v>
      </c>
      <c r="Q29" s="662"/>
      <c r="R29" s="662"/>
      <c r="S29" s="662"/>
      <c r="T29" s="662"/>
      <c r="U29" s="662"/>
      <c r="V29" s="663"/>
      <c r="W29" s="938">
        <f>AR13</f>
        <v>9520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473</v>
      </c>
      <c r="B30" s="867"/>
      <c r="C30" s="867"/>
      <c r="D30" s="867"/>
      <c r="E30" s="867"/>
      <c r="F30" s="868"/>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535</v>
      </c>
      <c r="AF30" s="863"/>
      <c r="AG30" s="863"/>
      <c r="AH30" s="864"/>
      <c r="AI30" s="862" t="s">
        <v>532</v>
      </c>
      <c r="AJ30" s="863"/>
      <c r="AK30" s="863"/>
      <c r="AL30" s="864"/>
      <c r="AM30" s="920" t="s">
        <v>527</v>
      </c>
      <c r="AN30" s="920"/>
      <c r="AO30" s="920"/>
      <c r="AP30" s="862"/>
      <c r="AQ30" s="771" t="s">
        <v>354</v>
      </c>
      <c r="AR30" s="772"/>
      <c r="AS30" s="772"/>
      <c r="AT30" s="773"/>
      <c r="AU30" s="778" t="s">
        <v>253</v>
      </c>
      <c r="AV30" s="778"/>
      <c r="AW30" s="778"/>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c r="AR31" s="200"/>
      <c r="AS31" s="133" t="s">
        <v>355</v>
      </c>
      <c r="AT31" s="134"/>
      <c r="AU31" s="199">
        <v>31</v>
      </c>
      <c r="AV31" s="199"/>
      <c r="AW31" s="398" t="s">
        <v>300</v>
      </c>
      <c r="AX31" s="399"/>
    </row>
    <row r="32" spans="1:50" ht="40.5" customHeight="1" x14ac:dyDescent="0.15">
      <c r="A32" s="403"/>
      <c r="B32" s="401"/>
      <c r="C32" s="401"/>
      <c r="D32" s="401"/>
      <c r="E32" s="401"/>
      <c r="F32" s="402"/>
      <c r="G32" s="567" t="s">
        <v>588</v>
      </c>
      <c r="H32" s="568"/>
      <c r="I32" s="568"/>
      <c r="J32" s="568"/>
      <c r="K32" s="568"/>
      <c r="L32" s="568"/>
      <c r="M32" s="568"/>
      <c r="N32" s="568"/>
      <c r="O32" s="569"/>
      <c r="P32" s="105" t="s">
        <v>589</v>
      </c>
      <c r="Q32" s="105"/>
      <c r="R32" s="105"/>
      <c r="S32" s="105"/>
      <c r="T32" s="105"/>
      <c r="U32" s="105"/>
      <c r="V32" s="105"/>
      <c r="W32" s="105"/>
      <c r="X32" s="106"/>
      <c r="Y32" s="471" t="s">
        <v>12</v>
      </c>
      <c r="Z32" s="531"/>
      <c r="AA32" s="532"/>
      <c r="AB32" s="865" t="s">
        <v>591</v>
      </c>
      <c r="AC32" s="865"/>
      <c r="AD32" s="865"/>
      <c r="AE32" s="218"/>
      <c r="AF32" s="219"/>
      <c r="AG32" s="219"/>
      <c r="AH32" s="219"/>
      <c r="AI32" s="218"/>
      <c r="AJ32" s="219"/>
      <c r="AK32" s="219"/>
      <c r="AL32" s="219"/>
      <c r="AM32" s="218"/>
      <c r="AN32" s="219"/>
      <c r="AO32" s="219"/>
      <c r="AP32" s="219"/>
      <c r="AQ32" s="340" t="s">
        <v>630</v>
      </c>
      <c r="AR32" s="207"/>
      <c r="AS32" s="207"/>
      <c r="AT32" s="341"/>
      <c r="AU32" s="219" t="s">
        <v>630</v>
      </c>
      <c r="AV32" s="219"/>
      <c r="AW32" s="219"/>
      <c r="AX32" s="221"/>
    </row>
    <row r="33" spans="1:50" ht="32.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c r="AC33" s="523"/>
      <c r="AD33" s="523"/>
      <c r="AE33" s="218"/>
      <c r="AF33" s="219"/>
      <c r="AG33" s="219"/>
      <c r="AH33" s="219"/>
      <c r="AI33" s="218"/>
      <c r="AJ33" s="219"/>
      <c r="AK33" s="219"/>
      <c r="AL33" s="219"/>
      <c r="AM33" s="218"/>
      <c r="AN33" s="219"/>
      <c r="AO33" s="219"/>
      <c r="AP33" s="219"/>
      <c r="AQ33" s="340" t="s">
        <v>630</v>
      </c>
      <c r="AR33" s="207"/>
      <c r="AS33" s="207"/>
      <c r="AT33" s="341"/>
      <c r="AU33" s="219"/>
      <c r="AV33" s="219"/>
      <c r="AW33" s="219"/>
      <c r="AX33" s="221"/>
    </row>
    <row r="34" spans="1:50" ht="32.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128</v>
      </c>
      <c r="AF34" s="219"/>
      <c r="AG34" s="219"/>
      <c r="AH34" s="219"/>
      <c r="AI34" s="218">
        <v>98</v>
      </c>
      <c r="AJ34" s="219"/>
      <c r="AK34" s="219"/>
      <c r="AL34" s="219"/>
      <c r="AM34" s="218">
        <v>140</v>
      </c>
      <c r="AN34" s="219"/>
      <c r="AO34" s="219"/>
      <c r="AP34" s="219"/>
      <c r="AQ34" s="340" t="s">
        <v>630</v>
      </c>
      <c r="AR34" s="207"/>
      <c r="AS34" s="207"/>
      <c r="AT34" s="341"/>
      <c r="AU34" s="219" t="s">
        <v>630</v>
      </c>
      <c r="AV34" s="219"/>
      <c r="AW34" s="219"/>
      <c r="AX34" s="221"/>
    </row>
    <row r="35" spans="1:50" ht="23.25" customHeight="1" x14ac:dyDescent="0.15">
      <c r="A35" s="226" t="s">
        <v>505</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5"/>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5"/>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9" t="s">
        <v>253</v>
      </c>
      <c r="AV51" s="929"/>
      <c r="AW51" s="929"/>
      <c r="AX51" s="930"/>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9" t="s">
        <v>253</v>
      </c>
      <c r="AV58" s="929"/>
      <c r="AW58" s="929"/>
      <c r="AX58" s="930"/>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2"/>
    </row>
    <row r="80" spans="1:50" ht="18.75" hidden="1" customHeight="1" x14ac:dyDescent="0.15">
      <c r="A80" s="869"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593</v>
      </c>
      <c r="AC101" s="461"/>
      <c r="AD101" s="461"/>
      <c r="AE101" s="218">
        <v>18475</v>
      </c>
      <c r="AF101" s="219"/>
      <c r="AG101" s="219"/>
      <c r="AH101" s="220"/>
      <c r="AI101" s="218">
        <v>20675</v>
      </c>
      <c r="AJ101" s="219"/>
      <c r="AK101" s="219"/>
      <c r="AL101" s="220"/>
      <c r="AM101" s="218">
        <v>30830</v>
      </c>
      <c r="AN101" s="219"/>
      <c r="AO101" s="219"/>
      <c r="AP101" s="220"/>
      <c r="AQ101" s="218" t="s">
        <v>580</v>
      </c>
      <c r="AR101" s="219"/>
      <c r="AS101" s="219"/>
      <c r="AT101" s="220"/>
      <c r="AU101" s="218" t="s">
        <v>580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418">
        <v>30190</v>
      </c>
      <c r="AF102" s="418"/>
      <c r="AG102" s="418"/>
      <c r="AH102" s="418"/>
      <c r="AI102" s="418">
        <v>34053</v>
      </c>
      <c r="AJ102" s="418"/>
      <c r="AK102" s="418"/>
      <c r="AL102" s="418"/>
      <c r="AM102" s="418">
        <v>17850</v>
      </c>
      <c r="AN102" s="418"/>
      <c r="AO102" s="418"/>
      <c r="AP102" s="418"/>
      <c r="AQ102" s="273">
        <v>19274</v>
      </c>
      <c r="AR102" s="274"/>
      <c r="AS102" s="274"/>
      <c r="AT102" s="319"/>
      <c r="AU102" s="273">
        <v>32659</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5" t="s">
        <v>522</v>
      </c>
      <c r="AR115" s="596"/>
      <c r="AS115" s="596"/>
      <c r="AT115" s="596"/>
      <c r="AU115" s="596"/>
      <c r="AV115" s="596"/>
      <c r="AW115" s="596"/>
      <c r="AX115" s="597"/>
    </row>
    <row r="116" spans="1:50" ht="23.25"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595</v>
      </c>
      <c r="AC116" s="546"/>
      <c r="AD116" s="547"/>
      <c r="AE116" s="418">
        <v>258141</v>
      </c>
      <c r="AF116" s="418"/>
      <c r="AG116" s="418"/>
      <c r="AH116" s="418"/>
      <c r="AI116" s="418">
        <v>271181</v>
      </c>
      <c r="AJ116" s="418"/>
      <c r="AK116" s="418"/>
      <c r="AL116" s="418"/>
      <c r="AM116" s="418">
        <v>275556</v>
      </c>
      <c r="AN116" s="418"/>
      <c r="AO116" s="418"/>
      <c r="AP116" s="418"/>
      <c r="AQ116" s="218">
        <v>291699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94" t="s">
        <v>596</v>
      </c>
      <c r="AF117" s="554"/>
      <c r="AG117" s="554"/>
      <c r="AH117" s="554"/>
      <c r="AI117" s="594" t="s">
        <v>597</v>
      </c>
      <c r="AJ117" s="554"/>
      <c r="AK117" s="554"/>
      <c r="AL117" s="554"/>
      <c r="AM117" s="594" t="s">
        <v>664</v>
      </c>
      <c r="AN117" s="554"/>
      <c r="AO117" s="554"/>
      <c r="AP117" s="554"/>
      <c r="AQ117" s="594" t="s">
        <v>631</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5" t="s">
        <v>522</v>
      </c>
      <c r="AR118" s="596"/>
      <c r="AS118" s="596"/>
      <c r="AT118" s="596"/>
      <c r="AU118" s="596"/>
      <c r="AV118" s="596"/>
      <c r="AW118" s="596"/>
      <c r="AX118" s="597"/>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5" t="s">
        <v>522</v>
      </c>
      <c r="AR121" s="596"/>
      <c r="AS121" s="596"/>
      <c r="AT121" s="596"/>
      <c r="AU121" s="596"/>
      <c r="AV121" s="596"/>
      <c r="AW121" s="596"/>
      <c r="AX121" s="597"/>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5" t="s">
        <v>522</v>
      </c>
      <c r="AR124" s="596"/>
      <c r="AS124" s="596"/>
      <c r="AT124" s="596"/>
      <c r="AU124" s="596"/>
      <c r="AV124" s="596"/>
      <c r="AW124" s="596"/>
      <c r="AX124" s="597"/>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4"/>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5"/>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535</v>
      </c>
      <c r="AF127" s="416"/>
      <c r="AG127" s="416"/>
      <c r="AH127" s="417"/>
      <c r="AI127" s="415" t="s">
        <v>532</v>
      </c>
      <c r="AJ127" s="416"/>
      <c r="AK127" s="416"/>
      <c r="AL127" s="417"/>
      <c r="AM127" s="415" t="s">
        <v>527</v>
      </c>
      <c r="AN127" s="416"/>
      <c r="AO127" s="416"/>
      <c r="AP127" s="417"/>
      <c r="AQ127" s="595" t="s">
        <v>522</v>
      </c>
      <c r="AR127" s="596"/>
      <c r="AS127" s="596"/>
      <c r="AT127" s="596"/>
      <c r="AU127" s="596"/>
      <c r="AV127" s="596"/>
      <c r="AW127" s="596"/>
      <c r="AX127" s="597"/>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582</v>
      </c>
      <c r="AR133" s="199"/>
      <c r="AS133" s="133" t="s">
        <v>355</v>
      </c>
      <c r="AT133" s="134"/>
      <c r="AU133" s="200" t="s">
        <v>602</v>
      </c>
      <c r="AV133" s="200"/>
      <c r="AW133" s="133" t="s">
        <v>300</v>
      </c>
      <c r="AX133" s="195"/>
    </row>
    <row r="134" spans="1:50" ht="39.75" customHeight="1" x14ac:dyDescent="0.15">
      <c r="A134" s="189"/>
      <c r="B134" s="186"/>
      <c r="C134" s="180"/>
      <c r="D134" s="186"/>
      <c r="E134" s="180"/>
      <c r="F134" s="181"/>
      <c r="G134" s="104" t="s">
        <v>582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600</v>
      </c>
      <c r="AC134" s="205"/>
      <c r="AD134" s="205"/>
      <c r="AE134" s="206" t="s">
        <v>582</v>
      </c>
      <c r="AF134" s="207"/>
      <c r="AG134" s="207"/>
      <c r="AH134" s="207"/>
      <c r="AI134" s="206" t="s">
        <v>600</v>
      </c>
      <c r="AJ134" s="207"/>
      <c r="AK134" s="207"/>
      <c r="AL134" s="207"/>
      <c r="AM134" s="206" t="s">
        <v>601</v>
      </c>
      <c r="AN134" s="207"/>
      <c r="AO134" s="207"/>
      <c r="AP134" s="207"/>
      <c r="AQ134" s="206" t="s">
        <v>582</v>
      </c>
      <c r="AR134" s="207"/>
      <c r="AS134" s="207"/>
      <c r="AT134" s="207"/>
      <c r="AU134" s="206" t="s">
        <v>582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t="s">
        <v>582</v>
      </c>
      <c r="AF135" s="207"/>
      <c r="AG135" s="207"/>
      <c r="AH135" s="207"/>
      <c r="AI135" s="206" t="s">
        <v>585</v>
      </c>
      <c r="AJ135" s="207"/>
      <c r="AK135" s="207"/>
      <c r="AL135" s="207"/>
      <c r="AM135" s="206" t="s">
        <v>602</v>
      </c>
      <c r="AN135" s="207"/>
      <c r="AO135" s="207"/>
      <c r="AP135" s="207"/>
      <c r="AQ135" s="206" t="s">
        <v>600</v>
      </c>
      <c r="AR135" s="207"/>
      <c r="AS135" s="207"/>
      <c r="AT135" s="207"/>
      <c r="AU135" s="206" t="s">
        <v>600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582</v>
      </c>
      <c r="H154" s="105"/>
      <c r="I154" s="105"/>
      <c r="J154" s="105"/>
      <c r="K154" s="105"/>
      <c r="L154" s="105"/>
      <c r="M154" s="105"/>
      <c r="N154" s="105"/>
      <c r="O154" s="105"/>
      <c r="P154" s="106"/>
      <c r="Q154" s="125" t="s">
        <v>603</v>
      </c>
      <c r="R154" s="105"/>
      <c r="S154" s="105"/>
      <c r="T154" s="105"/>
      <c r="U154" s="105"/>
      <c r="V154" s="105"/>
      <c r="W154" s="105"/>
      <c r="X154" s="105"/>
      <c r="Y154" s="105"/>
      <c r="Z154" s="105"/>
      <c r="AA154" s="293"/>
      <c r="AB154" s="141" t="s">
        <v>603</v>
      </c>
      <c r="AC154" s="142"/>
      <c r="AD154" s="142"/>
      <c r="AE154" s="147" t="s">
        <v>604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6"/>
      <c r="E430" s="174" t="s">
        <v>545</v>
      </c>
      <c r="F430" s="903"/>
      <c r="G430" s="904" t="s">
        <v>374</v>
      </c>
      <c r="H430" s="123"/>
      <c r="I430" s="123"/>
      <c r="J430" s="905" t="s">
        <v>580</v>
      </c>
      <c r="K430" s="906"/>
      <c r="L430" s="906"/>
      <c r="M430" s="906"/>
      <c r="N430" s="906"/>
      <c r="O430" s="906"/>
      <c r="P430" s="906"/>
      <c r="Q430" s="906"/>
      <c r="R430" s="906"/>
      <c r="S430" s="906"/>
      <c r="T430" s="907"/>
      <c r="U430" s="591" t="s">
        <v>604</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606</v>
      </c>
      <c r="AF432" s="200"/>
      <c r="AG432" s="133" t="s">
        <v>355</v>
      </c>
      <c r="AH432" s="134"/>
      <c r="AI432" s="156"/>
      <c r="AJ432" s="156"/>
      <c r="AK432" s="156"/>
      <c r="AL432" s="154"/>
      <c r="AM432" s="156"/>
      <c r="AN432" s="156"/>
      <c r="AO432" s="156"/>
      <c r="AP432" s="154"/>
      <c r="AQ432" s="593" t="s">
        <v>582</v>
      </c>
      <c r="AR432" s="200"/>
      <c r="AS432" s="133" t="s">
        <v>355</v>
      </c>
      <c r="AT432" s="134"/>
      <c r="AU432" s="200" t="s">
        <v>603</v>
      </c>
      <c r="AV432" s="200"/>
      <c r="AW432" s="133" t="s">
        <v>300</v>
      </c>
      <c r="AX432" s="195"/>
    </row>
    <row r="433" spans="1:50" ht="23.25" customHeight="1" x14ac:dyDescent="0.15">
      <c r="A433" s="189"/>
      <c r="B433" s="186"/>
      <c r="C433" s="180"/>
      <c r="D433" s="186"/>
      <c r="E433" s="342"/>
      <c r="F433" s="343"/>
      <c r="G433" s="104" t="s">
        <v>603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603</v>
      </c>
      <c r="AC433" s="213"/>
      <c r="AD433" s="213"/>
      <c r="AE433" s="340" t="s">
        <v>582</v>
      </c>
      <c r="AF433" s="207"/>
      <c r="AG433" s="207"/>
      <c r="AH433" s="207"/>
      <c r="AI433" s="340" t="s">
        <v>603</v>
      </c>
      <c r="AJ433" s="207"/>
      <c r="AK433" s="207"/>
      <c r="AL433" s="207"/>
      <c r="AM433" s="340" t="s">
        <v>582</v>
      </c>
      <c r="AN433" s="207"/>
      <c r="AO433" s="207"/>
      <c r="AP433" s="341"/>
      <c r="AQ433" s="340" t="s">
        <v>603</v>
      </c>
      <c r="AR433" s="207"/>
      <c r="AS433" s="207"/>
      <c r="AT433" s="341"/>
      <c r="AU433" s="207" t="s">
        <v>582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603</v>
      </c>
      <c r="AC434" s="205"/>
      <c r="AD434" s="205"/>
      <c r="AE434" s="340" t="s">
        <v>603</v>
      </c>
      <c r="AF434" s="207"/>
      <c r="AG434" s="207"/>
      <c r="AH434" s="341"/>
      <c r="AI434" s="340" t="s">
        <v>582</v>
      </c>
      <c r="AJ434" s="207"/>
      <c r="AK434" s="207"/>
      <c r="AL434" s="207"/>
      <c r="AM434" s="340" t="s">
        <v>585</v>
      </c>
      <c r="AN434" s="207"/>
      <c r="AO434" s="207"/>
      <c r="AP434" s="341"/>
      <c r="AQ434" s="340" t="s">
        <v>603</v>
      </c>
      <c r="AR434" s="207"/>
      <c r="AS434" s="207"/>
      <c r="AT434" s="341"/>
      <c r="AU434" s="207" t="s">
        <v>607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603</v>
      </c>
      <c r="AF435" s="207"/>
      <c r="AG435" s="207"/>
      <c r="AH435" s="341"/>
      <c r="AI435" s="340" t="s">
        <v>582</v>
      </c>
      <c r="AJ435" s="207"/>
      <c r="AK435" s="207"/>
      <c r="AL435" s="207"/>
      <c r="AM435" s="340" t="s">
        <v>603</v>
      </c>
      <c r="AN435" s="207"/>
      <c r="AO435" s="207"/>
      <c r="AP435" s="341"/>
      <c r="AQ435" s="340" t="s">
        <v>603</v>
      </c>
      <c r="AR435" s="207"/>
      <c r="AS435" s="207"/>
      <c r="AT435" s="341"/>
      <c r="AU435" s="207" t="s">
        <v>582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609</v>
      </c>
      <c r="AF457" s="200"/>
      <c r="AG457" s="133" t="s">
        <v>355</v>
      </c>
      <c r="AH457" s="134"/>
      <c r="AI457" s="156"/>
      <c r="AJ457" s="156"/>
      <c r="AK457" s="156"/>
      <c r="AL457" s="154"/>
      <c r="AM457" s="156"/>
      <c r="AN457" s="156"/>
      <c r="AO457" s="156"/>
      <c r="AP457" s="154"/>
      <c r="AQ457" s="593" t="s">
        <v>610</v>
      </c>
      <c r="AR457" s="200"/>
      <c r="AS457" s="133" t="s">
        <v>355</v>
      </c>
      <c r="AT457" s="134"/>
      <c r="AU457" s="200" t="s">
        <v>582</v>
      </c>
      <c r="AV457" s="200"/>
      <c r="AW457" s="133" t="s">
        <v>300</v>
      </c>
      <c r="AX457" s="195"/>
    </row>
    <row r="458" spans="1:50" ht="23.25" customHeight="1" x14ac:dyDescent="0.15">
      <c r="A458" s="189"/>
      <c r="B458" s="186"/>
      <c r="C458" s="180"/>
      <c r="D458" s="186"/>
      <c r="E458" s="342"/>
      <c r="F458" s="343"/>
      <c r="G458" s="104" t="s">
        <v>608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585</v>
      </c>
      <c r="AC458" s="213"/>
      <c r="AD458" s="213"/>
      <c r="AE458" s="340" t="s">
        <v>582</v>
      </c>
      <c r="AF458" s="207"/>
      <c r="AG458" s="207"/>
      <c r="AH458" s="207"/>
      <c r="AI458" s="340" t="s">
        <v>608</v>
      </c>
      <c r="AJ458" s="207"/>
      <c r="AK458" s="207"/>
      <c r="AL458" s="207"/>
      <c r="AM458" s="340" t="s">
        <v>611</v>
      </c>
      <c r="AN458" s="207"/>
      <c r="AO458" s="207"/>
      <c r="AP458" s="341"/>
      <c r="AQ458" s="340" t="s">
        <v>611</v>
      </c>
      <c r="AR458" s="207"/>
      <c r="AS458" s="207"/>
      <c r="AT458" s="341"/>
      <c r="AU458" s="207" t="s">
        <v>582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585</v>
      </c>
      <c r="AC459" s="205"/>
      <c r="AD459" s="205"/>
      <c r="AE459" s="340" t="s">
        <v>585</v>
      </c>
      <c r="AF459" s="207"/>
      <c r="AG459" s="207"/>
      <c r="AH459" s="341"/>
      <c r="AI459" s="340" t="s">
        <v>582</v>
      </c>
      <c r="AJ459" s="207"/>
      <c r="AK459" s="207"/>
      <c r="AL459" s="207"/>
      <c r="AM459" s="340" t="s">
        <v>611</v>
      </c>
      <c r="AN459" s="207"/>
      <c r="AO459" s="207"/>
      <c r="AP459" s="341"/>
      <c r="AQ459" s="340" t="s">
        <v>585</v>
      </c>
      <c r="AR459" s="207"/>
      <c r="AS459" s="207"/>
      <c r="AT459" s="341"/>
      <c r="AU459" s="207" t="s">
        <v>582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610</v>
      </c>
      <c r="AF460" s="207"/>
      <c r="AG460" s="207"/>
      <c r="AH460" s="341"/>
      <c r="AI460" s="340" t="s">
        <v>585</v>
      </c>
      <c r="AJ460" s="207"/>
      <c r="AK460" s="207"/>
      <c r="AL460" s="207"/>
      <c r="AM460" s="340" t="s">
        <v>611</v>
      </c>
      <c r="AN460" s="207"/>
      <c r="AO460" s="207"/>
      <c r="AP460" s="341"/>
      <c r="AQ460" s="340" t="s">
        <v>611</v>
      </c>
      <c r="AR460" s="207"/>
      <c r="AS460" s="207"/>
      <c r="AT460" s="341"/>
      <c r="AU460" s="207" t="s">
        <v>585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4" t="s">
        <v>374</v>
      </c>
      <c r="H484" s="123"/>
      <c r="I484" s="123"/>
      <c r="J484" s="905"/>
      <c r="K484" s="906"/>
      <c r="L484" s="906"/>
      <c r="M484" s="906"/>
      <c r="N484" s="906"/>
      <c r="O484" s="906"/>
      <c r="P484" s="906"/>
      <c r="Q484" s="906"/>
      <c r="R484" s="906"/>
      <c r="S484" s="906"/>
      <c r="T484" s="90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4" t="s">
        <v>374</v>
      </c>
      <c r="H538" s="123"/>
      <c r="I538" s="123"/>
      <c r="J538" s="905"/>
      <c r="K538" s="906"/>
      <c r="L538" s="906"/>
      <c r="M538" s="906"/>
      <c r="N538" s="906"/>
      <c r="O538" s="906"/>
      <c r="P538" s="906"/>
      <c r="Q538" s="906"/>
      <c r="R538" s="906"/>
      <c r="S538" s="906"/>
      <c r="T538" s="90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4" t="s">
        <v>374</v>
      </c>
      <c r="H592" s="123"/>
      <c r="I592" s="123"/>
      <c r="J592" s="905"/>
      <c r="K592" s="906"/>
      <c r="L592" s="906"/>
      <c r="M592" s="906"/>
      <c r="N592" s="906"/>
      <c r="O592" s="906"/>
      <c r="P592" s="906"/>
      <c r="Q592" s="906"/>
      <c r="R592" s="906"/>
      <c r="S592" s="906"/>
      <c r="T592" s="90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4" t="s">
        <v>374</v>
      </c>
      <c r="H646" s="123"/>
      <c r="I646" s="123"/>
      <c r="J646" s="905"/>
      <c r="K646" s="906"/>
      <c r="L646" s="906"/>
      <c r="M646" s="906"/>
      <c r="N646" s="906"/>
      <c r="O646" s="906"/>
      <c r="P646" s="906"/>
      <c r="Q646" s="906"/>
      <c r="R646" s="906"/>
      <c r="S646" s="906"/>
      <c r="T646" s="90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60" customHeight="1" x14ac:dyDescent="0.15">
      <c r="A702" s="875" t="s">
        <v>259</v>
      </c>
      <c r="B702" s="876"/>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575</v>
      </c>
      <c r="AE702" s="346"/>
      <c r="AF702" s="346"/>
      <c r="AG702" s="385" t="s">
        <v>638</v>
      </c>
      <c r="AH702" s="386"/>
      <c r="AI702" s="386"/>
      <c r="AJ702" s="386"/>
      <c r="AK702" s="386"/>
      <c r="AL702" s="386"/>
      <c r="AM702" s="386"/>
      <c r="AN702" s="386"/>
      <c r="AO702" s="386"/>
      <c r="AP702" s="386"/>
      <c r="AQ702" s="386"/>
      <c r="AR702" s="386"/>
      <c r="AS702" s="386"/>
      <c r="AT702" s="386"/>
      <c r="AU702" s="386"/>
      <c r="AV702" s="386"/>
      <c r="AW702" s="386"/>
      <c r="AX702" s="387"/>
    </row>
    <row r="703" spans="1:50" ht="54.75" customHeight="1" x14ac:dyDescent="0.15">
      <c r="A703" s="877"/>
      <c r="B703" s="878"/>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575</v>
      </c>
      <c r="AE703" s="329"/>
      <c r="AF703" s="329"/>
      <c r="AG703" s="101" t="s">
        <v>661</v>
      </c>
      <c r="AH703" s="102"/>
      <c r="AI703" s="102"/>
      <c r="AJ703" s="102"/>
      <c r="AK703" s="102"/>
      <c r="AL703" s="102"/>
      <c r="AM703" s="102"/>
      <c r="AN703" s="102"/>
      <c r="AO703" s="102"/>
      <c r="AP703" s="102"/>
      <c r="AQ703" s="102"/>
      <c r="AR703" s="102"/>
      <c r="AS703" s="102"/>
      <c r="AT703" s="102"/>
      <c r="AU703" s="102"/>
      <c r="AV703" s="102"/>
      <c r="AW703" s="102"/>
      <c r="AX703" s="103"/>
    </row>
    <row r="704" spans="1:50" ht="53.25" customHeight="1" x14ac:dyDescent="0.15">
      <c r="A704" s="879"/>
      <c r="B704" s="880"/>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575</v>
      </c>
      <c r="AE704" s="787"/>
      <c r="AF704" s="787"/>
      <c r="AG704" s="167" t="s">
        <v>662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632</v>
      </c>
      <c r="AE705" s="719"/>
      <c r="AF705" s="719"/>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32.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575</v>
      </c>
      <c r="AE708" s="609"/>
      <c r="AF708" s="609"/>
      <c r="AG708" s="746" t="s">
        <v>634</v>
      </c>
      <c r="AH708" s="747"/>
      <c r="AI708" s="747"/>
      <c r="AJ708" s="747"/>
      <c r="AK708" s="747"/>
      <c r="AL708" s="747"/>
      <c r="AM708" s="747"/>
      <c r="AN708" s="747"/>
      <c r="AO708" s="747"/>
      <c r="AP708" s="747"/>
      <c r="AQ708" s="747"/>
      <c r="AR708" s="747"/>
      <c r="AS708" s="747"/>
      <c r="AT708" s="747"/>
      <c r="AU708" s="747"/>
      <c r="AV708" s="747"/>
      <c r="AW708" s="747"/>
      <c r="AX708" s="748"/>
    </row>
    <row r="709" spans="1:50" ht="32.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635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632</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32.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575</v>
      </c>
      <c r="AE711" s="329"/>
      <c r="AF711" s="329"/>
      <c r="AG711" s="101" t="s">
        <v>636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632</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632</v>
      </c>
      <c r="AE713" s="329"/>
      <c r="AF713" s="667"/>
      <c r="AG713" s="101"/>
      <c r="AH713" s="102"/>
      <c r="AI713" s="102"/>
      <c r="AJ713" s="102"/>
      <c r="AK713" s="102"/>
      <c r="AL713" s="102"/>
      <c r="AM713" s="102"/>
      <c r="AN713" s="102"/>
      <c r="AO713" s="102"/>
      <c r="AP713" s="102"/>
      <c r="AQ713" s="102"/>
      <c r="AR713" s="102"/>
      <c r="AS713" s="102"/>
      <c r="AT713" s="102"/>
      <c r="AU713" s="102"/>
      <c r="AV713" s="102"/>
      <c r="AW713" s="102"/>
      <c r="AX713" s="103"/>
    </row>
    <row r="714" spans="1:50" ht="33"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575</v>
      </c>
      <c r="AE714" s="812"/>
      <c r="AF714" s="813"/>
      <c r="AG714" s="740" t="s">
        <v>637</v>
      </c>
      <c r="AH714" s="741"/>
      <c r="AI714" s="741"/>
      <c r="AJ714" s="741"/>
      <c r="AK714" s="741"/>
      <c r="AL714" s="741"/>
      <c r="AM714" s="741"/>
      <c r="AN714" s="741"/>
      <c r="AO714" s="741"/>
      <c r="AP714" s="741"/>
      <c r="AQ714" s="741"/>
      <c r="AR714" s="741"/>
      <c r="AS714" s="741"/>
      <c r="AT714" s="741"/>
      <c r="AU714" s="741"/>
      <c r="AV714" s="741"/>
      <c r="AW714" s="741"/>
      <c r="AX714" s="742"/>
    </row>
    <row r="715" spans="1:50" ht="33"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575</v>
      </c>
      <c r="AE715" s="609"/>
      <c r="AF715" s="660"/>
      <c r="AG715" s="746" t="s">
        <v>639</v>
      </c>
      <c r="AH715" s="747"/>
      <c r="AI715" s="747"/>
      <c r="AJ715" s="747"/>
      <c r="AK715" s="747"/>
      <c r="AL715" s="747"/>
      <c r="AM715" s="747"/>
      <c r="AN715" s="747"/>
      <c r="AO715" s="747"/>
      <c r="AP715" s="747"/>
      <c r="AQ715" s="747"/>
      <c r="AR715" s="747"/>
      <c r="AS715" s="747"/>
      <c r="AT715" s="747"/>
      <c r="AU715" s="747"/>
      <c r="AV715" s="747"/>
      <c r="AW715" s="747"/>
      <c r="AX715" s="748"/>
    </row>
    <row r="716" spans="1:50" ht="43.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575</v>
      </c>
      <c r="AE716" s="631"/>
      <c r="AF716" s="631"/>
      <c r="AG716" s="101" t="s">
        <v>640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633</v>
      </c>
      <c r="AE717" s="329"/>
      <c r="AF717" s="329"/>
      <c r="AG717" s="101" t="s">
        <v>641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632</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575</v>
      </c>
      <c r="AE719" s="609"/>
      <c r="AF719" s="609"/>
      <c r="AG719" s="125" t="s">
        <v>642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t="s">
        <v>570</v>
      </c>
      <c r="D721" s="297"/>
      <c r="E721" s="297"/>
      <c r="F721" s="298"/>
      <c r="G721" s="287"/>
      <c r="H721" s="288"/>
      <c r="I721" s="83" t="str">
        <f>IF(OR(G721="　", G721=""), "", "-")</f>
        <v/>
      </c>
      <c r="J721" s="291">
        <v>560</v>
      </c>
      <c r="K721" s="291"/>
      <c r="L721" s="83" t="str">
        <f>IF(M721="","","-")</f>
        <v/>
      </c>
      <c r="M721" s="84"/>
      <c r="N721" s="304" t="s">
        <v>613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t="s">
        <v>570</v>
      </c>
      <c r="D722" s="297"/>
      <c r="E722" s="297"/>
      <c r="F722" s="298"/>
      <c r="G722" s="287"/>
      <c r="H722" s="288"/>
      <c r="I722" s="83" t="str">
        <f t="shared" ref="I722:I725" si="4">IF(OR(G722="　", G722=""), "", "-")</f>
        <v/>
      </c>
      <c r="J722" s="291">
        <v>562</v>
      </c>
      <c r="K722" s="291"/>
      <c r="L722" s="83" t="str">
        <f t="shared" ref="L722:L725" si="5">IF(M722="","","-")</f>
        <v/>
      </c>
      <c r="M722" s="84"/>
      <c r="N722" s="304" t="s">
        <v>614</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t="s">
        <v>570</v>
      </c>
      <c r="D723" s="297"/>
      <c r="E723" s="297"/>
      <c r="F723" s="298"/>
      <c r="G723" s="287"/>
      <c r="H723" s="288"/>
      <c r="I723" s="83" t="str">
        <f t="shared" si="4"/>
        <v/>
      </c>
      <c r="J723" s="291">
        <v>583</v>
      </c>
      <c r="K723" s="291"/>
      <c r="L723" s="83" t="str">
        <f t="shared" si="5"/>
        <v/>
      </c>
      <c r="M723" s="84"/>
      <c r="N723" s="304" t="s">
        <v>615</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t="s">
        <v>570</v>
      </c>
      <c r="D724" s="297"/>
      <c r="E724" s="297"/>
      <c r="F724" s="298"/>
      <c r="G724" s="287"/>
      <c r="H724" s="288"/>
      <c r="I724" s="83" t="str">
        <f t="shared" si="4"/>
        <v/>
      </c>
      <c r="J724" s="291">
        <v>592</v>
      </c>
      <c r="K724" s="291"/>
      <c r="L724" s="83" t="str">
        <f t="shared" si="5"/>
        <v/>
      </c>
      <c r="M724" s="84"/>
      <c r="N724" s="304" t="s">
        <v>616</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8.5" customHeight="1" x14ac:dyDescent="0.15">
      <c r="A725" s="784"/>
      <c r="B725" s="785"/>
      <c r="C725" s="325" t="s">
        <v>570</v>
      </c>
      <c r="D725" s="326"/>
      <c r="E725" s="326"/>
      <c r="F725" s="327"/>
      <c r="G725" s="289"/>
      <c r="H725" s="290"/>
      <c r="I725" s="85" t="str">
        <f t="shared" si="4"/>
        <v/>
      </c>
      <c r="J725" s="292">
        <v>602</v>
      </c>
      <c r="K725" s="292"/>
      <c r="L725" s="85" t="str">
        <f t="shared" si="5"/>
        <v/>
      </c>
      <c r="M725" s="86"/>
      <c r="N725" s="275" t="s">
        <v>663</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1"/>
      <c r="E726" s="841"/>
      <c r="F726" s="842"/>
      <c r="G726" s="580" t="s">
        <v>643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3.25" customHeight="1" thickBot="1" x14ac:dyDescent="0.2">
      <c r="A727" s="807"/>
      <c r="B727" s="808"/>
      <c r="C727" s="752" t="s">
        <v>57</v>
      </c>
      <c r="D727" s="753"/>
      <c r="E727" s="753"/>
      <c r="F727" s="754"/>
      <c r="G727" s="578" t="s">
        <v>644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668</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257</v>
      </c>
      <c r="B731" s="804"/>
      <c r="C731" s="804"/>
      <c r="D731" s="804"/>
      <c r="E731" s="805"/>
      <c r="F731" s="733" t="s">
        <v>667</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257</v>
      </c>
      <c r="B733" s="678"/>
      <c r="C733" s="678"/>
      <c r="D733" s="678"/>
      <c r="E733" s="679"/>
      <c r="F733" s="641" t="s">
        <v>683</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549</v>
      </c>
      <c r="B737" s="210"/>
      <c r="C737" s="210"/>
      <c r="D737" s="211"/>
      <c r="E737" s="995" t="s">
        <v>617</v>
      </c>
      <c r="F737" s="995"/>
      <c r="G737" s="995"/>
      <c r="H737" s="995"/>
      <c r="I737" s="995"/>
      <c r="J737" s="995"/>
      <c r="K737" s="995"/>
      <c r="L737" s="995"/>
      <c r="M737" s="995"/>
      <c r="N737" s="365" t="s">
        <v>542</v>
      </c>
      <c r="O737" s="365"/>
      <c r="P737" s="365"/>
      <c r="Q737" s="365"/>
      <c r="R737" s="995" t="s">
        <v>618</v>
      </c>
      <c r="S737" s="995"/>
      <c r="T737" s="995"/>
      <c r="U737" s="995"/>
      <c r="V737" s="995"/>
      <c r="W737" s="995"/>
      <c r="X737" s="995"/>
      <c r="Y737" s="995"/>
      <c r="Z737" s="995"/>
      <c r="AA737" s="365" t="s">
        <v>541</v>
      </c>
      <c r="AB737" s="365"/>
      <c r="AC737" s="365"/>
      <c r="AD737" s="365"/>
      <c r="AE737" s="995" t="s">
        <v>619</v>
      </c>
      <c r="AF737" s="995"/>
      <c r="AG737" s="995"/>
      <c r="AH737" s="995"/>
      <c r="AI737" s="995"/>
      <c r="AJ737" s="995"/>
      <c r="AK737" s="995"/>
      <c r="AL737" s="995"/>
      <c r="AM737" s="995"/>
      <c r="AN737" s="365" t="s">
        <v>540</v>
      </c>
      <c r="AO737" s="365"/>
      <c r="AP737" s="365"/>
      <c r="AQ737" s="365"/>
      <c r="AR737" s="987" t="s">
        <v>620</v>
      </c>
      <c r="AS737" s="988"/>
      <c r="AT737" s="988"/>
      <c r="AU737" s="988"/>
      <c r="AV737" s="988"/>
      <c r="AW737" s="988"/>
      <c r="AX737" s="989"/>
      <c r="AY737" s="89"/>
      <c r="AZ737" s="89"/>
    </row>
    <row r="738" spans="1:52" ht="24.75" customHeight="1" x14ac:dyDescent="0.15">
      <c r="A738" s="996" t="s">
        <v>539</v>
      </c>
      <c r="B738" s="210"/>
      <c r="C738" s="210"/>
      <c r="D738" s="211"/>
      <c r="E738" s="995" t="s">
        <v>621</v>
      </c>
      <c r="F738" s="995"/>
      <c r="G738" s="995"/>
      <c r="H738" s="995"/>
      <c r="I738" s="995"/>
      <c r="J738" s="995"/>
      <c r="K738" s="995"/>
      <c r="L738" s="995"/>
      <c r="M738" s="995"/>
      <c r="N738" s="365" t="s">
        <v>538</v>
      </c>
      <c r="O738" s="365"/>
      <c r="P738" s="365"/>
      <c r="Q738" s="365"/>
      <c r="R738" s="995" t="s">
        <v>622</v>
      </c>
      <c r="S738" s="995"/>
      <c r="T738" s="995"/>
      <c r="U738" s="995"/>
      <c r="V738" s="995"/>
      <c r="W738" s="995"/>
      <c r="X738" s="995"/>
      <c r="Y738" s="995"/>
      <c r="Z738" s="995"/>
      <c r="AA738" s="365" t="s">
        <v>537</v>
      </c>
      <c r="AB738" s="365"/>
      <c r="AC738" s="365"/>
      <c r="AD738" s="365"/>
      <c r="AE738" s="995" t="s">
        <v>623</v>
      </c>
      <c r="AF738" s="995"/>
      <c r="AG738" s="995"/>
      <c r="AH738" s="995"/>
      <c r="AI738" s="995"/>
      <c r="AJ738" s="995"/>
      <c r="AK738" s="995"/>
      <c r="AL738" s="995"/>
      <c r="AM738" s="995"/>
      <c r="AN738" s="365" t="s">
        <v>533</v>
      </c>
      <c r="AO738" s="365"/>
      <c r="AP738" s="365"/>
      <c r="AQ738" s="365"/>
      <c r="AR738" s="987" t="s">
        <v>624</v>
      </c>
      <c r="AS738" s="988"/>
      <c r="AT738" s="988"/>
      <c r="AU738" s="988"/>
      <c r="AV738" s="988"/>
      <c r="AW738" s="988"/>
      <c r="AX738" s="989"/>
    </row>
    <row r="739" spans="1:52" ht="24.75" customHeight="1" thickBot="1" x14ac:dyDescent="0.2">
      <c r="A739" s="997" t="s">
        <v>529</v>
      </c>
      <c r="B739" s="998"/>
      <c r="C739" s="998"/>
      <c r="D739" s="999"/>
      <c r="E739" s="1000" t="s">
        <v>570</v>
      </c>
      <c r="F739" s="990"/>
      <c r="G739" s="990"/>
      <c r="H739" s="93" t="str">
        <f>IF(E739="", "", "(")</f>
        <v>(</v>
      </c>
      <c r="I739" s="990"/>
      <c r="J739" s="990"/>
      <c r="K739" s="93" t="str">
        <f>IF(OR(I739="　", I739=""), "", "-")</f>
        <v/>
      </c>
      <c r="L739" s="991">
        <v>546</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8" t="s">
        <v>509</v>
      </c>
      <c r="B740" s="619"/>
      <c r="C740" s="619"/>
      <c r="D740" s="619"/>
      <c r="E740" s="619"/>
      <c r="F740" s="62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 customHeight="1" x14ac:dyDescent="0.15">
      <c r="A779" s="632" t="s">
        <v>511</v>
      </c>
      <c r="B779" s="633"/>
      <c r="C779" s="633"/>
      <c r="D779" s="633"/>
      <c r="E779" s="633"/>
      <c r="F779" s="634"/>
      <c r="G779" s="599" t="s">
        <v>645</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646</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34.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45" customHeight="1" x14ac:dyDescent="0.15">
      <c r="A781" s="635"/>
      <c r="B781" s="636"/>
      <c r="C781" s="636"/>
      <c r="D781" s="636"/>
      <c r="E781" s="636"/>
      <c r="F781" s="637"/>
      <c r="G781" s="674" t="s">
        <v>647</v>
      </c>
      <c r="H781" s="675"/>
      <c r="I781" s="675"/>
      <c r="J781" s="675"/>
      <c r="K781" s="676"/>
      <c r="L781" s="668" t="s">
        <v>648</v>
      </c>
      <c r="M781" s="669"/>
      <c r="N781" s="669"/>
      <c r="O781" s="669"/>
      <c r="P781" s="669"/>
      <c r="Q781" s="669"/>
      <c r="R781" s="669"/>
      <c r="S781" s="669"/>
      <c r="T781" s="669"/>
      <c r="U781" s="669"/>
      <c r="V781" s="669"/>
      <c r="W781" s="669"/>
      <c r="X781" s="670"/>
      <c r="Y781" s="388">
        <v>1264</v>
      </c>
      <c r="Z781" s="389"/>
      <c r="AA781" s="389"/>
      <c r="AB781" s="809"/>
      <c r="AC781" s="674"/>
      <c r="AD781" s="675"/>
      <c r="AE781" s="675"/>
      <c r="AF781" s="675"/>
      <c r="AG781" s="676"/>
      <c r="AH781" s="668"/>
      <c r="AI781" s="669"/>
      <c r="AJ781" s="669"/>
      <c r="AK781" s="669"/>
      <c r="AL781" s="669"/>
      <c r="AM781" s="669"/>
      <c r="AN781" s="669"/>
      <c r="AO781" s="669"/>
      <c r="AP781" s="669"/>
      <c r="AQ781" s="669"/>
      <c r="AR781" s="669"/>
      <c r="AS781" s="669"/>
      <c r="AT781" s="670"/>
      <c r="AU781" s="388">
        <v>54</v>
      </c>
      <c r="AV781" s="389"/>
      <c r="AW781" s="389"/>
      <c r="AX781" s="390"/>
    </row>
    <row r="782" spans="1:50" ht="24.75" hidden="1"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39.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1264</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54</v>
      </c>
      <c r="AV791" s="836"/>
      <c r="AW791" s="836"/>
      <c r="AX791" s="838"/>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649</v>
      </c>
      <c r="D837" s="347"/>
      <c r="E837" s="347"/>
      <c r="F837" s="347"/>
      <c r="G837" s="347"/>
      <c r="H837" s="347"/>
      <c r="I837" s="347"/>
      <c r="J837" s="348">
        <v>6000012070001</v>
      </c>
      <c r="K837" s="349"/>
      <c r="L837" s="349"/>
      <c r="M837" s="349"/>
      <c r="N837" s="349"/>
      <c r="O837" s="349"/>
      <c r="P837" s="362" t="s">
        <v>648</v>
      </c>
      <c r="Q837" s="350"/>
      <c r="R837" s="350"/>
      <c r="S837" s="350"/>
      <c r="T837" s="350"/>
      <c r="U837" s="350"/>
      <c r="V837" s="350"/>
      <c r="W837" s="350"/>
      <c r="X837" s="350"/>
      <c r="Y837" s="351">
        <v>1264</v>
      </c>
      <c r="Z837" s="352"/>
      <c r="AA837" s="352"/>
      <c r="AB837" s="353"/>
      <c r="AC837" s="363"/>
      <c r="AD837" s="371"/>
      <c r="AE837" s="371"/>
      <c r="AF837" s="371"/>
      <c r="AG837" s="371"/>
      <c r="AH837" s="372" t="s">
        <v>659</v>
      </c>
      <c r="AI837" s="373"/>
      <c r="AJ837" s="373"/>
      <c r="AK837" s="373"/>
      <c r="AL837" s="357" t="s">
        <v>580</v>
      </c>
      <c r="AM837" s="358"/>
      <c r="AN837" s="358"/>
      <c r="AO837" s="359"/>
      <c r="AP837" s="360" t="s">
        <v>659</v>
      </c>
      <c r="AQ837" s="360"/>
      <c r="AR837" s="360"/>
      <c r="AS837" s="360"/>
      <c r="AT837" s="360"/>
      <c r="AU837" s="360"/>
      <c r="AV837" s="360"/>
      <c r="AW837" s="360"/>
      <c r="AX837" s="360"/>
    </row>
    <row r="838" spans="1:50" ht="30" customHeight="1" x14ac:dyDescent="0.15">
      <c r="A838" s="376">
        <v>2</v>
      </c>
      <c r="B838" s="376">
        <v>1</v>
      </c>
      <c r="C838" s="361" t="s">
        <v>650</v>
      </c>
      <c r="D838" s="347"/>
      <c r="E838" s="347"/>
      <c r="F838" s="347"/>
      <c r="G838" s="347"/>
      <c r="H838" s="347"/>
      <c r="I838" s="347"/>
      <c r="J838" s="348">
        <v>6000012070001</v>
      </c>
      <c r="K838" s="349"/>
      <c r="L838" s="349"/>
      <c r="M838" s="349"/>
      <c r="N838" s="349"/>
      <c r="O838" s="349"/>
      <c r="P838" s="350" t="s">
        <v>648</v>
      </c>
      <c r="Q838" s="350"/>
      <c r="R838" s="350"/>
      <c r="S838" s="350"/>
      <c r="T838" s="350"/>
      <c r="U838" s="350"/>
      <c r="V838" s="350"/>
      <c r="W838" s="350"/>
      <c r="X838" s="350"/>
      <c r="Y838" s="351">
        <v>649</v>
      </c>
      <c r="Z838" s="352"/>
      <c r="AA838" s="352"/>
      <c r="AB838" s="353"/>
      <c r="AC838" s="363"/>
      <c r="AD838" s="363"/>
      <c r="AE838" s="363"/>
      <c r="AF838" s="363"/>
      <c r="AG838" s="363"/>
      <c r="AH838" s="372" t="s">
        <v>580</v>
      </c>
      <c r="AI838" s="373"/>
      <c r="AJ838" s="373"/>
      <c r="AK838" s="373"/>
      <c r="AL838" s="357" t="s">
        <v>580</v>
      </c>
      <c r="AM838" s="358"/>
      <c r="AN838" s="358"/>
      <c r="AO838" s="359"/>
      <c r="AP838" s="360" t="s">
        <v>580</v>
      </c>
      <c r="AQ838" s="360"/>
      <c r="AR838" s="360"/>
      <c r="AS838" s="360"/>
      <c r="AT838" s="360"/>
      <c r="AU838" s="360"/>
      <c r="AV838" s="360"/>
      <c r="AW838" s="360"/>
      <c r="AX838" s="360"/>
    </row>
    <row r="839" spans="1:50" ht="30" customHeight="1" x14ac:dyDescent="0.15">
      <c r="A839" s="376">
        <v>3</v>
      </c>
      <c r="B839" s="376">
        <v>1</v>
      </c>
      <c r="C839" s="361" t="s">
        <v>651</v>
      </c>
      <c r="D839" s="347"/>
      <c r="E839" s="347"/>
      <c r="F839" s="347"/>
      <c r="G839" s="347"/>
      <c r="H839" s="347"/>
      <c r="I839" s="347"/>
      <c r="J839" s="348">
        <v>6000012070001</v>
      </c>
      <c r="K839" s="349"/>
      <c r="L839" s="349"/>
      <c r="M839" s="349"/>
      <c r="N839" s="349"/>
      <c r="O839" s="349"/>
      <c r="P839" s="362" t="s">
        <v>648</v>
      </c>
      <c r="Q839" s="350"/>
      <c r="R839" s="350"/>
      <c r="S839" s="350"/>
      <c r="T839" s="350"/>
      <c r="U839" s="350"/>
      <c r="V839" s="350"/>
      <c r="W839" s="350"/>
      <c r="X839" s="350"/>
      <c r="Y839" s="351">
        <v>478</v>
      </c>
      <c r="Z839" s="352"/>
      <c r="AA839" s="352"/>
      <c r="AB839" s="353"/>
      <c r="AC839" s="363"/>
      <c r="AD839" s="363"/>
      <c r="AE839" s="363"/>
      <c r="AF839" s="363"/>
      <c r="AG839" s="363"/>
      <c r="AH839" s="355" t="s">
        <v>580</v>
      </c>
      <c r="AI839" s="356"/>
      <c r="AJ839" s="356"/>
      <c r="AK839" s="356"/>
      <c r="AL839" s="357" t="s">
        <v>580</v>
      </c>
      <c r="AM839" s="358"/>
      <c r="AN839" s="358"/>
      <c r="AO839" s="359"/>
      <c r="AP839" s="360" t="s">
        <v>660</v>
      </c>
      <c r="AQ839" s="360"/>
      <c r="AR839" s="360"/>
      <c r="AS839" s="360"/>
      <c r="AT839" s="360"/>
      <c r="AU839" s="360"/>
      <c r="AV839" s="360"/>
      <c r="AW839" s="360"/>
      <c r="AX839" s="360"/>
    </row>
    <row r="840" spans="1:50" ht="30" customHeight="1" x14ac:dyDescent="0.15">
      <c r="A840" s="376">
        <v>4</v>
      </c>
      <c r="B840" s="376">
        <v>1</v>
      </c>
      <c r="C840" s="361" t="s">
        <v>652</v>
      </c>
      <c r="D840" s="347"/>
      <c r="E840" s="347"/>
      <c r="F840" s="347"/>
      <c r="G840" s="347"/>
      <c r="H840" s="347"/>
      <c r="I840" s="347"/>
      <c r="J840" s="348">
        <v>6000012070001</v>
      </c>
      <c r="K840" s="349"/>
      <c r="L840" s="349"/>
      <c r="M840" s="349"/>
      <c r="N840" s="349"/>
      <c r="O840" s="349"/>
      <c r="P840" s="362" t="s">
        <v>648</v>
      </c>
      <c r="Q840" s="350"/>
      <c r="R840" s="350"/>
      <c r="S840" s="350"/>
      <c r="T840" s="350"/>
      <c r="U840" s="350"/>
      <c r="V840" s="350"/>
      <c r="W840" s="350"/>
      <c r="X840" s="350"/>
      <c r="Y840" s="351">
        <v>322</v>
      </c>
      <c r="Z840" s="352"/>
      <c r="AA840" s="352"/>
      <c r="AB840" s="353"/>
      <c r="AC840" s="363"/>
      <c r="AD840" s="363"/>
      <c r="AE840" s="363"/>
      <c r="AF840" s="363"/>
      <c r="AG840" s="363"/>
      <c r="AH840" s="355" t="s">
        <v>580</v>
      </c>
      <c r="AI840" s="356"/>
      <c r="AJ840" s="356"/>
      <c r="AK840" s="356"/>
      <c r="AL840" s="357" t="s">
        <v>580</v>
      </c>
      <c r="AM840" s="358"/>
      <c r="AN840" s="358"/>
      <c r="AO840" s="359"/>
      <c r="AP840" s="360" t="s">
        <v>580</v>
      </c>
      <c r="AQ840" s="360"/>
      <c r="AR840" s="360"/>
      <c r="AS840" s="360"/>
      <c r="AT840" s="360"/>
      <c r="AU840" s="360"/>
      <c r="AV840" s="360"/>
      <c r="AW840" s="360"/>
      <c r="AX840" s="360"/>
    </row>
    <row r="841" spans="1:50" ht="30" customHeight="1" x14ac:dyDescent="0.15">
      <c r="A841" s="376">
        <v>5</v>
      </c>
      <c r="B841" s="376">
        <v>1</v>
      </c>
      <c r="C841" s="361" t="s">
        <v>653</v>
      </c>
      <c r="D841" s="347"/>
      <c r="E841" s="347"/>
      <c r="F841" s="347"/>
      <c r="G841" s="347"/>
      <c r="H841" s="347"/>
      <c r="I841" s="347"/>
      <c r="J841" s="348">
        <v>6000012070001</v>
      </c>
      <c r="K841" s="349"/>
      <c r="L841" s="349"/>
      <c r="M841" s="349"/>
      <c r="N841" s="349"/>
      <c r="O841" s="349"/>
      <c r="P841" s="350" t="s">
        <v>648</v>
      </c>
      <c r="Q841" s="350"/>
      <c r="R841" s="350"/>
      <c r="S841" s="350"/>
      <c r="T841" s="350"/>
      <c r="U841" s="350"/>
      <c r="V841" s="350"/>
      <c r="W841" s="350"/>
      <c r="X841" s="350"/>
      <c r="Y841" s="351">
        <v>311</v>
      </c>
      <c r="Z841" s="352"/>
      <c r="AA841" s="352"/>
      <c r="AB841" s="353"/>
      <c r="AC841" s="354"/>
      <c r="AD841" s="354"/>
      <c r="AE841" s="354"/>
      <c r="AF841" s="354"/>
      <c r="AG841" s="354"/>
      <c r="AH841" s="355" t="s">
        <v>580</v>
      </c>
      <c r="AI841" s="356"/>
      <c r="AJ841" s="356"/>
      <c r="AK841" s="356"/>
      <c r="AL841" s="357" t="s">
        <v>580</v>
      </c>
      <c r="AM841" s="358"/>
      <c r="AN841" s="358"/>
      <c r="AO841" s="359"/>
      <c r="AP841" s="360" t="s">
        <v>580</v>
      </c>
      <c r="AQ841" s="360"/>
      <c r="AR841" s="360"/>
      <c r="AS841" s="360"/>
      <c r="AT841" s="360"/>
      <c r="AU841" s="360"/>
      <c r="AV841" s="360"/>
      <c r="AW841" s="360"/>
      <c r="AX841" s="360"/>
    </row>
    <row r="842" spans="1:50" ht="30" customHeight="1" x14ac:dyDescent="0.15">
      <c r="A842" s="376">
        <v>6</v>
      </c>
      <c r="B842" s="376">
        <v>1</v>
      </c>
      <c r="C842" s="361" t="s">
        <v>654</v>
      </c>
      <c r="D842" s="347"/>
      <c r="E842" s="347"/>
      <c r="F842" s="347"/>
      <c r="G842" s="347"/>
      <c r="H842" s="347"/>
      <c r="I842" s="347"/>
      <c r="J842" s="348">
        <v>6000012070001</v>
      </c>
      <c r="K842" s="349"/>
      <c r="L842" s="349"/>
      <c r="M842" s="349"/>
      <c r="N842" s="349"/>
      <c r="O842" s="349"/>
      <c r="P842" s="350" t="s">
        <v>648</v>
      </c>
      <c r="Q842" s="350"/>
      <c r="R842" s="350"/>
      <c r="S842" s="350"/>
      <c r="T842" s="350"/>
      <c r="U842" s="350"/>
      <c r="V842" s="350"/>
      <c r="W842" s="350"/>
      <c r="X842" s="350"/>
      <c r="Y842" s="351">
        <v>303</v>
      </c>
      <c r="Z842" s="352"/>
      <c r="AA842" s="352"/>
      <c r="AB842" s="353"/>
      <c r="AC842" s="354"/>
      <c r="AD842" s="354"/>
      <c r="AE842" s="354"/>
      <c r="AF842" s="354"/>
      <c r="AG842" s="354"/>
      <c r="AH842" s="355" t="s">
        <v>580</v>
      </c>
      <c r="AI842" s="356"/>
      <c r="AJ842" s="356"/>
      <c r="AK842" s="356"/>
      <c r="AL842" s="357" t="s">
        <v>580</v>
      </c>
      <c r="AM842" s="358"/>
      <c r="AN842" s="358"/>
      <c r="AO842" s="359"/>
      <c r="AP842" s="360" t="s">
        <v>580</v>
      </c>
      <c r="AQ842" s="360"/>
      <c r="AR842" s="360"/>
      <c r="AS842" s="360"/>
      <c r="AT842" s="360"/>
      <c r="AU842" s="360"/>
      <c r="AV842" s="360"/>
      <c r="AW842" s="360"/>
      <c r="AX842" s="360"/>
    </row>
    <row r="843" spans="1:50" ht="30" customHeight="1" x14ac:dyDescent="0.15">
      <c r="A843" s="376">
        <v>7</v>
      </c>
      <c r="B843" s="376">
        <v>1</v>
      </c>
      <c r="C843" s="361" t="s">
        <v>655</v>
      </c>
      <c r="D843" s="347"/>
      <c r="E843" s="347"/>
      <c r="F843" s="347"/>
      <c r="G843" s="347"/>
      <c r="H843" s="347"/>
      <c r="I843" s="347"/>
      <c r="J843" s="348">
        <v>6000012070001</v>
      </c>
      <c r="K843" s="349"/>
      <c r="L843" s="349"/>
      <c r="M843" s="349"/>
      <c r="N843" s="349"/>
      <c r="O843" s="349"/>
      <c r="P843" s="350" t="s">
        <v>648</v>
      </c>
      <c r="Q843" s="350"/>
      <c r="R843" s="350"/>
      <c r="S843" s="350"/>
      <c r="T843" s="350"/>
      <c r="U843" s="350"/>
      <c r="V843" s="350"/>
      <c r="W843" s="350"/>
      <c r="X843" s="350"/>
      <c r="Y843" s="351">
        <v>285</v>
      </c>
      <c r="Z843" s="352"/>
      <c r="AA843" s="352"/>
      <c r="AB843" s="353"/>
      <c r="AC843" s="354"/>
      <c r="AD843" s="354"/>
      <c r="AE843" s="354"/>
      <c r="AF843" s="354"/>
      <c r="AG843" s="354"/>
      <c r="AH843" s="355" t="s">
        <v>580</v>
      </c>
      <c r="AI843" s="356"/>
      <c r="AJ843" s="356"/>
      <c r="AK843" s="356"/>
      <c r="AL843" s="357" t="s">
        <v>580</v>
      </c>
      <c r="AM843" s="358"/>
      <c r="AN843" s="358"/>
      <c r="AO843" s="359"/>
      <c r="AP843" s="360" t="s">
        <v>580</v>
      </c>
      <c r="AQ843" s="360"/>
      <c r="AR843" s="360"/>
      <c r="AS843" s="360"/>
      <c r="AT843" s="360"/>
      <c r="AU843" s="360"/>
      <c r="AV843" s="360"/>
      <c r="AW843" s="360"/>
      <c r="AX843" s="360"/>
    </row>
    <row r="844" spans="1:50" ht="30" customHeight="1" x14ac:dyDescent="0.15">
      <c r="A844" s="376">
        <v>8</v>
      </c>
      <c r="B844" s="376">
        <v>1</v>
      </c>
      <c r="C844" s="361" t="s">
        <v>656</v>
      </c>
      <c r="D844" s="347"/>
      <c r="E844" s="347"/>
      <c r="F844" s="347"/>
      <c r="G844" s="347"/>
      <c r="H844" s="347"/>
      <c r="I844" s="347"/>
      <c r="J844" s="348">
        <v>6000012070001</v>
      </c>
      <c r="K844" s="349"/>
      <c r="L844" s="349"/>
      <c r="M844" s="349"/>
      <c r="N844" s="349"/>
      <c r="O844" s="349"/>
      <c r="P844" s="350" t="s">
        <v>648</v>
      </c>
      <c r="Q844" s="350"/>
      <c r="R844" s="350"/>
      <c r="S844" s="350"/>
      <c r="T844" s="350"/>
      <c r="U844" s="350"/>
      <c r="V844" s="350"/>
      <c r="W844" s="350"/>
      <c r="X844" s="350"/>
      <c r="Y844" s="351">
        <v>263</v>
      </c>
      <c r="Z844" s="352"/>
      <c r="AA844" s="352"/>
      <c r="AB844" s="353"/>
      <c r="AC844" s="354"/>
      <c r="AD844" s="354"/>
      <c r="AE844" s="354"/>
      <c r="AF844" s="354"/>
      <c r="AG844" s="354"/>
      <c r="AH844" s="355" t="s">
        <v>580</v>
      </c>
      <c r="AI844" s="356"/>
      <c r="AJ844" s="356"/>
      <c r="AK844" s="356"/>
      <c r="AL844" s="357" t="s">
        <v>580</v>
      </c>
      <c r="AM844" s="358"/>
      <c r="AN844" s="358"/>
      <c r="AO844" s="359"/>
      <c r="AP844" s="360" t="s">
        <v>580</v>
      </c>
      <c r="AQ844" s="360"/>
      <c r="AR844" s="360"/>
      <c r="AS844" s="360"/>
      <c r="AT844" s="360"/>
      <c r="AU844" s="360"/>
      <c r="AV844" s="360"/>
      <c r="AW844" s="360"/>
      <c r="AX844" s="360"/>
    </row>
    <row r="845" spans="1:50" ht="30" customHeight="1" x14ac:dyDescent="0.15">
      <c r="A845" s="376">
        <v>9</v>
      </c>
      <c r="B845" s="376">
        <v>1</v>
      </c>
      <c r="C845" s="361" t="s">
        <v>657</v>
      </c>
      <c r="D845" s="347"/>
      <c r="E845" s="347"/>
      <c r="F845" s="347"/>
      <c r="G845" s="347"/>
      <c r="H845" s="347"/>
      <c r="I845" s="347"/>
      <c r="J845" s="348">
        <v>6000012070001</v>
      </c>
      <c r="K845" s="349"/>
      <c r="L845" s="349"/>
      <c r="M845" s="349"/>
      <c r="N845" s="349"/>
      <c r="O845" s="349"/>
      <c r="P845" s="350" t="s">
        <v>648</v>
      </c>
      <c r="Q845" s="350"/>
      <c r="R845" s="350"/>
      <c r="S845" s="350"/>
      <c r="T845" s="350"/>
      <c r="U845" s="350"/>
      <c r="V845" s="350"/>
      <c r="W845" s="350"/>
      <c r="X845" s="350"/>
      <c r="Y845" s="351">
        <v>256</v>
      </c>
      <c r="Z845" s="352"/>
      <c r="AA845" s="352"/>
      <c r="AB845" s="353"/>
      <c r="AC845" s="354"/>
      <c r="AD845" s="354"/>
      <c r="AE845" s="354"/>
      <c r="AF845" s="354"/>
      <c r="AG845" s="354"/>
      <c r="AH845" s="355" t="s">
        <v>580</v>
      </c>
      <c r="AI845" s="356"/>
      <c r="AJ845" s="356"/>
      <c r="AK845" s="356"/>
      <c r="AL845" s="357" t="s">
        <v>580</v>
      </c>
      <c r="AM845" s="358"/>
      <c r="AN845" s="358"/>
      <c r="AO845" s="359"/>
      <c r="AP845" s="360" t="s">
        <v>580</v>
      </c>
      <c r="AQ845" s="360"/>
      <c r="AR845" s="360"/>
      <c r="AS845" s="360"/>
      <c r="AT845" s="360"/>
      <c r="AU845" s="360"/>
      <c r="AV845" s="360"/>
      <c r="AW845" s="360"/>
      <c r="AX845" s="360"/>
    </row>
    <row r="846" spans="1:50" ht="30" customHeight="1" x14ac:dyDescent="0.15">
      <c r="A846" s="376">
        <v>10</v>
      </c>
      <c r="B846" s="376">
        <v>1</v>
      </c>
      <c r="C846" s="361" t="s">
        <v>658</v>
      </c>
      <c r="D846" s="347"/>
      <c r="E846" s="347"/>
      <c r="F846" s="347"/>
      <c r="G846" s="347"/>
      <c r="H846" s="347"/>
      <c r="I846" s="347"/>
      <c r="J846" s="348">
        <v>6000012070001</v>
      </c>
      <c r="K846" s="349"/>
      <c r="L846" s="349"/>
      <c r="M846" s="349"/>
      <c r="N846" s="349"/>
      <c r="O846" s="349"/>
      <c r="P846" s="350" t="s">
        <v>648</v>
      </c>
      <c r="Q846" s="350"/>
      <c r="R846" s="350"/>
      <c r="S846" s="350"/>
      <c r="T846" s="350"/>
      <c r="U846" s="350"/>
      <c r="V846" s="350"/>
      <c r="W846" s="350"/>
      <c r="X846" s="350"/>
      <c r="Y846" s="351">
        <v>249</v>
      </c>
      <c r="Z846" s="352"/>
      <c r="AA846" s="352"/>
      <c r="AB846" s="353"/>
      <c r="AC846" s="354"/>
      <c r="AD846" s="354"/>
      <c r="AE846" s="354"/>
      <c r="AF846" s="354"/>
      <c r="AG846" s="354"/>
      <c r="AH846" s="355" t="s">
        <v>580</v>
      </c>
      <c r="AI846" s="356"/>
      <c r="AJ846" s="356"/>
      <c r="AK846" s="356"/>
      <c r="AL846" s="357" t="s">
        <v>580</v>
      </c>
      <c r="AM846" s="358"/>
      <c r="AN846" s="358"/>
      <c r="AO846" s="359"/>
      <c r="AP846" s="360" t="s">
        <v>580</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669</v>
      </c>
      <c r="D870" s="347"/>
      <c r="E870" s="347"/>
      <c r="F870" s="347"/>
      <c r="G870" s="347"/>
      <c r="H870" s="347"/>
      <c r="I870" s="347"/>
      <c r="J870" s="348" t="s">
        <v>680</v>
      </c>
      <c r="K870" s="349"/>
      <c r="L870" s="349"/>
      <c r="M870" s="349"/>
      <c r="N870" s="349"/>
      <c r="O870" s="349"/>
      <c r="P870" s="350" t="s">
        <v>679</v>
      </c>
      <c r="Q870" s="350"/>
      <c r="R870" s="350"/>
      <c r="S870" s="350"/>
      <c r="T870" s="350"/>
      <c r="U870" s="350"/>
      <c r="V870" s="350"/>
      <c r="W870" s="350"/>
      <c r="X870" s="350"/>
      <c r="Y870" s="351">
        <v>54</v>
      </c>
      <c r="Z870" s="352"/>
      <c r="AA870" s="352"/>
      <c r="AB870" s="353"/>
      <c r="AC870" s="363"/>
      <c r="AD870" s="371"/>
      <c r="AE870" s="371"/>
      <c r="AF870" s="371"/>
      <c r="AG870" s="371"/>
      <c r="AH870" s="372" t="s">
        <v>681</v>
      </c>
      <c r="AI870" s="373"/>
      <c r="AJ870" s="373"/>
      <c r="AK870" s="373"/>
      <c r="AL870" s="357" t="s">
        <v>681</v>
      </c>
      <c r="AM870" s="358"/>
      <c r="AN870" s="358"/>
      <c r="AO870" s="359"/>
      <c r="AP870" s="360" t="s">
        <v>682</v>
      </c>
      <c r="AQ870" s="360"/>
      <c r="AR870" s="360"/>
      <c r="AS870" s="360"/>
      <c r="AT870" s="360"/>
      <c r="AU870" s="360"/>
      <c r="AV870" s="360"/>
      <c r="AW870" s="360"/>
      <c r="AX870" s="360"/>
    </row>
    <row r="871" spans="1:50" ht="30" customHeight="1" x14ac:dyDescent="0.15">
      <c r="A871" s="376">
        <v>2</v>
      </c>
      <c r="B871" s="376">
        <v>1</v>
      </c>
      <c r="C871" s="347" t="s">
        <v>670</v>
      </c>
      <c r="D871" s="347"/>
      <c r="E871" s="347"/>
      <c r="F871" s="347"/>
      <c r="G871" s="347"/>
      <c r="H871" s="347"/>
      <c r="I871" s="347"/>
      <c r="J871" s="348" t="s">
        <v>580</v>
      </c>
      <c r="K871" s="349"/>
      <c r="L871" s="349"/>
      <c r="M871" s="349"/>
      <c r="N871" s="349"/>
      <c r="O871" s="349"/>
      <c r="P871" s="350" t="s">
        <v>679</v>
      </c>
      <c r="Q871" s="350"/>
      <c r="R871" s="350"/>
      <c r="S871" s="350"/>
      <c r="T871" s="350"/>
      <c r="U871" s="350"/>
      <c r="V871" s="350"/>
      <c r="W871" s="350"/>
      <c r="X871" s="350"/>
      <c r="Y871" s="351">
        <v>37</v>
      </c>
      <c r="Z871" s="352"/>
      <c r="AA871" s="352"/>
      <c r="AB871" s="353"/>
      <c r="AC871" s="363"/>
      <c r="AD871" s="363"/>
      <c r="AE871" s="363"/>
      <c r="AF871" s="363"/>
      <c r="AG871" s="363"/>
      <c r="AH871" s="372" t="s">
        <v>580</v>
      </c>
      <c r="AI871" s="373"/>
      <c r="AJ871" s="373"/>
      <c r="AK871" s="373"/>
      <c r="AL871" s="357" t="s">
        <v>580</v>
      </c>
      <c r="AM871" s="358"/>
      <c r="AN871" s="358"/>
      <c r="AO871" s="359"/>
      <c r="AP871" s="360" t="s">
        <v>580</v>
      </c>
      <c r="AQ871" s="360"/>
      <c r="AR871" s="360"/>
      <c r="AS871" s="360"/>
      <c r="AT871" s="360"/>
      <c r="AU871" s="360"/>
      <c r="AV871" s="360"/>
      <c r="AW871" s="360"/>
      <c r="AX871" s="360"/>
    </row>
    <row r="872" spans="1:50" ht="30" customHeight="1" x14ac:dyDescent="0.15">
      <c r="A872" s="376">
        <v>3</v>
      </c>
      <c r="B872" s="376">
        <v>1</v>
      </c>
      <c r="C872" s="361" t="s">
        <v>671</v>
      </c>
      <c r="D872" s="347"/>
      <c r="E872" s="347"/>
      <c r="F872" s="347"/>
      <c r="G872" s="347"/>
      <c r="H872" s="347"/>
      <c r="I872" s="347"/>
      <c r="J872" s="348" t="s">
        <v>580</v>
      </c>
      <c r="K872" s="349"/>
      <c r="L872" s="349"/>
      <c r="M872" s="349"/>
      <c r="N872" s="349"/>
      <c r="O872" s="349"/>
      <c r="P872" s="362" t="s">
        <v>679</v>
      </c>
      <c r="Q872" s="350"/>
      <c r="R872" s="350"/>
      <c r="S872" s="350"/>
      <c r="T872" s="350"/>
      <c r="U872" s="350"/>
      <c r="V872" s="350"/>
      <c r="W872" s="350"/>
      <c r="X872" s="350"/>
      <c r="Y872" s="351">
        <v>36</v>
      </c>
      <c r="Z872" s="352"/>
      <c r="AA872" s="352"/>
      <c r="AB872" s="353"/>
      <c r="AC872" s="363"/>
      <c r="AD872" s="363"/>
      <c r="AE872" s="363"/>
      <c r="AF872" s="363"/>
      <c r="AG872" s="363"/>
      <c r="AH872" s="355" t="s">
        <v>580</v>
      </c>
      <c r="AI872" s="356"/>
      <c r="AJ872" s="356"/>
      <c r="AK872" s="356"/>
      <c r="AL872" s="357" t="s">
        <v>580</v>
      </c>
      <c r="AM872" s="358"/>
      <c r="AN872" s="358"/>
      <c r="AO872" s="359"/>
      <c r="AP872" s="360" t="s">
        <v>580</v>
      </c>
      <c r="AQ872" s="360"/>
      <c r="AR872" s="360"/>
      <c r="AS872" s="360"/>
      <c r="AT872" s="360"/>
      <c r="AU872" s="360"/>
      <c r="AV872" s="360"/>
      <c r="AW872" s="360"/>
      <c r="AX872" s="360"/>
    </row>
    <row r="873" spans="1:50" ht="30" customHeight="1" x14ac:dyDescent="0.15">
      <c r="A873" s="376">
        <v>4</v>
      </c>
      <c r="B873" s="376">
        <v>1</v>
      </c>
      <c r="C873" s="361" t="s">
        <v>672</v>
      </c>
      <c r="D873" s="347"/>
      <c r="E873" s="347"/>
      <c r="F873" s="347"/>
      <c r="G873" s="347"/>
      <c r="H873" s="347"/>
      <c r="I873" s="347"/>
      <c r="J873" s="348" t="s">
        <v>580</v>
      </c>
      <c r="K873" s="349"/>
      <c r="L873" s="349"/>
      <c r="M873" s="349"/>
      <c r="N873" s="349"/>
      <c r="O873" s="349"/>
      <c r="P873" s="362" t="s">
        <v>679</v>
      </c>
      <c r="Q873" s="350"/>
      <c r="R873" s="350"/>
      <c r="S873" s="350"/>
      <c r="T873" s="350"/>
      <c r="U873" s="350"/>
      <c r="V873" s="350"/>
      <c r="W873" s="350"/>
      <c r="X873" s="350"/>
      <c r="Y873" s="351">
        <v>32</v>
      </c>
      <c r="Z873" s="352"/>
      <c r="AA873" s="352"/>
      <c r="AB873" s="353"/>
      <c r="AC873" s="363"/>
      <c r="AD873" s="363"/>
      <c r="AE873" s="363"/>
      <c r="AF873" s="363"/>
      <c r="AG873" s="363"/>
      <c r="AH873" s="355" t="s">
        <v>580</v>
      </c>
      <c r="AI873" s="356"/>
      <c r="AJ873" s="356"/>
      <c r="AK873" s="356"/>
      <c r="AL873" s="357" t="s">
        <v>580</v>
      </c>
      <c r="AM873" s="358"/>
      <c r="AN873" s="358"/>
      <c r="AO873" s="359"/>
      <c r="AP873" s="360" t="s">
        <v>580</v>
      </c>
      <c r="AQ873" s="360"/>
      <c r="AR873" s="360"/>
      <c r="AS873" s="360"/>
      <c r="AT873" s="360"/>
      <c r="AU873" s="360"/>
      <c r="AV873" s="360"/>
      <c r="AW873" s="360"/>
      <c r="AX873" s="360"/>
    </row>
    <row r="874" spans="1:50" ht="30" customHeight="1" x14ac:dyDescent="0.15">
      <c r="A874" s="376">
        <v>5</v>
      </c>
      <c r="B874" s="376">
        <v>1</v>
      </c>
      <c r="C874" s="347" t="s">
        <v>673</v>
      </c>
      <c r="D874" s="347"/>
      <c r="E874" s="347"/>
      <c r="F874" s="347"/>
      <c r="G874" s="347"/>
      <c r="H874" s="347"/>
      <c r="I874" s="347"/>
      <c r="J874" s="348" t="s">
        <v>580</v>
      </c>
      <c r="K874" s="349"/>
      <c r="L874" s="349"/>
      <c r="M874" s="349"/>
      <c r="N874" s="349"/>
      <c r="O874" s="349"/>
      <c r="P874" s="350" t="s">
        <v>679</v>
      </c>
      <c r="Q874" s="350"/>
      <c r="R874" s="350"/>
      <c r="S874" s="350"/>
      <c r="T874" s="350"/>
      <c r="U874" s="350"/>
      <c r="V874" s="350"/>
      <c r="W874" s="350"/>
      <c r="X874" s="350"/>
      <c r="Y874" s="351">
        <v>23</v>
      </c>
      <c r="Z874" s="352"/>
      <c r="AA874" s="352"/>
      <c r="AB874" s="353"/>
      <c r="AC874" s="354"/>
      <c r="AD874" s="354"/>
      <c r="AE874" s="354"/>
      <c r="AF874" s="354"/>
      <c r="AG874" s="354"/>
      <c r="AH874" s="355" t="s">
        <v>580</v>
      </c>
      <c r="AI874" s="356"/>
      <c r="AJ874" s="356"/>
      <c r="AK874" s="356"/>
      <c r="AL874" s="357" t="s">
        <v>580</v>
      </c>
      <c r="AM874" s="358"/>
      <c r="AN874" s="358"/>
      <c r="AO874" s="359"/>
      <c r="AP874" s="360" t="s">
        <v>580</v>
      </c>
      <c r="AQ874" s="360"/>
      <c r="AR874" s="360"/>
      <c r="AS874" s="360"/>
      <c r="AT874" s="360"/>
      <c r="AU874" s="360"/>
      <c r="AV874" s="360"/>
      <c r="AW874" s="360"/>
      <c r="AX874" s="360"/>
    </row>
    <row r="875" spans="1:50" ht="30" customHeight="1" x14ac:dyDescent="0.15">
      <c r="A875" s="376">
        <v>6</v>
      </c>
      <c r="B875" s="376">
        <v>1</v>
      </c>
      <c r="C875" s="347" t="s">
        <v>674</v>
      </c>
      <c r="D875" s="347"/>
      <c r="E875" s="347"/>
      <c r="F875" s="347"/>
      <c r="G875" s="347"/>
      <c r="H875" s="347"/>
      <c r="I875" s="347"/>
      <c r="J875" s="348" t="s">
        <v>580</v>
      </c>
      <c r="K875" s="349"/>
      <c r="L875" s="349"/>
      <c r="M875" s="349"/>
      <c r="N875" s="349"/>
      <c r="O875" s="349"/>
      <c r="P875" s="350" t="s">
        <v>679</v>
      </c>
      <c r="Q875" s="350"/>
      <c r="R875" s="350"/>
      <c r="S875" s="350"/>
      <c r="T875" s="350"/>
      <c r="U875" s="350"/>
      <c r="V875" s="350"/>
      <c r="W875" s="350"/>
      <c r="X875" s="350"/>
      <c r="Y875" s="351">
        <v>22</v>
      </c>
      <c r="Z875" s="352"/>
      <c r="AA875" s="352"/>
      <c r="AB875" s="353"/>
      <c r="AC875" s="354"/>
      <c r="AD875" s="354"/>
      <c r="AE875" s="354"/>
      <c r="AF875" s="354"/>
      <c r="AG875" s="354"/>
      <c r="AH875" s="355" t="s">
        <v>580</v>
      </c>
      <c r="AI875" s="356"/>
      <c r="AJ875" s="356"/>
      <c r="AK875" s="356"/>
      <c r="AL875" s="357" t="s">
        <v>580</v>
      </c>
      <c r="AM875" s="358"/>
      <c r="AN875" s="358"/>
      <c r="AO875" s="359"/>
      <c r="AP875" s="360" t="s">
        <v>580</v>
      </c>
      <c r="AQ875" s="360"/>
      <c r="AR875" s="360"/>
      <c r="AS875" s="360"/>
      <c r="AT875" s="360"/>
      <c r="AU875" s="360"/>
      <c r="AV875" s="360"/>
      <c r="AW875" s="360"/>
      <c r="AX875" s="360"/>
    </row>
    <row r="876" spans="1:50" ht="30" customHeight="1" x14ac:dyDescent="0.15">
      <c r="A876" s="376">
        <v>7</v>
      </c>
      <c r="B876" s="376">
        <v>1</v>
      </c>
      <c r="C876" s="347" t="s">
        <v>675</v>
      </c>
      <c r="D876" s="347"/>
      <c r="E876" s="347"/>
      <c r="F876" s="347"/>
      <c r="G876" s="347"/>
      <c r="H876" s="347"/>
      <c r="I876" s="347"/>
      <c r="J876" s="348" t="s">
        <v>580</v>
      </c>
      <c r="K876" s="349"/>
      <c r="L876" s="349"/>
      <c r="M876" s="349"/>
      <c r="N876" s="349"/>
      <c r="O876" s="349"/>
      <c r="P876" s="350" t="s">
        <v>679</v>
      </c>
      <c r="Q876" s="350"/>
      <c r="R876" s="350"/>
      <c r="S876" s="350"/>
      <c r="T876" s="350"/>
      <c r="U876" s="350"/>
      <c r="V876" s="350"/>
      <c r="W876" s="350"/>
      <c r="X876" s="350"/>
      <c r="Y876" s="351">
        <v>22</v>
      </c>
      <c r="Z876" s="352"/>
      <c r="AA876" s="352"/>
      <c r="AB876" s="353"/>
      <c r="AC876" s="354"/>
      <c r="AD876" s="354"/>
      <c r="AE876" s="354"/>
      <c r="AF876" s="354"/>
      <c r="AG876" s="354"/>
      <c r="AH876" s="355" t="s">
        <v>580</v>
      </c>
      <c r="AI876" s="356"/>
      <c r="AJ876" s="356"/>
      <c r="AK876" s="356"/>
      <c r="AL876" s="357" t="s">
        <v>580</v>
      </c>
      <c r="AM876" s="358"/>
      <c r="AN876" s="358"/>
      <c r="AO876" s="359"/>
      <c r="AP876" s="360" t="s">
        <v>580</v>
      </c>
      <c r="AQ876" s="360"/>
      <c r="AR876" s="360"/>
      <c r="AS876" s="360"/>
      <c r="AT876" s="360"/>
      <c r="AU876" s="360"/>
      <c r="AV876" s="360"/>
      <c r="AW876" s="360"/>
      <c r="AX876" s="360"/>
    </row>
    <row r="877" spans="1:50" ht="30" customHeight="1" x14ac:dyDescent="0.15">
      <c r="A877" s="376">
        <v>8</v>
      </c>
      <c r="B877" s="376">
        <v>1</v>
      </c>
      <c r="C877" s="347" t="s">
        <v>676</v>
      </c>
      <c r="D877" s="347"/>
      <c r="E877" s="347"/>
      <c r="F877" s="347"/>
      <c r="G877" s="347"/>
      <c r="H877" s="347"/>
      <c r="I877" s="347"/>
      <c r="J877" s="348" t="s">
        <v>580</v>
      </c>
      <c r="K877" s="349"/>
      <c r="L877" s="349"/>
      <c r="M877" s="349"/>
      <c r="N877" s="349"/>
      <c r="O877" s="349"/>
      <c r="P877" s="350" t="s">
        <v>679</v>
      </c>
      <c r="Q877" s="350"/>
      <c r="R877" s="350"/>
      <c r="S877" s="350"/>
      <c r="T877" s="350"/>
      <c r="U877" s="350"/>
      <c r="V877" s="350"/>
      <c r="W877" s="350"/>
      <c r="X877" s="350"/>
      <c r="Y877" s="351">
        <v>21</v>
      </c>
      <c r="Z877" s="352"/>
      <c r="AA877" s="352"/>
      <c r="AB877" s="353"/>
      <c r="AC877" s="354"/>
      <c r="AD877" s="354"/>
      <c r="AE877" s="354"/>
      <c r="AF877" s="354"/>
      <c r="AG877" s="354"/>
      <c r="AH877" s="355" t="s">
        <v>580</v>
      </c>
      <c r="AI877" s="356"/>
      <c r="AJ877" s="356"/>
      <c r="AK877" s="356"/>
      <c r="AL877" s="357" t="s">
        <v>580</v>
      </c>
      <c r="AM877" s="358"/>
      <c r="AN877" s="358"/>
      <c r="AO877" s="359"/>
      <c r="AP877" s="360" t="s">
        <v>580</v>
      </c>
      <c r="AQ877" s="360"/>
      <c r="AR877" s="360"/>
      <c r="AS877" s="360"/>
      <c r="AT877" s="360"/>
      <c r="AU877" s="360"/>
      <c r="AV877" s="360"/>
      <c r="AW877" s="360"/>
      <c r="AX877" s="360"/>
    </row>
    <row r="878" spans="1:50" ht="30" customHeight="1" x14ac:dyDescent="0.15">
      <c r="A878" s="376">
        <v>9</v>
      </c>
      <c r="B878" s="376">
        <v>1</v>
      </c>
      <c r="C878" s="347" t="s">
        <v>677</v>
      </c>
      <c r="D878" s="347"/>
      <c r="E878" s="347"/>
      <c r="F878" s="347"/>
      <c r="G878" s="347"/>
      <c r="H878" s="347"/>
      <c r="I878" s="347"/>
      <c r="J878" s="348" t="s">
        <v>580</v>
      </c>
      <c r="K878" s="349"/>
      <c r="L878" s="349"/>
      <c r="M878" s="349"/>
      <c r="N878" s="349"/>
      <c r="O878" s="349"/>
      <c r="P878" s="350" t="s">
        <v>679</v>
      </c>
      <c r="Q878" s="350"/>
      <c r="R878" s="350"/>
      <c r="S878" s="350"/>
      <c r="T878" s="350"/>
      <c r="U878" s="350"/>
      <c r="V878" s="350"/>
      <c r="W878" s="350"/>
      <c r="X878" s="350"/>
      <c r="Y878" s="351">
        <v>20</v>
      </c>
      <c r="Z878" s="352"/>
      <c r="AA878" s="352"/>
      <c r="AB878" s="353"/>
      <c r="AC878" s="354"/>
      <c r="AD878" s="354"/>
      <c r="AE878" s="354"/>
      <c r="AF878" s="354"/>
      <c r="AG878" s="354"/>
      <c r="AH878" s="355" t="s">
        <v>580</v>
      </c>
      <c r="AI878" s="356"/>
      <c r="AJ878" s="356"/>
      <c r="AK878" s="356"/>
      <c r="AL878" s="357" t="s">
        <v>580</v>
      </c>
      <c r="AM878" s="358"/>
      <c r="AN878" s="358"/>
      <c r="AO878" s="359"/>
      <c r="AP878" s="360" t="s">
        <v>580</v>
      </c>
      <c r="AQ878" s="360"/>
      <c r="AR878" s="360"/>
      <c r="AS878" s="360"/>
      <c r="AT878" s="360"/>
      <c r="AU878" s="360"/>
      <c r="AV878" s="360"/>
      <c r="AW878" s="360"/>
      <c r="AX878" s="360"/>
    </row>
    <row r="879" spans="1:50" ht="30" customHeight="1" x14ac:dyDescent="0.15">
      <c r="A879" s="376">
        <v>10</v>
      </c>
      <c r="B879" s="376">
        <v>1</v>
      </c>
      <c r="C879" s="347" t="s">
        <v>678</v>
      </c>
      <c r="D879" s="347"/>
      <c r="E879" s="347"/>
      <c r="F879" s="347"/>
      <c r="G879" s="347"/>
      <c r="H879" s="347"/>
      <c r="I879" s="347"/>
      <c r="J879" s="348" t="s">
        <v>580</v>
      </c>
      <c r="K879" s="349"/>
      <c r="L879" s="349"/>
      <c r="M879" s="349"/>
      <c r="N879" s="349"/>
      <c r="O879" s="349"/>
      <c r="P879" s="350" t="s">
        <v>679</v>
      </c>
      <c r="Q879" s="350"/>
      <c r="R879" s="350"/>
      <c r="S879" s="350"/>
      <c r="T879" s="350"/>
      <c r="U879" s="350"/>
      <c r="V879" s="350"/>
      <c r="W879" s="350"/>
      <c r="X879" s="350"/>
      <c r="Y879" s="351">
        <v>20</v>
      </c>
      <c r="Z879" s="352"/>
      <c r="AA879" s="352"/>
      <c r="AB879" s="353"/>
      <c r="AC879" s="354"/>
      <c r="AD879" s="354"/>
      <c r="AE879" s="354"/>
      <c r="AF879" s="354"/>
      <c r="AG879" s="354"/>
      <c r="AH879" s="355" t="s">
        <v>580</v>
      </c>
      <c r="AI879" s="356"/>
      <c r="AJ879" s="356"/>
      <c r="AK879" s="356"/>
      <c r="AL879" s="357" t="s">
        <v>580</v>
      </c>
      <c r="AM879" s="358"/>
      <c r="AN879" s="358"/>
      <c r="AO879" s="359"/>
      <c r="AP879" s="360" t="s">
        <v>580</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6.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625</v>
      </c>
      <c r="F1102" s="375"/>
      <c r="G1102" s="375"/>
      <c r="H1102" s="375"/>
      <c r="I1102" s="375"/>
      <c r="J1102" s="348" t="s">
        <v>626</v>
      </c>
      <c r="K1102" s="349"/>
      <c r="L1102" s="349"/>
      <c r="M1102" s="349"/>
      <c r="N1102" s="349"/>
      <c r="O1102" s="349"/>
      <c r="P1102" s="362" t="s">
        <v>627</v>
      </c>
      <c r="Q1102" s="350"/>
      <c r="R1102" s="350"/>
      <c r="S1102" s="350"/>
      <c r="T1102" s="350"/>
      <c r="U1102" s="350"/>
      <c r="V1102" s="350"/>
      <c r="W1102" s="350"/>
      <c r="X1102" s="350"/>
      <c r="Y1102" s="351" t="s">
        <v>566</v>
      </c>
      <c r="Z1102" s="352"/>
      <c r="AA1102" s="352"/>
      <c r="AB1102" s="353"/>
      <c r="AC1102" s="354"/>
      <c r="AD1102" s="354"/>
      <c r="AE1102" s="354"/>
      <c r="AF1102" s="354"/>
      <c r="AG1102" s="354"/>
      <c r="AH1102" s="355" t="s">
        <v>628</v>
      </c>
      <c r="AI1102" s="356"/>
      <c r="AJ1102" s="356"/>
      <c r="AK1102" s="356"/>
      <c r="AL1102" s="357" t="s">
        <v>628</v>
      </c>
      <c r="AM1102" s="358"/>
      <c r="AN1102" s="358"/>
      <c r="AO1102" s="359"/>
      <c r="AP1102" s="360" t="s">
        <v>629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25">
      <formula>IF(RIGHT(TEXT(P14,"0.#"),1)=".",FALSE,TRUE)</formula>
    </cfRule>
    <cfRule type="expression" dxfId="2808" priority="14026">
      <formula>IF(RIGHT(TEXT(P14,"0.#"),1)=".",TRUE,FALSE)</formula>
    </cfRule>
  </conditionalFormatting>
  <conditionalFormatting sqref="AE32">
    <cfRule type="expression" dxfId="2807" priority="14015">
      <formula>IF(RIGHT(TEXT(AE32,"0.#"),1)=".",FALSE,TRUE)</formula>
    </cfRule>
    <cfRule type="expression" dxfId="2806" priority="14016">
      <formula>IF(RIGHT(TEXT(AE32,"0.#"),1)=".",TRUE,FALSE)</formula>
    </cfRule>
  </conditionalFormatting>
  <conditionalFormatting sqref="P18:AX18">
    <cfRule type="expression" dxfId="2805" priority="13901">
      <formula>IF(RIGHT(TEXT(P18,"0.#"),1)=".",FALSE,TRUE)</formula>
    </cfRule>
    <cfRule type="expression" dxfId="2804" priority="13902">
      <formula>IF(RIGHT(TEXT(P18,"0.#"),1)=".",TRUE,FALSE)</formula>
    </cfRule>
  </conditionalFormatting>
  <conditionalFormatting sqref="Y782">
    <cfRule type="expression" dxfId="2803" priority="13897">
      <formula>IF(RIGHT(TEXT(Y782,"0.#"),1)=".",FALSE,TRUE)</formula>
    </cfRule>
    <cfRule type="expression" dxfId="2802" priority="13898">
      <formula>IF(RIGHT(TEXT(Y782,"0.#"),1)=".",TRUE,FALSE)</formula>
    </cfRule>
  </conditionalFormatting>
  <conditionalFormatting sqref="Y791">
    <cfRule type="expression" dxfId="2801" priority="13893">
      <formula>IF(RIGHT(TEXT(Y791,"0.#"),1)=".",FALSE,TRUE)</formula>
    </cfRule>
    <cfRule type="expression" dxfId="2800" priority="13894">
      <formula>IF(RIGHT(TEXT(Y791,"0.#"),1)=".",TRUE,FALSE)</formula>
    </cfRule>
  </conditionalFormatting>
  <conditionalFormatting sqref="Y822:Y829 Y820 Y809:Y816 Y807 Y796:Y803 Y794">
    <cfRule type="expression" dxfId="2799" priority="13675">
      <formula>IF(RIGHT(TEXT(Y794,"0.#"),1)=".",FALSE,TRUE)</formula>
    </cfRule>
    <cfRule type="expression" dxfId="2798" priority="13676">
      <formula>IF(RIGHT(TEXT(Y794,"0.#"),1)=".",TRUE,FALSE)</formula>
    </cfRule>
  </conditionalFormatting>
  <conditionalFormatting sqref="P16:AQ17 P15:AX15 P13:AX13">
    <cfRule type="expression" dxfId="2797" priority="13723">
      <formula>IF(RIGHT(TEXT(P13,"0.#"),1)=".",FALSE,TRUE)</formula>
    </cfRule>
    <cfRule type="expression" dxfId="2796" priority="13724">
      <formula>IF(RIGHT(TEXT(P13,"0.#"),1)=".",TRUE,FALSE)</formula>
    </cfRule>
  </conditionalFormatting>
  <conditionalFormatting sqref="P19:AJ19">
    <cfRule type="expression" dxfId="2795" priority="13721">
      <formula>IF(RIGHT(TEXT(P19,"0.#"),1)=".",FALSE,TRUE)</formula>
    </cfRule>
    <cfRule type="expression" dxfId="2794" priority="13722">
      <formula>IF(RIGHT(TEXT(P19,"0.#"),1)=".",TRUE,FALSE)</formula>
    </cfRule>
  </conditionalFormatting>
  <conditionalFormatting sqref="AQ101">
    <cfRule type="expression" dxfId="2793" priority="13713">
      <formula>IF(RIGHT(TEXT(AQ101,"0.#"),1)=".",FALSE,TRUE)</formula>
    </cfRule>
    <cfRule type="expression" dxfId="2792" priority="13714">
      <formula>IF(RIGHT(TEXT(AQ101,"0.#"),1)=".",TRUE,FALSE)</formula>
    </cfRule>
  </conditionalFormatting>
  <conditionalFormatting sqref="Y783:Y790 Y781">
    <cfRule type="expression" dxfId="2791" priority="13699">
      <formula>IF(RIGHT(TEXT(Y781,"0.#"),1)=".",FALSE,TRUE)</formula>
    </cfRule>
    <cfRule type="expression" dxfId="2790" priority="13700">
      <formula>IF(RIGHT(TEXT(Y781,"0.#"),1)=".",TRUE,FALSE)</formula>
    </cfRule>
  </conditionalFormatting>
  <conditionalFormatting sqref="AU782">
    <cfRule type="expression" dxfId="2789" priority="13697">
      <formula>IF(RIGHT(TEXT(AU782,"0.#"),1)=".",FALSE,TRUE)</formula>
    </cfRule>
    <cfRule type="expression" dxfId="2788" priority="13698">
      <formula>IF(RIGHT(TEXT(AU782,"0.#"),1)=".",TRUE,FALSE)</formula>
    </cfRule>
  </conditionalFormatting>
  <conditionalFormatting sqref="AU791">
    <cfRule type="expression" dxfId="2787" priority="13695">
      <formula>IF(RIGHT(TEXT(AU791,"0.#"),1)=".",FALSE,TRUE)</formula>
    </cfRule>
    <cfRule type="expression" dxfId="2786" priority="13696">
      <formula>IF(RIGHT(TEXT(AU791,"0.#"),1)=".",TRUE,FALSE)</formula>
    </cfRule>
  </conditionalFormatting>
  <conditionalFormatting sqref="AU783:AU790 AU781">
    <cfRule type="expression" dxfId="2785" priority="13693">
      <formula>IF(RIGHT(TEXT(AU781,"0.#"),1)=".",FALSE,TRUE)</formula>
    </cfRule>
    <cfRule type="expression" dxfId="2784" priority="13694">
      <formula>IF(RIGHT(TEXT(AU781,"0.#"),1)=".",TRUE,FALSE)</formula>
    </cfRule>
  </conditionalFormatting>
  <conditionalFormatting sqref="Y821 Y808 Y795">
    <cfRule type="expression" dxfId="2783" priority="13679">
      <formula>IF(RIGHT(TEXT(Y795,"0.#"),1)=".",FALSE,TRUE)</formula>
    </cfRule>
    <cfRule type="expression" dxfId="2782" priority="13680">
      <formula>IF(RIGHT(TEXT(Y795,"0.#"),1)=".",TRUE,FALSE)</formula>
    </cfRule>
  </conditionalFormatting>
  <conditionalFormatting sqref="Y830 Y817 Y804">
    <cfRule type="expression" dxfId="2781" priority="13677">
      <formula>IF(RIGHT(TEXT(Y804,"0.#"),1)=".",FALSE,TRUE)</formula>
    </cfRule>
    <cfRule type="expression" dxfId="2780" priority="13678">
      <formula>IF(RIGHT(TEXT(Y804,"0.#"),1)=".",TRUE,FALSE)</formula>
    </cfRule>
  </conditionalFormatting>
  <conditionalFormatting sqref="AU821 AU808 AU795">
    <cfRule type="expression" dxfId="2779" priority="13673">
      <formula>IF(RIGHT(TEXT(AU795,"0.#"),1)=".",FALSE,TRUE)</formula>
    </cfRule>
    <cfRule type="expression" dxfId="2778" priority="13674">
      <formula>IF(RIGHT(TEXT(AU795,"0.#"),1)=".",TRUE,FALSE)</formula>
    </cfRule>
  </conditionalFormatting>
  <conditionalFormatting sqref="AU830 AU817 AU804">
    <cfRule type="expression" dxfId="2777" priority="13671">
      <formula>IF(RIGHT(TEXT(AU804,"0.#"),1)=".",FALSE,TRUE)</formula>
    </cfRule>
    <cfRule type="expression" dxfId="2776" priority="13672">
      <formula>IF(RIGHT(TEXT(AU804,"0.#"),1)=".",TRUE,FALSE)</formula>
    </cfRule>
  </conditionalFormatting>
  <conditionalFormatting sqref="AU822:AU829 AU820 AU809:AU816 AU807 AU796:AU803 AU794">
    <cfRule type="expression" dxfId="2775" priority="13669">
      <formula>IF(RIGHT(TEXT(AU794,"0.#"),1)=".",FALSE,TRUE)</formula>
    </cfRule>
    <cfRule type="expression" dxfId="2774" priority="13670">
      <formula>IF(RIGHT(TEXT(AU794,"0.#"),1)=".",TRUE,FALSE)</formula>
    </cfRule>
  </conditionalFormatting>
  <conditionalFormatting sqref="AM87">
    <cfRule type="expression" dxfId="2773" priority="13323">
      <formula>IF(RIGHT(TEXT(AM87,"0.#"),1)=".",FALSE,TRUE)</formula>
    </cfRule>
    <cfRule type="expression" dxfId="2772" priority="13324">
      <formula>IF(RIGHT(TEXT(AM87,"0.#"),1)=".",TRUE,FALSE)</formula>
    </cfRule>
  </conditionalFormatting>
  <conditionalFormatting sqref="AE55">
    <cfRule type="expression" dxfId="2771" priority="13391">
      <formula>IF(RIGHT(TEXT(AE55,"0.#"),1)=".",FALSE,TRUE)</formula>
    </cfRule>
    <cfRule type="expression" dxfId="2770" priority="13392">
      <formula>IF(RIGHT(TEXT(AE55,"0.#"),1)=".",TRUE,FALSE)</formula>
    </cfRule>
  </conditionalFormatting>
  <conditionalFormatting sqref="AI55">
    <cfRule type="expression" dxfId="2769" priority="13389">
      <formula>IF(RIGHT(TEXT(AI55,"0.#"),1)=".",FALSE,TRUE)</formula>
    </cfRule>
    <cfRule type="expression" dxfId="2768" priority="13390">
      <formula>IF(RIGHT(TEXT(AI55,"0.#"),1)=".",TRUE,FALSE)</formula>
    </cfRule>
  </conditionalFormatting>
  <conditionalFormatting sqref="AM34">
    <cfRule type="expression" dxfId="2767" priority="13469">
      <formula>IF(RIGHT(TEXT(AM34,"0.#"),1)=".",FALSE,TRUE)</formula>
    </cfRule>
    <cfRule type="expression" dxfId="2766" priority="13470">
      <formula>IF(RIGHT(TEXT(AM34,"0.#"),1)=".",TRUE,FALSE)</formula>
    </cfRule>
  </conditionalFormatting>
  <conditionalFormatting sqref="AE33">
    <cfRule type="expression" dxfId="2765" priority="13483">
      <formula>IF(RIGHT(TEXT(AE33,"0.#"),1)=".",FALSE,TRUE)</formula>
    </cfRule>
    <cfRule type="expression" dxfId="2764" priority="13484">
      <formula>IF(RIGHT(TEXT(AE33,"0.#"),1)=".",TRUE,FALSE)</formula>
    </cfRule>
  </conditionalFormatting>
  <conditionalFormatting sqref="AE34">
    <cfRule type="expression" dxfId="2763" priority="13481">
      <formula>IF(RIGHT(TEXT(AE34,"0.#"),1)=".",FALSE,TRUE)</formula>
    </cfRule>
    <cfRule type="expression" dxfId="2762" priority="13482">
      <formula>IF(RIGHT(TEXT(AE34,"0.#"),1)=".",TRUE,FALSE)</formula>
    </cfRule>
  </conditionalFormatting>
  <conditionalFormatting sqref="AI34">
    <cfRule type="expression" dxfId="2761" priority="13479">
      <formula>IF(RIGHT(TEXT(AI34,"0.#"),1)=".",FALSE,TRUE)</formula>
    </cfRule>
    <cfRule type="expression" dxfId="2760" priority="13480">
      <formula>IF(RIGHT(TEXT(AI34,"0.#"),1)=".",TRUE,FALSE)</formula>
    </cfRule>
  </conditionalFormatting>
  <conditionalFormatting sqref="AI33">
    <cfRule type="expression" dxfId="2759" priority="13477">
      <formula>IF(RIGHT(TEXT(AI33,"0.#"),1)=".",FALSE,TRUE)</formula>
    </cfRule>
    <cfRule type="expression" dxfId="2758" priority="13478">
      <formula>IF(RIGHT(TEXT(AI33,"0.#"),1)=".",TRUE,FALSE)</formula>
    </cfRule>
  </conditionalFormatting>
  <conditionalFormatting sqref="AI32">
    <cfRule type="expression" dxfId="2757" priority="13475">
      <formula>IF(RIGHT(TEXT(AI32,"0.#"),1)=".",FALSE,TRUE)</formula>
    </cfRule>
    <cfRule type="expression" dxfId="2756" priority="13476">
      <formula>IF(RIGHT(TEXT(AI32,"0.#"),1)=".",TRUE,FALSE)</formula>
    </cfRule>
  </conditionalFormatting>
  <conditionalFormatting sqref="AM32">
    <cfRule type="expression" dxfId="2755" priority="13473">
      <formula>IF(RIGHT(TEXT(AM32,"0.#"),1)=".",FALSE,TRUE)</formula>
    </cfRule>
    <cfRule type="expression" dxfId="2754" priority="13474">
      <formula>IF(RIGHT(TEXT(AM32,"0.#"),1)=".",TRUE,FALSE)</formula>
    </cfRule>
  </conditionalFormatting>
  <conditionalFormatting sqref="AM33">
    <cfRule type="expression" dxfId="2753" priority="13471">
      <formula>IF(RIGHT(TEXT(AM33,"0.#"),1)=".",FALSE,TRUE)</formula>
    </cfRule>
    <cfRule type="expression" dxfId="2752" priority="13472">
      <formula>IF(RIGHT(TEXT(AM33,"0.#"),1)=".",TRUE,FALSE)</formula>
    </cfRule>
  </conditionalFormatting>
  <conditionalFormatting sqref="AQ32:AQ34">
    <cfRule type="expression" dxfId="2751" priority="13463">
      <formula>IF(RIGHT(TEXT(AQ32,"0.#"),1)=".",FALSE,TRUE)</formula>
    </cfRule>
    <cfRule type="expression" dxfId="2750" priority="13464">
      <formula>IF(RIGHT(TEXT(AQ32,"0.#"),1)=".",TRUE,FALSE)</formula>
    </cfRule>
  </conditionalFormatting>
  <conditionalFormatting sqref="AU32:AU34">
    <cfRule type="expression" dxfId="2749" priority="13461">
      <formula>IF(RIGHT(TEXT(AU32,"0.#"),1)=".",FALSE,TRUE)</formula>
    </cfRule>
    <cfRule type="expression" dxfId="2748" priority="13462">
      <formula>IF(RIGHT(TEXT(AU32,"0.#"),1)=".",TRUE,FALSE)</formula>
    </cfRule>
  </conditionalFormatting>
  <conditionalFormatting sqref="AE53">
    <cfRule type="expression" dxfId="2747" priority="13395">
      <formula>IF(RIGHT(TEXT(AE53,"0.#"),1)=".",FALSE,TRUE)</formula>
    </cfRule>
    <cfRule type="expression" dxfId="2746" priority="13396">
      <formula>IF(RIGHT(TEXT(AE53,"0.#"),1)=".",TRUE,FALSE)</formula>
    </cfRule>
  </conditionalFormatting>
  <conditionalFormatting sqref="AE54">
    <cfRule type="expression" dxfId="2745" priority="13393">
      <formula>IF(RIGHT(TEXT(AE54,"0.#"),1)=".",FALSE,TRUE)</formula>
    </cfRule>
    <cfRule type="expression" dxfId="2744" priority="13394">
      <formula>IF(RIGHT(TEXT(AE54,"0.#"),1)=".",TRUE,FALSE)</formula>
    </cfRule>
  </conditionalFormatting>
  <conditionalFormatting sqref="AI54">
    <cfRule type="expression" dxfId="2743" priority="13387">
      <formula>IF(RIGHT(TEXT(AI54,"0.#"),1)=".",FALSE,TRUE)</formula>
    </cfRule>
    <cfRule type="expression" dxfId="2742" priority="13388">
      <formula>IF(RIGHT(TEXT(AI54,"0.#"),1)=".",TRUE,FALSE)</formula>
    </cfRule>
  </conditionalFormatting>
  <conditionalFormatting sqref="AI53">
    <cfRule type="expression" dxfId="2741" priority="13385">
      <formula>IF(RIGHT(TEXT(AI53,"0.#"),1)=".",FALSE,TRUE)</formula>
    </cfRule>
    <cfRule type="expression" dxfId="2740" priority="13386">
      <formula>IF(RIGHT(TEXT(AI53,"0.#"),1)=".",TRUE,FALSE)</formula>
    </cfRule>
  </conditionalFormatting>
  <conditionalFormatting sqref="AM53">
    <cfRule type="expression" dxfId="2739" priority="13383">
      <formula>IF(RIGHT(TEXT(AM53,"0.#"),1)=".",FALSE,TRUE)</formula>
    </cfRule>
    <cfRule type="expression" dxfId="2738" priority="13384">
      <formula>IF(RIGHT(TEXT(AM53,"0.#"),1)=".",TRUE,FALSE)</formula>
    </cfRule>
  </conditionalFormatting>
  <conditionalFormatting sqref="AM54">
    <cfRule type="expression" dxfId="2737" priority="13381">
      <formula>IF(RIGHT(TEXT(AM54,"0.#"),1)=".",FALSE,TRUE)</formula>
    </cfRule>
    <cfRule type="expression" dxfId="2736" priority="13382">
      <formula>IF(RIGHT(TEXT(AM54,"0.#"),1)=".",TRUE,FALSE)</formula>
    </cfRule>
  </conditionalFormatting>
  <conditionalFormatting sqref="AM55">
    <cfRule type="expression" dxfId="2735" priority="13379">
      <formula>IF(RIGHT(TEXT(AM55,"0.#"),1)=".",FALSE,TRUE)</formula>
    </cfRule>
    <cfRule type="expression" dxfId="2734" priority="13380">
      <formula>IF(RIGHT(TEXT(AM55,"0.#"),1)=".",TRUE,FALSE)</formula>
    </cfRule>
  </conditionalFormatting>
  <conditionalFormatting sqref="AE60">
    <cfRule type="expression" dxfId="2733" priority="13365">
      <formula>IF(RIGHT(TEXT(AE60,"0.#"),1)=".",FALSE,TRUE)</formula>
    </cfRule>
    <cfRule type="expression" dxfId="2732" priority="13366">
      <formula>IF(RIGHT(TEXT(AE60,"0.#"),1)=".",TRUE,FALSE)</formula>
    </cfRule>
  </conditionalFormatting>
  <conditionalFormatting sqref="AE61">
    <cfRule type="expression" dxfId="2731" priority="13363">
      <formula>IF(RIGHT(TEXT(AE61,"0.#"),1)=".",FALSE,TRUE)</formula>
    </cfRule>
    <cfRule type="expression" dxfId="2730" priority="13364">
      <formula>IF(RIGHT(TEXT(AE61,"0.#"),1)=".",TRUE,FALSE)</formula>
    </cfRule>
  </conditionalFormatting>
  <conditionalFormatting sqref="AE62">
    <cfRule type="expression" dxfId="2729" priority="13361">
      <formula>IF(RIGHT(TEXT(AE62,"0.#"),1)=".",FALSE,TRUE)</formula>
    </cfRule>
    <cfRule type="expression" dxfId="2728" priority="13362">
      <formula>IF(RIGHT(TEXT(AE62,"0.#"),1)=".",TRUE,FALSE)</formula>
    </cfRule>
  </conditionalFormatting>
  <conditionalFormatting sqref="AI62">
    <cfRule type="expression" dxfId="2727" priority="13359">
      <formula>IF(RIGHT(TEXT(AI62,"0.#"),1)=".",FALSE,TRUE)</formula>
    </cfRule>
    <cfRule type="expression" dxfId="2726" priority="13360">
      <formula>IF(RIGHT(TEXT(AI62,"0.#"),1)=".",TRUE,FALSE)</formula>
    </cfRule>
  </conditionalFormatting>
  <conditionalFormatting sqref="AI61">
    <cfRule type="expression" dxfId="2725" priority="13357">
      <formula>IF(RIGHT(TEXT(AI61,"0.#"),1)=".",FALSE,TRUE)</formula>
    </cfRule>
    <cfRule type="expression" dxfId="2724" priority="13358">
      <formula>IF(RIGHT(TEXT(AI61,"0.#"),1)=".",TRUE,FALSE)</formula>
    </cfRule>
  </conditionalFormatting>
  <conditionalFormatting sqref="AI60">
    <cfRule type="expression" dxfId="2723" priority="13355">
      <formula>IF(RIGHT(TEXT(AI60,"0.#"),1)=".",FALSE,TRUE)</formula>
    </cfRule>
    <cfRule type="expression" dxfId="2722" priority="13356">
      <formula>IF(RIGHT(TEXT(AI60,"0.#"),1)=".",TRUE,FALSE)</formula>
    </cfRule>
  </conditionalFormatting>
  <conditionalFormatting sqref="AM60">
    <cfRule type="expression" dxfId="2721" priority="13353">
      <formula>IF(RIGHT(TEXT(AM60,"0.#"),1)=".",FALSE,TRUE)</formula>
    </cfRule>
    <cfRule type="expression" dxfId="2720" priority="13354">
      <formula>IF(RIGHT(TEXT(AM60,"0.#"),1)=".",TRUE,FALSE)</formula>
    </cfRule>
  </conditionalFormatting>
  <conditionalFormatting sqref="AM61">
    <cfRule type="expression" dxfId="2719" priority="13351">
      <formula>IF(RIGHT(TEXT(AM61,"0.#"),1)=".",FALSE,TRUE)</formula>
    </cfRule>
    <cfRule type="expression" dxfId="2718" priority="13352">
      <formula>IF(RIGHT(TEXT(AM61,"0.#"),1)=".",TRUE,FALSE)</formula>
    </cfRule>
  </conditionalFormatting>
  <conditionalFormatting sqref="AM62">
    <cfRule type="expression" dxfId="2717" priority="13349">
      <formula>IF(RIGHT(TEXT(AM62,"0.#"),1)=".",FALSE,TRUE)</formula>
    </cfRule>
    <cfRule type="expression" dxfId="2716" priority="13350">
      <formula>IF(RIGHT(TEXT(AM62,"0.#"),1)=".",TRUE,FALSE)</formula>
    </cfRule>
  </conditionalFormatting>
  <conditionalFormatting sqref="AE87">
    <cfRule type="expression" dxfId="2715" priority="13335">
      <formula>IF(RIGHT(TEXT(AE87,"0.#"),1)=".",FALSE,TRUE)</formula>
    </cfRule>
    <cfRule type="expression" dxfId="2714" priority="13336">
      <formula>IF(RIGHT(TEXT(AE87,"0.#"),1)=".",TRUE,FALSE)</formula>
    </cfRule>
  </conditionalFormatting>
  <conditionalFormatting sqref="AE88">
    <cfRule type="expression" dxfId="2713" priority="13333">
      <formula>IF(RIGHT(TEXT(AE88,"0.#"),1)=".",FALSE,TRUE)</formula>
    </cfRule>
    <cfRule type="expression" dxfId="2712" priority="13334">
      <formula>IF(RIGHT(TEXT(AE88,"0.#"),1)=".",TRUE,FALSE)</formula>
    </cfRule>
  </conditionalFormatting>
  <conditionalFormatting sqref="AE89">
    <cfRule type="expression" dxfId="2711" priority="13331">
      <formula>IF(RIGHT(TEXT(AE89,"0.#"),1)=".",FALSE,TRUE)</formula>
    </cfRule>
    <cfRule type="expression" dxfId="2710" priority="13332">
      <formula>IF(RIGHT(TEXT(AE89,"0.#"),1)=".",TRUE,FALSE)</formula>
    </cfRule>
  </conditionalFormatting>
  <conditionalFormatting sqref="AI89">
    <cfRule type="expression" dxfId="2709" priority="13329">
      <formula>IF(RIGHT(TEXT(AI89,"0.#"),1)=".",FALSE,TRUE)</formula>
    </cfRule>
    <cfRule type="expression" dxfId="2708" priority="13330">
      <formula>IF(RIGHT(TEXT(AI89,"0.#"),1)=".",TRUE,FALSE)</formula>
    </cfRule>
  </conditionalFormatting>
  <conditionalFormatting sqref="AI88">
    <cfRule type="expression" dxfId="2707" priority="13327">
      <formula>IF(RIGHT(TEXT(AI88,"0.#"),1)=".",FALSE,TRUE)</formula>
    </cfRule>
    <cfRule type="expression" dxfId="2706" priority="13328">
      <formula>IF(RIGHT(TEXT(AI88,"0.#"),1)=".",TRUE,FALSE)</formula>
    </cfRule>
  </conditionalFormatting>
  <conditionalFormatting sqref="AI87">
    <cfRule type="expression" dxfId="2705" priority="13325">
      <formula>IF(RIGHT(TEXT(AI87,"0.#"),1)=".",FALSE,TRUE)</formula>
    </cfRule>
    <cfRule type="expression" dxfId="2704" priority="13326">
      <formula>IF(RIGHT(TEXT(AI87,"0.#"),1)=".",TRUE,FALSE)</formula>
    </cfRule>
  </conditionalFormatting>
  <conditionalFormatting sqref="AM88">
    <cfRule type="expression" dxfId="2703" priority="13321">
      <formula>IF(RIGHT(TEXT(AM88,"0.#"),1)=".",FALSE,TRUE)</formula>
    </cfRule>
    <cfRule type="expression" dxfId="2702" priority="13322">
      <formula>IF(RIGHT(TEXT(AM88,"0.#"),1)=".",TRUE,FALSE)</formula>
    </cfRule>
  </conditionalFormatting>
  <conditionalFormatting sqref="AM89">
    <cfRule type="expression" dxfId="2701" priority="13319">
      <formula>IF(RIGHT(TEXT(AM89,"0.#"),1)=".",FALSE,TRUE)</formula>
    </cfRule>
    <cfRule type="expression" dxfId="2700" priority="13320">
      <formula>IF(RIGHT(TEXT(AM89,"0.#"),1)=".",TRUE,FALSE)</formula>
    </cfRule>
  </conditionalFormatting>
  <conditionalFormatting sqref="AE92">
    <cfRule type="expression" dxfId="2699" priority="13305">
      <formula>IF(RIGHT(TEXT(AE92,"0.#"),1)=".",FALSE,TRUE)</formula>
    </cfRule>
    <cfRule type="expression" dxfId="2698" priority="13306">
      <formula>IF(RIGHT(TEXT(AE92,"0.#"),1)=".",TRUE,FALSE)</formula>
    </cfRule>
  </conditionalFormatting>
  <conditionalFormatting sqref="AE93">
    <cfRule type="expression" dxfId="2697" priority="13303">
      <formula>IF(RIGHT(TEXT(AE93,"0.#"),1)=".",FALSE,TRUE)</formula>
    </cfRule>
    <cfRule type="expression" dxfId="2696" priority="13304">
      <formula>IF(RIGHT(TEXT(AE93,"0.#"),1)=".",TRUE,FALSE)</formula>
    </cfRule>
  </conditionalFormatting>
  <conditionalFormatting sqref="AE94">
    <cfRule type="expression" dxfId="2695" priority="13301">
      <formula>IF(RIGHT(TEXT(AE94,"0.#"),1)=".",FALSE,TRUE)</formula>
    </cfRule>
    <cfRule type="expression" dxfId="2694" priority="13302">
      <formula>IF(RIGHT(TEXT(AE94,"0.#"),1)=".",TRUE,FALSE)</formula>
    </cfRule>
  </conditionalFormatting>
  <conditionalFormatting sqref="AI94">
    <cfRule type="expression" dxfId="2693" priority="13299">
      <formula>IF(RIGHT(TEXT(AI94,"0.#"),1)=".",FALSE,TRUE)</formula>
    </cfRule>
    <cfRule type="expression" dxfId="2692" priority="13300">
      <formula>IF(RIGHT(TEXT(AI94,"0.#"),1)=".",TRUE,FALSE)</formula>
    </cfRule>
  </conditionalFormatting>
  <conditionalFormatting sqref="AI93">
    <cfRule type="expression" dxfId="2691" priority="13297">
      <formula>IF(RIGHT(TEXT(AI93,"0.#"),1)=".",FALSE,TRUE)</formula>
    </cfRule>
    <cfRule type="expression" dxfId="2690" priority="13298">
      <formula>IF(RIGHT(TEXT(AI93,"0.#"),1)=".",TRUE,FALSE)</formula>
    </cfRule>
  </conditionalFormatting>
  <conditionalFormatting sqref="AI92">
    <cfRule type="expression" dxfId="2689" priority="13295">
      <formula>IF(RIGHT(TEXT(AI92,"0.#"),1)=".",FALSE,TRUE)</formula>
    </cfRule>
    <cfRule type="expression" dxfId="2688" priority="13296">
      <formula>IF(RIGHT(TEXT(AI92,"0.#"),1)=".",TRUE,FALSE)</formula>
    </cfRule>
  </conditionalFormatting>
  <conditionalFormatting sqref="AM92">
    <cfRule type="expression" dxfId="2687" priority="13293">
      <formula>IF(RIGHT(TEXT(AM92,"0.#"),1)=".",FALSE,TRUE)</formula>
    </cfRule>
    <cfRule type="expression" dxfId="2686" priority="13294">
      <formula>IF(RIGHT(TEXT(AM92,"0.#"),1)=".",TRUE,FALSE)</formula>
    </cfRule>
  </conditionalFormatting>
  <conditionalFormatting sqref="AM93">
    <cfRule type="expression" dxfId="2685" priority="13291">
      <formula>IF(RIGHT(TEXT(AM93,"0.#"),1)=".",FALSE,TRUE)</formula>
    </cfRule>
    <cfRule type="expression" dxfId="2684" priority="13292">
      <formula>IF(RIGHT(TEXT(AM93,"0.#"),1)=".",TRUE,FALSE)</formula>
    </cfRule>
  </conditionalFormatting>
  <conditionalFormatting sqref="AM94">
    <cfRule type="expression" dxfId="2683" priority="13289">
      <formula>IF(RIGHT(TEXT(AM94,"0.#"),1)=".",FALSE,TRUE)</formula>
    </cfRule>
    <cfRule type="expression" dxfId="2682" priority="13290">
      <formula>IF(RIGHT(TEXT(AM94,"0.#"),1)=".",TRUE,FALSE)</formula>
    </cfRule>
  </conditionalFormatting>
  <conditionalFormatting sqref="AE97">
    <cfRule type="expression" dxfId="2681" priority="13275">
      <formula>IF(RIGHT(TEXT(AE97,"0.#"),1)=".",FALSE,TRUE)</formula>
    </cfRule>
    <cfRule type="expression" dxfId="2680" priority="13276">
      <formula>IF(RIGHT(TEXT(AE97,"0.#"),1)=".",TRUE,FALSE)</formula>
    </cfRule>
  </conditionalFormatting>
  <conditionalFormatting sqref="AE98">
    <cfRule type="expression" dxfId="2679" priority="13273">
      <formula>IF(RIGHT(TEXT(AE98,"0.#"),1)=".",FALSE,TRUE)</formula>
    </cfRule>
    <cfRule type="expression" dxfId="2678" priority="13274">
      <formula>IF(RIGHT(TEXT(AE98,"0.#"),1)=".",TRUE,FALSE)</formula>
    </cfRule>
  </conditionalFormatting>
  <conditionalFormatting sqref="AE99">
    <cfRule type="expression" dxfId="2677" priority="13271">
      <formula>IF(RIGHT(TEXT(AE99,"0.#"),1)=".",FALSE,TRUE)</formula>
    </cfRule>
    <cfRule type="expression" dxfId="2676" priority="13272">
      <formula>IF(RIGHT(TEXT(AE99,"0.#"),1)=".",TRUE,FALSE)</formula>
    </cfRule>
  </conditionalFormatting>
  <conditionalFormatting sqref="AI99">
    <cfRule type="expression" dxfId="2675" priority="13269">
      <formula>IF(RIGHT(TEXT(AI99,"0.#"),1)=".",FALSE,TRUE)</formula>
    </cfRule>
    <cfRule type="expression" dxfId="2674" priority="13270">
      <formula>IF(RIGHT(TEXT(AI99,"0.#"),1)=".",TRUE,FALSE)</formula>
    </cfRule>
  </conditionalFormatting>
  <conditionalFormatting sqref="AI98">
    <cfRule type="expression" dxfId="2673" priority="13267">
      <formula>IF(RIGHT(TEXT(AI98,"0.#"),1)=".",FALSE,TRUE)</formula>
    </cfRule>
    <cfRule type="expression" dxfId="2672" priority="13268">
      <formula>IF(RIGHT(TEXT(AI98,"0.#"),1)=".",TRUE,FALSE)</formula>
    </cfRule>
  </conditionalFormatting>
  <conditionalFormatting sqref="AI97">
    <cfRule type="expression" dxfId="2671" priority="13265">
      <formula>IF(RIGHT(TEXT(AI97,"0.#"),1)=".",FALSE,TRUE)</formula>
    </cfRule>
    <cfRule type="expression" dxfId="2670" priority="13266">
      <formula>IF(RIGHT(TEXT(AI97,"0.#"),1)=".",TRUE,FALSE)</formula>
    </cfRule>
  </conditionalFormatting>
  <conditionalFormatting sqref="AM97">
    <cfRule type="expression" dxfId="2669" priority="13263">
      <formula>IF(RIGHT(TEXT(AM97,"0.#"),1)=".",FALSE,TRUE)</formula>
    </cfRule>
    <cfRule type="expression" dxfId="2668" priority="13264">
      <formula>IF(RIGHT(TEXT(AM97,"0.#"),1)=".",TRUE,FALSE)</formula>
    </cfRule>
  </conditionalFormatting>
  <conditionalFormatting sqref="AM98">
    <cfRule type="expression" dxfId="2667" priority="13261">
      <formula>IF(RIGHT(TEXT(AM98,"0.#"),1)=".",FALSE,TRUE)</formula>
    </cfRule>
    <cfRule type="expression" dxfId="2666" priority="13262">
      <formula>IF(RIGHT(TEXT(AM98,"0.#"),1)=".",TRUE,FALSE)</formula>
    </cfRule>
  </conditionalFormatting>
  <conditionalFormatting sqref="AM99">
    <cfRule type="expression" dxfId="2665" priority="13259">
      <formula>IF(RIGHT(TEXT(AM99,"0.#"),1)=".",FALSE,TRUE)</formula>
    </cfRule>
    <cfRule type="expression" dxfId="2664" priority="13260">
      <formula>IF(RIGHT(TEXT(AM99,"0.#"),1)=".",TRUE,FALSE)</formula>
    </cfRule>
  </conditionalFormatting>
  <conditionalFormatting sqref="AM101">
    <cfRule type="expression" dxfId="2663" priority="13243">
      <formula>IF(RIGHT(TEXT(AM101,"0.#"),1)=".",FALSE,TRUE)</formula>
    </cfRule>
    <cfRule type="expression" dxfId="2662" priority="13244">
      <formula>IF(RIGHT(TEXT(AM101,"0.#"),1)=".",TRUE,FALSE)</formula>
    </cfRule>
  </conditionalFormatting>
  <conditionalFormatting sqref="AM102">
    <cfRule type="expression" dxfId="2661" priority="13237">
      <formula>IF(RIGHT(TEXT(AM102,"0.#"),1)=".",FALSE,TRUE)</formula>
    </cfRule>
    <cfRule type="expression" dxfId="2660" priority="13238">
      <formula>IF(RIGHT(TEXT(AM102,"0.#"),1)=".",TRUE,FALSE)</formula>
    </cfRule>
  </conditionalFormatting>
  <conditionalFormatting sqref="AQ102">
    <cfRule type="expression" dxfId="2659" priority="13235">
      <formula>IF(RIGHT(TEXT(AQ102,"0.#"),1)=".",FALSE,TRUE)</formula>
    </cfRule>
    <cfRule type="expression" dxfId="2658" priority="13236">
      <formula>IF(RIGHT(TEXT(AQ102,"0.#"),1)=".",TRUE,FALSE)</formula>
    </cfRule>
  </conditionalFormatting>
  <conditionalFormatting sqref="AE104">
    <cfRule type="expression" dxfId="2657" priority="13233">
      <formula>IF(RIGHT(TEXT(AE104,"0.#"),1)=".",FALSE,TRUE)</formula>
    </cfRule>
    <cfRule type="expression" dxfId="2656" priority="13234">
      <formula>IF(RIGHT(TEXT(AE104,"0.#"),1)=".",TRUE,FALSE)</formula>
    </cfRule>
  </conditionalFormatting>
  <conditionalFormatting sqref="AI104">
    <cfRule type="expression" dxfId="2655" priority="13231">
      <formula>IF(RIGHT(TEXT(AI104,"0.#"),1)=".",FALSE,TRUE)</formula>
    </cfRule>
    <cfRule type="expression" dxfId="2654" priority="13232">
      <formula>IF(RIGHT(TEXT(AI104,"0.#"),1)=".",TRUE,FALSE)</formula>
    </cfRule>
  </conditionalFormatting>
  <conditionalFormatting sqref="AM104">
    <cfRule type="expression" dxfId="2653" priority="13229">
      <formula>IF(RIGHT(TEXT(AM104,"0.#"),1)=".",FALSE,TRUE)</formula>
    </cfRule>
    <cfRule type="expression" dxfId="2652" priority="13230">
      <formula>IF(RIGHT(TEXT(AM104,"0.#"),1)=".",TRUE,FALSE)</formula>
    </cfRule>
  </conditionalFormatting>
  <conditionalFormatting sqref="AE105">
    <cfRule type="expression" dxfId="2651" priority="13227">
      <formula>IF(RIGHT(TEXT(AE105,"0.#"),1)=".",FALSE,TRUE)</formula>
    </cfRule>
    <cfRule type="expression" dxfId="2650" priority="13228">
      <formula>IF(RIGHT(TEXT(AE105,"0.#"),1)=".",TRUE,FALSE)</formula>
    </cfRule>
  </conditionalFormatting>
  <conditionalFormatting sqref="AI105">
    <cfRule type="expression" dxfId="2649" priority="13225">
      <formula>IF(RIGHT(TEXT(AI105,"0.#"),1)=".",FALSE,TRUE)</formula>
    </cfRule>
    <cfRule type="expression" dxfId="2648" priority="13226">
      <formula>IF(RIGHT(TEXT(AI105,"0.#"),1)=".",TRUE,FALSE)</formula>
    </cfRule>
  </conditionalFormatting>
  <conditionalFormatting sqref="AM105">
    <cfRule type="expression" dxfId="2647" priority="13223">
      <formula>IF(RIGHT(TEXT(AM105,"0.#"),1)=".",FALSE,TRUE)</formula>
    </cfRule>
    <cfRule type="expression" dxfId="2646" priority="13224">
      <formula>IF(RIGHT(TEXT(AM105,"0.#"),1)=".",TRUE,FALSE)</formula>
    </cfRule>
  </conditionalFormatting>
  <conditionalFormatting sqref="AE107">
    <cfRule type="expression" dxfId="2645" priority="13219">
      <formula>IF(RIGHT(TEXT(AE107,"0.#"),1)=".",FALSE,TRUE)</formula>
    </cfRule>
    <cfRule type="expression" dxfId="2644" priority="13220">
      <formula>IF(RIGHT(TEXT(AE107,"0.#"),1)=".",TRUE,FALSE)</formula>
    </cfRule>
  </conditionalFormatting>
  <conditionalFormatting sqref="AI107">
    <cfRule type="expression" dxfId="2643" priority="13217">
      <formula>IF(RIGHT(TEXT(AI107,"0.#"),1)=".",FALSE,TRUE)</formula>
    </cfRule>
    <cfRule type="expression" dxfId="2642" priority="13218">
      <formula>IF(RIGHT(TEXT(AI107,"0.#"),1)=".",TRUE,FALSE)</formula>
    </cfRule>
  </conditionalFormatting>
  <conditionalFormatting sqref="AM107">
    <cfRule type="expression" dxfId="2641" priority="13215">
      <formula>IF(RIGHT(TEXT(AM107,"0.#"),1)=".",FALSE,TRUE)</formula>
    </cfRule>
    <cfRule type="expression" dxfId="2640" priority="13216">
      <formula>IF(RIGHT(TEXT(AM107,"0.#"),1)=".",TRUE,FALSE)</formula>
    </cfRule>
  </conditionalFormatting>
  <conditionalFormatting sqref="AE108">
    <cfRule type="expression" dxfId="2639" priority="13213">
      <formula>IF(RIGHT(TEXT(AE108,"0.#"),1)=".",FALSE,TRUE)</formula>
    </cfRule>
    <cfRule type="expression" dxfId="2638" priority="13214">
      <formula>IF(RIGHT(TEXT(AE108,"0.#"),1)=".",TRUE,FALSE)</formula>
    </cfRule>
  </conditionalFormatting>
  <conditionalFormatting sqref="AI108">
    <cfRule type="expression" dxfId="2637" priority="13211">
      <formula>IF(RIGHT(TEXT(AI108,"0.#"),1)=".",FALSE,TRUE)</formula>
    </cfRule>
    <cfRule type="expression" dxfId="2636" priority="13212">
      <formula>IF(RIGHT(TEXT(AI108,"0.#"),1)=".",TRUE,FALSE)</formula>
    </cfRule>
  </conditionalFormatting>
  <conditionalFormatting sqref="AM108">
    <cfRule type="expression" dxfId="2635" priority="13209">
      <formula>IF(RIGHT(TEXT(AM108,"0.#"),1)=".",FALSE,TRUE)</formula>
    </cfRule>
    <cfRule type="expression" dxfId="2634" priority="13210">
      <formula>IF(RIGHT(TEXT(AM108,"0.#"),1)=".",TRUE,FALSE)</formula>
    </cfRule>
  </conditionalFormatting>
  <conditionalFormatting sqref="AE110">
    <cfRule type="expression" dxfId="2633" priority="13205">
      <formula>IF(RIGHT(TEXT(AE110,"0.#"),1)=".",FALSE,TRUE)</formula>
    </cfRule>
    <cfRule type="expression" dxfId="2632" priority="13206">
      <formula>IF(RIGHT(TEXT(AE110,"0.#"),1)=".",TRUE,FALSE)</formula>
    </cfRule>
  </conditionalFormatting>
  <conditionalFormatting sqref="AI110">
    <cfRule type="expression" dxfId="2631" priority="13203">
      <formula>IF(RIGHT(TEXT(AI110,"0.#"),1)=".",FALSE,TRUE)</formula>
    </cfRule>
    <cfRule type="expression" dxfId="2630" priority="13204">
      <formula>IF(RIGHT(TEXT(AI110,"0.#"),1)=".",TRUE,FALSE)</formula>
    </cfRule>
  </conditionalFormatting>
  <conditionalFormatting sqref="AM110">
    <cfRule type="expression" dxfId="2629" priority="13201">
      <formula>IF(RIGHT(TEXT(AM110,"0.#"),1)=".",FALSE,TRUE)</formula>
    </cfRule>
    <cfRule type="expression" dxfId="2628" priority="13202">
      <formula>IF(RIGHT(TEXT(AM110,"0.#"),1)=".",TRUE,FALSE)</formula>
    </cfRule>
  </conditionalFormatting>
  <conditionalFormatting sqref="AE111">
    <cfRule type="expression" dxfId="2627" priority="13199">
      <formula>IF(RIGHT(TEXT(AE111,"0.#"),1)=".",FALSE,TRUE)</formula>
    </cfRule>
    <cfRule type="expression" dxfId="2626" priority="13200">
      <formula>IF(RIGHT(TEXT(AE111,"0.#"),1)=".",TRUE,FALSE)</formula>
    </cfRule>
  </conditionalFormatting>
  <conditionalFormatting sqref="AI111">
    <cfRule type="expression" dxfId="2625" priority="13197">
      <formula>IF(RIGHT(TEXT(AI111,"0.#"),1)=".",FALSE,TRUE)</formula>
    </cfRule>
    <cfRule type="expression" dxfId="2624" priority="13198">
      <formula>IF(RIGHT(TEXT(AI111,"0.#"),1)=".",TRUE,FALSE)</formula>
    </cfRule>
  </conditionalFormatting>
  <conditionalFormatting sqref="AM111">
    <cfRule type="expression" dxfId="2623" priority="13195">
      <formula>IF(RIGHT(TEXT(AM111,"0.#"),1)=".",FALSE,TRUE)</formula>
    </cfRule>
    <cfRule type="expression" dxfId="2622" priority="13196">
      <formula>IF(RIGHT(TEXT(AM111,"0.#"),1)=".",TRUE,FALSE)</formula>
    </cfRule>
  </conditionalFormatting>
  <conditionalFormatting sqref="AE113">
    <cfRule type="expression" dxfId="2621" priority="13191">
      <formula>IF(RIGHT(TEXT(AE113,"0.#"),1)=".",FALSE,TRUE)</formula>
    </cfRule>
    <cfRule type="expression" dxfId="2620" priority="13192">
      <formula>IF(RIGHT(TEXT(AE113,"0.#"),1)=".",TRUE,FALSE)</formula>
    </cfRule>
  </conditionalFormatting>
  <conditionalFormatting sqref="AI113">
    <cfRule type="expression" dxfId="2619" priority="13189">
      <formula>IF(RIGHT(TEXT(AI113,"0.#"),1)=".",FALSE,TRUE)</formula>
    </cfRule>
    <cfRule type="expression" dxfId="2618" priority="13190">
      <formula>IF(RIGHT(TEXT(AI113,"0.#"),1)=".",TRUE,FALSE)</formula>
    </cfRule>
  </conditionalFormatting>
  <conditionalFormatting sqref="AM113">
    <cfRule type="expression" dxfId="2617" priority="13187">
      <formula>IF(RIGHT(TEXT(AM113,"0.#"),1)=".",FALSE,TRUE)</formula>
    </cfRule>
    <cfRule type="expression" dxfId="2616" priority="13188">
      <formula>IF(RIGHT(TEXT(AM113,"0.#"),1)=".",TRUE,FALSE)</formula>
    </cfRule>
  </conditionalFormatting>
  <conditionalFormatting sqref="AE114">
    <cfRule type="expression" dxfId="2615" priority="13185">
      <formula>IF(RIGHT(TEXT(AE114,"0.#"),1)=".",FALSE,TRUE)</formula>
    </cfRule>
    <cfRule type="expression" dxfId="2614" priority="13186">
      <formula>IF(RIGHT(TEXT(AE114,"0.#"),1)=".",TRUE,FALSE)</formula>
    </cfRule>
  </conditionalFormatting>
  <conditionalFormatting sqref="AI114">
    <cfRule type="expression" dxfId="2613" priority="13183">
      <formula>IF(RIGHT(TEXT(AI114,"0.#"),1)=".",FALSE,TRUE)</formula>
    </cfRule>
    <cfRule type="expression" dxfId="2612" priority="13184">
      <formula>IF(RIGHT(TEXT(AI114,"0.#"),1)=".",TRUE,FALSE)</formula>
    </cfRule>
  </conditionalFormatting>
  <conditionalFormatting sqref="AM114">
    <cfRule type="expression" dxfId="2611" priority="13181">
      <formula>IF(RIGHT(TEXT(AM114,"0.#"),1)=".",FALSE,TRUE)</formula>
    </cfRule>
    <cfRule type="expression" dxfId="2610" priority="13182">
      <formula>IF(RIGHT(TEXT(AM114,"0.#"),1)=".",TRUE,FALSE)</formula>
    </cfRule>
  </conditionalFormatting>
  <conditionalFormatting sqref="AQ116">
    <cfRule type="expression" dxfId="2609" priority="13177">
      <formula>IF(RIGHT(TEXT(AQ116,"0.#"),1)=".",FALSE,TRUE)</formula>
    </cfRule>
    <cfRule type="expression" dxfId="2608" priority="13178">
      <formula>IF(RIGHT(TEXT(AQ116,"0.#"),1)=".",TRUE,FALSE)</formula>
    </cfRule>
  </conditionalFormatting>
  <conditionalFormatting sqref="AM116">
    <cfRule type="expression" dxfId="2607" priority="13173">
      <formula>IF(RIGHT(TEXT(AM116,"0.#"),1)=".",FALSE,TRUE)</formula>
    </cfRule>
    <cfRule type="expression" dxfId="2606" priority="13174">
      <formula>IF(RIGHT(TEXT(AM116,"0.#"),1)=".",TRUE,FALSE)</formula>
    </cfRule>
  </conditionalFormatting>
  <conditionalFormatting sqref="AM117">
    <cfRule type="expression" dxfId="2605" priority="13171">
      <formula>IF(RIGHT(TEXT(AM117,"0.#"),1)=".",FALSE,TRUE)</formula>
    </cfRule>
    <cfRule type="expression" dxfId="2604" priority="13172">
      <formula>IF(RIGHT(TEXT(AM117,"0.#"),1)=".",TRUE,FALSE)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3:AO1131">
    <cfRule type="expression" dxfId="2415" priority="2881">
      <formula>IF(AND(AL1103&gt;=0, RIGHT(TEXT(AL1103,"0.#"),1)&lt;&gt;"."),TRUE,FALSE)</formula>
    </cfRule>
    <cfRule type="expression" dxfId="2414" priority="2882">
      <formula>IF(AND(AL1103&gt;=0, RIGHT(TEXT(AL1103,"0.#"),1)="."),TRUE,FALSE)</formula>
    </cfRule>
    <cfRule type="expression" dxfId="2413" priority="2883">
      <formula>IF(AND(AL1103&lt;0, RIGHT(TEXT(AL1103,"0.#"),1)&lt;&gt;"."),TRUE,FALSE)</formula>
    </cfRule>
    <cfRule type="expression" dxfId="2412" priority="2884">
      <formula>IF(AND(AL1103&lt;0, RIGHT(TEXT(AL1103,"0.#"),1)="."),TRUE,FALSE)</formula>
    </cfRule>
  </conditionalFormatting>
  <conditionalFormatting sqref="Y1103:Y1131">
    <cfRule type="expression" dxfId="2411" priority="2879">
      <formula>IF(RIGHT(TEXT(Y1103,"0.#"),1)=".",FALSE,TRUE)</formula>
    </cfRule>
    <cfRule type="expression" dxfId="2410" priority="2880">
      <formula>IF(RIGHT(TEXT(Y1103,"0.#"),1)=".",TRUE,FALSE)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38">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Y838">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Y1102">
    <cfRule type="expression" dxfId="705" priority="5">
      <formula>IF(RIGHT(TEXT(Y1102,"0.#"),1)=".",FALSE,TRUE)</formula>
    </cfRule>
    <cfRule type="expression" dxfId="704" priority="6">
      <formula>IF(RIGHT(TEXT(Y1102,"0.#"),1)=".",TRUE,FALSE)</formula>
    </cfRule>
  </conditionalFormatting>
  <conditionalFormatting sqref="AL1102:AO1102">
    <cfRule type="expression" dxfId="703" priority="1">
      <formula>IF(AND(AL1102&gt;=0, RIGHT(TEXT(AL1102,"0.#"),1)&lt;&gt;"."),TRUE,FALSE)</formula>
    </cfRule>
    <cfRule type="expression" dxfId="702" priority="2">
      <formula>IF(AND(AL1102&gt;=0, RIGHT(TEXT(AL1102,"0.#"),1)="."),TRUE,FALSE)</formula>
    </cfRule>
    <cfRule type="expression" dxfId="701" priority="3">
      <formula>IF(AND(AL1102&lt;0, RIGHT(TEXT(AL1102,"0.#"),1)&lt;&gt;"."),TRUE,FALSE)</formula>
    </cfRule>
    <cfRule type="expression" dxfId="700" priority="4">
      <formula>IF(AND(AL1102&lt;0, 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6" orientation="portrait" r:id="rId1"/>
  <headerFooter differentFirst="1" alignWithMargins="0"/>
  <rowBreaks count="4" manualBreakCount="4">
    <brk id="117" max="49" man="1"/>
    <brk id="483" max="49" man="1"/>
    <brk id="731"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7" sqref="T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575</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v>
      </c>
      <c r="F14" s="18" t="s">
        <v>239</v>
      </c>
      <c r="G14" s="17" t="s">
        <v>575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33"/>
      <c r="AA2" s="834"/>
      <c r="AB2" s="1031" t="s">
        <v>11</v>
      </c>
      <c r="AC2" s="1032"/>
      <c r="AD2" s="1033"/>
      <c r="AE2" s="1037" t="s">
        <v>556</v>
      </c>
      <c r="AF2" s="1037"/>
      <c r="AG2" s="1037"/>
      <c r="AH2" s="1037"/>
      <c r="AI2" s="1037" t="s">
        <v>553</v>
      </c>
      <c r="AJ2" s="1037"/>
      <c r="AK2" s="1037"/>
      <c r="AL2" s="1037"/>
      <c r="AM2" s="1037" t="s">
        <v>527</v>
      </c>
      <c r="AN2" s="1037"/>
      <c r="AO2" s="1037"/>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8"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33"/>
      <c r="AA9" s="834"/>
      <c r="AB9" s="1031" t="s">
        <v>11</v>
      </c>
      <c r="AC9" s="1032"/>
      <c r="AD9" s="1033"/>
      <c r="AE9" s="1037" t="s">
        <v>557</v>
      </c>
      <c r="AF9" s="1037"/>
      <c r="AG9" s="1037"/>
      <c r="AH9" s="1037"/>
      <c r="AI9" s="1037" t="s">
        <v>553</v>
      </c>
      <c r="AJ9" s="1037"/>
      <c r="AK9" s="1037"/>
      <c r="AL9" s="1037"/>
      <c r="AM9" s="1037" t="s">
        <v>527</v>
      </c>
      <c r="AN9" s="1037"/>
      <c r="AO9" s="1037"/>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8"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33"/>
      <c r="AA16" s="834"/>
      <c r="AB16" s="1031" t="s">
        <v>11</v>
      </c>
      <c r="AC16" s="1032"/>
      <c r="AD16" s="1033"/>
      <c r="AE16" s="1037" t="s">
        <v>556</v>
      </c>
      <c r="AF16" s="1037"/>
      <c r="AG16" s="1037"/>
      <c r="AH16" s="1037"/>
      <c r="AI16" s="1037" t="s">
        <v>554</v>
      </c>
      <c r="AJ16" s="1037"/>
      <c r="AK16" s="1037"/>
      <c r="AL16" s="1037"/>
      <c r="AM16" s="1037" t="s">
        <v>527</v>
      </c>
      <c r="AN16" s="1037"/>
      <c r="AO16" s="1037"/>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8"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33"/>
      <c r="AA23" s="834"/>
      <c r="AB23" s="1031" t="s">
        <v>11</v>
      </c>
      <c r="AC23" s="1032"/>
      <c r="AD23" s="1033"/>
      <c r="AE23" s="1037" t="s">
        <v>558</v>
      </c>
      <c r="AF23" s="1037"/>
      <c r="AG23" s="1037"/>
      <c r="AH23" s="1037"/>
      <c r="AI23" s="1037" t="s">
        <v>553</v>
      </c>
      <c r="AJ23" s="1037"/>
      <c r="AK23" s="1037"/>
      <c r="AL23" s="1037"/>
      <c r="AM23" s="1037" t="s">
        <v>527</v>
      </c>
      <c r="AN23" s="1037"/>
      <c r="AO23" s="1037"/>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8"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33"/>
      <c r="AA30" s="834"/>
      <c r="AB30" s="1031" t="s">
        <v>11</v>
      </c>
      <c r="AC30" s="1032"/>
      <c r="AD30" s="1033"/>
      <c r="AE30" s="1037" t="s">
        <v>556</v>
      </c>
      <c r="AF30" s="1037"/>
      <c r="AG30" s="1037"/>
      <c r="AH30" s="1037"/>
      <c r="AI30" s="1037" t="s">
        <v>553</v>
      </c>
      <c r="AJ30" s="1037"/>
      <c r="AK30" s="1037"/>
      <c r="AL30" s="1037"/>
      <c r="AM30" s="1037" t="s">
        <v>551</v>
      </c>
      <c r="AN30" s="1037"/>
      <c r="AO30" s="1037"/>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8"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33"/>
      <c r="AA37" s="834"/>
      <c r="AB37" s="1031" t="s">
        <v>11</v>
      </c>
      <c r="AC37" s="1032"/>
      <c r="AD37" s="1033"/>
      <c r="AE37" s="1037" t="s">
        <v>558</v>
      </c>
      <c r="AF37" s="1037"/>
      <c r="AG37" s="1037"/>
      <c r="AH37" s="1037"/>
      <c r="AI37" s="1037" t="s">
        <v>555</v>
      </c>
      <c r="AJ37" s="1037"/>
      <c r="AK37" s="1037"/>
      <c r="AL37" s="1037"/>
      <c r="AM37" s="1037" t="s">
        <v>552</v>
      </c>
      <c r="AN37" s="1037"/>
      <c r="AO37" s="1037"/>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8"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33"/>
      <c r="AA44" s="834"/>
      <c r="AB44" s="1031" t="s">
        <v>11</v>
      </c>
      <c r="AC44" s="1032"/>
      <c r="AD44" s="1033"/>
      <c r="AE44" s="1037" t="s">
        <v>556</v>
      </c>
      <c r="AF44" s="1037"/>
      <c r="AG44" s="1037"/>
      <c r="AH44" s="1037"/>
      <c r="AI44" s="1037" t="s">
        <v>553</v>
      </c>
      <c r="AJ44" s="1037"/>
      <c r="AK44" s="1037"/>
      <c r="AL44" s="1037"/>
      <c r="AM44" s="1037" t="s">
        <v>527</v>
      </c>
      <c r="AN44" s="1037"/>
      <c r="AO44" s="1037"/>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8"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33"/>
      <c r="AA51" s="834"/>
      <c r="AB51" s="560" t="s">
        <v>11</v>
      </c>
      <c r="AC51" s="1032"/>
      <c r="AD51" s="1033"/>
      <c r="AE51" s="1037" t="s">
        <v>556</v>
      </c>
      <c r="AF51" s="1037"/>
      <c r="AG51" s="1037"/>
      <c r="AH51" s="1037"/>
      <c r="AI51" s="1037" t="s">
        <v>553</v>
      </c>
      <c r="AJ51" s="1037"/>
      <c r="AK51" s="1037"/>
      <c r="AL51" s="1037"/>
      <c r="AM51" s="1037" t="s">
        <v>527</v>
      </c>
      <c r="AN51" s="1037"/>
      <c r="AO51" s="1037"/>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8"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33"/>
      <c r="AA58" s="834"/>
      <c r="AB58" s="1031" t="s">
        <v>11</v>
      </c>
      <c r="AC58" s="1032"/>
      <c r="AD58" s="1033"/>
      <c r="AE58" s="1037" t="s">
        <v>556</v>
      </c>
      <c r="AF58" s="1037"/>
      <c r="AG58" s="1037"/>
      <c r="AH58" s="1037"/>
      <c r="AI58" s="1037" t="s">
        <v>553</v>
      </c>
      <c r="AJ58" s="1037"/>
      <c r="AK58" s="1037"/>
      <c r="AL58" s="1037"/>
      <c r="AM58" s="1037" t="s">
        <v>527</v>
      </c>
      <c r="AN58" s="1037"/>
      <c r="AO58" s="1037"/>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8"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33"/>
      <c r="AA65" s="834"/>
      <c r="AB65" s="1031" t="s">
        <v>11</v>
      </c>
      <c r="AC65" s="1032"/>
      <c r="AD65" s="1033"/>
      <c r="AE65" s="1037" t="s">
        <v>556</v>
      </c>
      <c r="AF65" s="1037"/>
      <c r="AG65" s="1037"/>
      <c r="AH65" s="1037"/>
      <c r="AI65" s="1037" t="s">
        <v>553</v>
      </c>
      <c r="AJ65" s="1037"/>
      <c r="AK65" s="1037"/>
      <c r="AL65" s="1037"/>
      <c r="AM65" s="1037" t="s">
        <v>527</v>
      </c>
      <c r="AN65" s="1037"/>
      <c r="AO65" s="1037"/>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9" t="s">
        <v>491</v>
      </c>
      <c r="H2" s="600"/>
      <c r="I2" s="600"/>
      <c r="J2" s="600"/>
      <c r="K2" s="600"/>
      <c r="L2" s="600"/>
      <c r="M2" s="600"/>
      <c r="N2" s="600"/>
      <c r="O2" s="600"/>
      <c r="P2" s="600"/>
      <c r="Q2" s="600"/>
      <c r="R2" s="600"/>
      <c r="S2" s="600"/>
      <c r="T2" s="600"/>
      <c r="U2" s="600"/>
      <c r="V2" s="600"/>
      <c r="W2" s="600"/>
      <c r="X2" s="600"/>
      <c r="Y2" s="600"/>
      <c r="Z2" s="600"/>
      <c r="AA2" s="600"/>
      <c r="AB2" s="601"/>
      <c r="AC2" s="599" t="s">
        <v>493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0"/>
      <c r="B4" s="1051"/>
      <c r="C4" s="1051"/>
      <c r="D4" s="1051"/>
      <c r="E4" s="1051"/>
      <c r="F4" s="1052"/>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0"/>
      <c r="B5" s="1051"/>
      <c r="C5" s="1051"/>
      <c r="D5" s="1051"/>
      <c r="E5" s="1051"/>
      <c r="F5" s="1052"/>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0"/>
      <c r="B6" s="1051"/>
      <c r="C6" s="1051"/>
      <c r="D6" s="1051"/>
      <c r="E6" s="1051"/>
      <c r="F6" s="1052"/>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0"/>
      <c r="B7" s="1051"/>
      <c r="C7" s="1051"/>
      <c r="D7" s="1051"/>
      <c r="E7" s="1051"/>
      <c r="F7" s="1052"/>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0"/>
      <c r="B8" s="1051"/>
      <c r="C8" s="1051"/>
      <c r="D8" s="1051"/>
      <c r="E8" s="1051"/>
      <c r="F8" s="1052"/>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0"/>
      <c r="B9" s="1051"/>
      <c r="C9" s="1051"/>
      <c r="D9" s="1051"/>
      <c r="E9" s="1051"/>
      <c r="F9" s="1052"/>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0"/>
      <c r="B10" s="1051"/>
      <c r="C10" s="1051"/>
      <c r="D10" s="1051"/>
      <c r="E10" s="1051"/>
      <c r="F10" s="1052"/>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0"/>
      <c r="B11" s="1051"/>
      <c r="C11" s="1051"/>
      <c r="D11" s="1051"/>
      <c r="E11" s="1051"/>
      <c r="F11" s="1052"/>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0"/>
      <c r="B12" s="1051"/>
      <c r="C12" s="1051"/>
      <c r="D12" s="1051"/>
      <c r="E12" s="1051"/>
      <c r="F12" s="1052"/>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0"/>
      <c r="B13" s="1051"/>
      <c r="C13" s="1051"/>
      <c r="D13" s="1051"/>
      <c r="E13" s="1051"/>
      <c r="F13" s="1052"/>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0"/>
      <c r="B14" s="1051"/>
      <c r="C14" s="1051"/>
      <c r="D14" s="1051"/>
      <c r="E14" s="1051"/>
      <c r="F14" s="105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0"/>
      <c r="B15" s="1051"/>
      <c r="C15" s="1051"/>
      <c r="D15" s="1051"/>
      <c r="E15" s="1051"/>
      <c r="F15" s="1052"/>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0"/>
      <c r="B16" s="1051"/>
      <c r="C16" s="1051"/>
      <c r="D16" s="1051"/>
      <c r="E16" s="1051"/>
      <c r="F16" s="1052"/>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0"/>
      <c r="B17" s="1051"/>
      <c r="C17" s="1051"/>
      <c r="D17" s="1051"/>
      <c r="E17" s="1051"/>
      <c r="F17" s="1052"/>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0"/>
      <c r="B18" s="1051"/>
      <c r="C18" s="1051"/>
      <c r="D18" s="1051"/>
      <c r="E18" s="1051"/>
      <c r="F18" s="1052"/>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0"/>
      <c r="B19" s="1051"/>
      <c r="C19" s="1051"/>
      <c r="D19" s="1051"/>
      <c r="E19" s="1051"/>
      <c r="F19" s="1052"/>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0"/>
      <c r="B20" s="1051"/>
      <c r="C20" s="1051"/>
      <c r="D20" s="1051"/>
      <c r="E20" s="1051"/>
      <c r="F20" s="1052"/>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0"/>
      <c r="B21" s="1051"/>
      <c r="C21" s="1051"/>
      <c r="D21" s="1051"/>
      <c r="E21" s="1051"/>
      <c r="F21" s="1052"/>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0"/>
      <c r="B22" s="1051"/>
      <c r="C22" s="1051"/>
      <c r="D22" s="1051"/>
      <c r="E22" s="1051"/>
      <c r="F22" s="1052"/>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0"/>
      <c r="B23" s="1051"/>
      <c r="C23" s="1051"/>
      <c r="D23" s="1051"/>
      <c r="E23" s="1051"/>
      <c r="F23" s="1052"/>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0"/>
      <c r="B24" s="1051"/>
      <c r="C24" s="1051"/>
      <c r="D24" s="1051"/>
      <c r="E24" s="1051"/>
      <c r="F24" s="1052"/>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0"/>
      <c r="B25" s="1051"/>
      <c r="C25" s="1051"/>
      <c r="D25" s="1051"/>
      <c r="E25" s="1051"/>
      <c r="F25" s="1052"/>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0"/>
      <c r="B26" s="1051"/>
      <c r="C26" s="1051"/>
      <c r="D26" s="1051"/>
      <c r="E26" s="1051"/>
      <c r="F26" s="1052"/>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0"/>
      <c r="B27" s="1051"/>
      <c r="C27" s="1051"/>
      <c r="D27" s="1051"/>
      <c r="E27" s="1051"/>
      <c r="F27" s="105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0"/>
      <c r="B28" s="1051"/>
      <c r="C28" s="1051"/>
      <c r="D28" s="1051"/>
      <c r="E28" s="1051"/>
      <c r="F28" s="1052"/>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0"/>
      <c r="B29" s="1051"/>
      <c r="C29" s="1051"/>
      <c r="D29" s="1051"/>
      <c r="E29" s="1051"/>
      <c r="F29" s="1052"/>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0"/>
      <c r="B30" s="1051"/>
      <c r="C30" s="1051"/>
      <c r="D30" s="1051"/>
      <c r="E30" s="1051"/>
      <c r="F30" s="1052"/>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0"/>
      <c r="B31" s="1051"/>
      <c r="C31" s="1051"/>
      <c r="D31" s="1051"/>
      <c r="E31" s="1051"/>
      <c r="F31" s="1052"/>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0"/>
      <c r="B32" s="1051"/>
      <c r="C32" s="1051"/>
      <c r="D32" s="1051"/>
      <c r="E32" s="1051"/>
      <c r="F32" s="1052"/>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0"/>
      <c r="B33" s="1051"/>
      <c r="C33" s="1051"/>
      <c r="D33" s="1051"/>
      <c r="E33" s="1051"/>
      <c r="F33" s="1052"/>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0"/>
      <c r="B34" s="1051"/>
      <c r="C34" s="1051"/>
      <c r="D34" s="1051"/>
      <c r="E34" s="1051"/>
      <c r="F34" s="1052"/>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0"/>
      <c r="B35" s="1051"/>
      <c r="C35" s="1051"/>
      <c r="D35" s="1051"/>
      <c r="E35" s="1051"/>
      <c r="F35" s="1052"/>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0"/>
      <c r="B36" s="1051"/>
      <c r="C36" s="1051"/>
      <c r="D36" s="1051"/>
      <c r="E36" s="1051"/>
      <c r="F36" s="1052"/>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0"/>
      <c r="B37" s="1051"/>
      <c r="C37" s="1051"/>
      <c r="D37" s="1051"/>
      <c r="E37" s="1051"/>
      <c r="F37" s="1052"/>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0"/>
      <c r="B38" s="1051"/>
      <c r="C38" s="1051"/>
      <c r="D38" s="1051"/>
      <c r="E38" s="1051"/>
      <c r="F38" s="1052"/>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0"/>
      <c r="B39" s="1051"/>
      <c r="C39" s="1051"/>
      <c r="D39" s="1051"/>
      <c r="E39" s="1051"/>
      <c r="F39" s="1052"/>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0"/>
      <c r="B40" s="1051"/>
      <c r="C40" s="1051"/>
      <c r="D40" s="1051"/>
      <c r="E40" s="1051"/>
      <c r="F40" s="105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0"/>
      <c r="B41" s="1051"/>
      <c r="C41" s="1051"/>
      <c r="D41" s="1051"/>
      <c r="E41" s="1051"/>
      <c r="F41" s="1052"/>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0"/>
      <c r="B42" s="1051"/>
      <c r="C42" s="1051"/>
      <c r="D42" s="1051"/>
      <c r="E42" s="1051"/>
      <c r="F42" s="1052"/>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0"/>
      <c r="B43" s="1051"/>
      <c r="C43" s="1051"/>
      <c r="D43" s="1051"/>
      <c r="E43" s="1051"/>
      <c r="F43" s="1052"/>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0"/>
      <c r="B44" s="1051"/>
      <c r="C44" s="1051"/>
      <c r="D44" s="1051"/>
      <c r="E44" s="1051"/>
      <c r="F44" s="1052"/>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0"/>
      <c r="B45" s="1051"/>
      <c r="C45" s="1051"/>
      <c r="D45" s="1051"/>
      <c r="E45" s="1051"/>
      <c r="F45" s="1052"/>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0"/>
      <c r="B46" s="1051"/>
      <c r="C46" s="1051"/>
      <c r="D46" s="1051"/>
      <c r="E46" s="1051"/>
      <c r="F46" s="1052"/>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0"/>
      <c r="B47" s="1051"/>
      <c r="C47" s="1051"/>
      <c r="D47" s="1051"/>
      <c r="E47" s="1051"/>
      <c r="F47" s="1052"/>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0"/>
      <c r="B48" s="1051"/>
      <c r="C48" s="1051"/>
      <c r="D48" s="1051"/>
      <c r="E48" s="1051"/>
      <c r="F48" s="1052"/>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0"/>
      <c r="B49" s="1051"/>
      <c r="C49" s="1051"/>
      <c r="D49" s="1051"/>
      <c r="E49" s="1051"/>
      <c r="F49" s="1052"/>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0"/>
      <c r="B50" s="1051"/>
      <c r="C50" s="1051"/>
      <c r="D50" s="1051"/>
      <c r="E50" s="1051"/>
      <c r="F50" s="1052"/>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0"/>
      <c r="B51" s="1051"/>
      <c r="C51" s="1051"/>
      <c r="D51" s="1051"/>
      <c r="E51" s="1051"/>
      <c r="F51" s="1052"/>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0"/>
      <c r="B52" s="1051"/>
      <c r="C52" s="1051"/>
      <c r="D52" s="1051"/>
      <c r="E52" s="1051"/>
      <c r="F52" s="1052"/>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0"/>
      <c r="B56" s="1051"/>
      <c r="C56" s="1051"/>
      <c r="D56" s="1051"/>
      <c r="E56" s="1051"/>
      <c r="F56" s="1052"/>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0"/>
      <c r="B57" s="1051"/>
      <c r="C57" s="1051"/>
      <c r="D57" s="1051"/>
      <c r="E57" s="1051"/>
      <c r="F57" s="1052"/>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0"/>
      <c r="B58" s="1051"/>
      <c r="C58" s="1051"/>
      <c r="D58" s="1051"/>
      <c r="E58" s="1051"/>
      <c r="F58" s="1052"/>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0"/>
      <c r="B59" s="1051"/>
      <c r="C59" s="1051"/>
      <c r="D59" s="1051"/>
      <c r="E59" s="1051"/>
      <c r="F59" s="1052"/>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0"/>
      <c r="B60" s="1051"/>
      <c r="C60" s="1051"/>
      <c r="D60" s="1051"/>
      <c r="E60" s="1051"/>
      <c r="F60" s="1052"/>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0"/>
      <c r="B61" s="1051"/>
      <c r="C61" s="1051"/>
      <c r="D61" s="1051"/>
      <c r="E61" s="1051"/>
      <c r="F61" s="1052"/>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0"/>
      <c r="B62" s="1051"/>
      <c r="C62" s="1051"/>
      <c r="D62" s="1051"/>
      <c r="E62" s="1051"/>
      <c r="F62" s="1052"/>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0"/>
      <c r="B63" s="1051"/>
      <c r="C63" s="1051"/>
      <c r="D63" s="1051"/>
      <c r="E63" s="1051"/>
      <c r="F63" s="1052"/>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0"/>
      <c r="B64" s="1051"/>
      <c r="C64" s="1051"/>
      <c r="D64" s="1051"/>
      <c r="E64" s="1051"/>
      <c r="F64" s="1052"/>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0"/>
      <c r="B65" s="1051"/>
      <c r="C65" s="1051"/>
      <c r="D65" s="1051"/>
      <c r="E65" s="1051"/>
      <c r="F65" s="1052"/>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0"/>
      <c r="B66" s="1051"/>
      <c r="C66" s="1051"/>
      <c r="D66" s="1051"/>
      <c r="E66" s="1051"/>
      <c r="F66" s="1052"/>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0"/>
      <c r="B67" s="1051"/>
      <c r="C67" s="1051"/>
      <c r="D67" s="1051"/>
      <c r="E67" s="1051"/>
      <c r="F67" s="105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0"/>
      <c r="B68" s="1051"/>
      <c r="C68" s="1051"/>
      <c r="D68" s="1051"/>
      <c r="E68" s="1051"/>
      <c r="F68" s="1052"/>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0"/>
      <c r="B69" s="1051"/>
      <c r="C69" s="1051"/>
      <c r="D69" s="1051"/>
      <c r="E69" s="1051"/>
      <c r="F69" s="1052"/>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0"/>
      <c r="B70" s="1051"/>
      <c r="C70" s="1051"/>
      <c r="D70" s="1051"/>
      <c r="E70" s="1051"/>
      <c r="F70" s="1052"/>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0"/>
      <c r="B71" s="1051"/>
      <c r="C71" s="1051"/>
      <c r="D71" s="1051"/>
      <c r="E71" s="1051"/>
      <c r="F71" s="1052"/>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0"/>
      <c r="B72" s="1051"/>
      <c r="C72" s="1051"/>
      <c r="D72" s="1051"/>
      <c r="E72" s="1051"/>
      <c r="F72" s="1052"/>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0"/>
      <c r="B73" s="1051"/>
      <c r="C73" s="1051"/>
      <c r="D73" s="1051"/>
      <c r="E73" s="1051"/>
      <c r="F73" s="1052"/>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0"/>
      <c r="B74" s="1051"/>
      <c r="C74" s="1051"/>
      <c r="D74" s="1051"/>
      <c r="E74" s="1051"/>
      <c r="F74" s="1052"/>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0"/>
      <c r="B75" s="1051"/>
      <c r="C75" s="1051"/>
      <c r="D75" s="1051"/>
      <c r="E75" s="1051"/>
      <c r="F75" s="1052"/>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0"/>
      <c r="B76" s="1051"/>
      <c r="C76" s="1051"/>
      <c r="D76" s="1051"/>
      <c r="E76" s="1051"/>
      <c r="F76" s="1052"/>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0"/>
      <c r="B77" s="1051"/>
      <c r="C77" s="1051"/>
      <c r="D77" s="1051"/>
      <c r="E77" s="1051"/>
      <c r="F77" s="1052"/>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0"/>
      <c r="B78" s="1051"/>
      <c r="C78" s="1051"/>
      <c r="D78" s="1051"/>
      <c r="E78" s="1051"/>
      <c r="F78" s="1052"/>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0"/>
      <c r="B79" s="1051"/>
      <c r="C79" s="1051"/>
      <c r="D79" s="1051"/>
      <c r="E79" s="1051"/>
      <c r="F79" s="1052"/>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0"/>
      <c r="B80" s="1051"/>
      <c r="C80" s="1051"/>
      <c r="D80" s="1051"/>
      <c r="E80" s="1051"/>
      <c r="F80" s="105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0"/>
      <c r="B81" s="1051"/>
      <c r="C81" s="1051"/>
      <c r="D81" s="1051"/>
      <c r="E81" s="1051"/>
      <c r="F81" s="1052"/>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0"/>
      <c r="B82" s="1051"/>
      <c r="C82" s="1051"/>
      <c r="D82" s="1051"/>
      <c r="E82" s="1051"/>
      <c r="F82" s="1052"/>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0"/>
      <c r="B83" s="1051"/>
      <c r="C83" s="1051"/>
      <c r="D83" s="1051"/>
      <c r="E83" s="1051"/>
      <c r="F83" s="1052"/>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0"/>
      <c r="B84" s="1051"/>
      <c r="C84" s="1051"/>
      <c r="D84" s="1051"/>
      <c r="E84" s="1051"/>
      <c r="F84" s="1052"/>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0"/>
      <c r="B85" s="1051"/>
      <c r="C85" s="1051"/>
      <c r="D85" s="1051"/>
      <c r="E85" s="1051"/>
      <c r="F85" s="1052"/>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0"/>
      <c r="B86" s="1051"/>
      <c r="C86" s="1051"/>
      <c r="D86" s="1051"/>
      <c r="E86" s="1051"/>
      <c r="F86" s="1052"/>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0"/>
      <c r="B87" s="1051"/>
      <c r="C87" s="1051"/>
      <c r="D87" s="1051"/>
      <c r="E87" s="1051"/>
      <c r="F87" s="1052"/>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0"/>
      <c r="B88" s="1051"/>
      <c r="C88" s="1051"/>
      <c r="D88" s="1051"/>
      <c r="E88" s="1051"/>
      <c r="F88" s="1052"/>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0"/>
      <c r="B89" s="1051"/>
      <c r="C89" s="1051"/>
      <c r="D89" s="1051"/>
      <c r="E89" s="1051"/>
      <c r="F89" s="1052"/>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0"/>
      <c r="B90" s="1051"/>
      <c r="C90" s="1051"/>
      <c r="D90" s="1051"/>
      <c r="E90" s="1051"/>
      <c r="F90" s="1052"/>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0"/>
      <c r="B91" s="1051"/>
      <c r="C91" s="1051"/>
      <c r="D91" s="1051"/>
      <c r="E91" s="1051"/>
      <c r="F91" s="1052"/>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0"/>
      <c r="B92" s="1051"/>
      <c r="C92" s="1051"/>
      <c r="D92" s="1051"/>
      <c r="E92" s="1051"/>
      <c r="F92" s="1052"/>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0"/>
      <c r="B93" s="1051"/>
      <c r="C93" s="1051"/>
      <c r="D93" s="1051"/>
      <c r="E93" s="1051"/>
      <c r="F93" s="105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0"/>
      <c r="B94" s="1051"/>
      <c r="C94" s="1051"/>
      <c r="D94" s="1051"/>
      <c r="E94" s="1051"/>
      <c r="F94" s="1052"/>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0"/>
      <c r="B95" s="1051"/>
      <c r="C95" s="1051"/>
      <c r="D95" s="1051"/>
      <c r="E95" s="1051"/>
      <c r="F95" s="1052"/>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0"/>
      <c r="B96" s="1051"/>
      <c r="C96" s="1051"/>
      <c r="D96" s="1051"/>
      <c r="E96" s="1051"/>
      <c r="F96" s="1052"/>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0"/>
      <c r="B97" s="1051"/>
      <c r="C97" s="1051"/>
      <c r="D97" s="1051"/>
      <c r="E97" s="1051"/>
      <c r="F97" s="1052"/>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0"/>
      <c r="B98" s="1051"/>
      <c r="C98" s="1051"/>
      <c r="D98" s="1051"/>
      <c r="E98" s="1051"/>
      <c r="F98" s="1052"/>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0"/>
      <c r="B99" s="1051"/>
      <c r="C99" s="1051"/>
      <c r="D99" s="1051"/>
      <c r="E99" s="1051"/>
      <c r="F99" s="1052"/>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0"/>
      <c r="B100" s="1051"/>
      <c r="C100" s="1051"/>
      <c r="D100" s="1051"/>
      <c r="E100" s="1051"/>
      <c r="F100" s="1052"/>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0"/>
      <c r="B101" s="1051"/>
      <c r="C101" s="1051"/>
      <c r="D101" s="1051"/>
      <c r="E101" s="1051"/>
      <c r="F101" s="1052"/>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0"/>
      <c r="B102" s="1051"/>
      <c r="C102" s="1051"/>
      <c r="D102" s="1051"/>
      <c r="E102" s="1051"/>
      <c r="F102" s="1052"/>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0"/>
      <c r="B103" s="1051"/>
      <c r="C103" s="1051"/>
      <c r="D103" s="1051"/>
      <c r="E103" s="1051"/>
      <c r="F103" s="1052"/>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0"/>
      <c r="B104" s="1051"/>
      <c r="C104" s="1051"/>
      <c r="D104" s="1051"/>
      <c r="E104" s="1051"/>
      <c r="F104" s="1052"/>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0"/>
      <c r="B105" s="1051"/>
      <c r="C105" s="1051"/>
      <c r="D105" s="1051"/>
      <c r="E105" s="1051"/>
      <c r="F105" s="1052"/>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0"/>
      <c r="B109" s="1051"/>
      <c r="C109" s="1051"/>
      <c r="D109" s="1051"/>
      <c r="E109" s="1051"/>
      <c r="F109" s="1052"/>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0"/>
      <c r="B110" s="1051"/>
      <c r="C110" s="1051"/>
      <c r="D110" s="1051"/>
      <c r="E110" s="1051"/>
      <c r="F110" s="1052"/>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0"/>
      <c r="B111" s="1051"/>
      <c r="C111" s="1051"/>
      <c r="D111" s="1051"/>
      <c r="E111" s="1051"/>
      <c r="F111" s="1052"/>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0"/>
      <c r="B112" s="1051"/>
      <c r="C112" s="1051"/>
      <c r="D112" s="1051"/>
      <c r="E112" s="1051"/>
      <c r="F112" s="1052"/>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0"/>
      <c r="B113" s="1051"/>
      <c r="C113" s="1051"/>
      <c r="D113" s="1051"/>
      <c r="E113" s="1051"/>
      <c r="F113" s="1052"/>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0"/>
      <c r="B114" s="1051"/>
      <c r="C114" s="1051"/>
      <c r="D114" s="1051"/>
      <c r="E114" s="1051"/>
      <c r="F114" s="1052"/>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0"/>
      <c r="B115" s="1051"/>
      <c r="C115" s="1051"/>
      <c r="D115" s="1051"/>
      <c r="E115" s="1051"/>
      <c r="F115" s="1052"/>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0"/>
      <c r="B116" s="1051"/>
      <c r="C116" s="1051"/>
      <c r="D116" s="1051"/>
      <c r="E116" s="1051"/>
      <c r="F116" s="1052"/>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0"/>
      <c r="B117" s="1051"/>
      <c r="C117" s="1051"/>
      <c r="D117" s="1051"/>
      <c r="E117" s="1051"/>
      <c r="F117" s="1052"/>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0"/>
      <c r="B118" s="1051"/>
      <c r="C118" s="1051"/>
      <c r="D118" s="1051"/>
      <c r="E118" s="1051"/>
      <c r="F118" s="1052"/>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0"/>
      <c r="B119" s="1051"/>
      <c r="C119" s="1051"/>
      <c r="D119" s="1051"/>
      <c r="E119" s="1051"/>
      <c r="F119" s="1052"/>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0"/>
      <c r="B120" s="1051"/>
      <c r="C120" s="1051"/>
      <c r="D120" s="1051"/>
      <c r="E120" s="1051"/>
      <c r="F120" s="105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0"/>
      <c r="B121" s="1051"/>
      <c r="C121" s="1051"/>
      <c r="D121" s="1051"/>
      <c r="E121" s="1051"/>
      <c r="F121" s="1052"/>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0"/>
      <c r="B122" s="1051"/>
      <c r="C122" s="1051"/>
      <c r="D122" s="1051"/>
      <c r="E122" s="1051"/>
      <c r="F122" s="1052"/>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0"/>
      <c r="B123" s="1051"/>
      <c r="C123" s="1051"/>
      <c r="D123" s="1051"/>
      <c r="E123" s="1051"/>
      <c r="F123" s="1052"/>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0"/>
      <c r="B124" s="1051"/>
      <c r="C124" s="1051"/>
      <c r="D124" s="1051"/>
      <c r="E124" s="1051"/>
      <c r="F124" s="1052"/>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0"/>
      <c r="B125" s="1051"/>
      <c r="C125" s="1051"/>
      <c r="D125" s="1051"/>
      <c r="E125" s="1051"/>
      <c r="F125" s="1052"/>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0"/>
      <c r="B126" s="1051"/>
      <c r="C126" s="1051"/>
      <c r="D126" s="1051"/>
      <c r="E126" s="1051"/>
      <c r="F126" s="1052"/>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0"/>
      <c r="B127" s="1051"/>
      <c r="C127" s="1051"/>
      <c r="D127" s="1051"/>
      <c r="E127" s="1051"/>
      <c r="F127" s="1052"/>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0"/>
      <c r="B128" s="1051"/>
      <c r="C128" s="1051"/>
      <c r="D128" s="1051"/>
      <c r="E128" s="1051"/>
      <c r="F128" s="1052"/>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0"/>
      <c r="B129" s="1051"/>
      <c r="C129" s="1051"/>
      <c r="D129" s="1051"/>
      <c r="E129" s="1051"/>
      <c r="F129" s="1052"/>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0"/>
      <c r="B130" s="1051"/>
      <c r="C130" s="1051"/>
      <c r="D130" s="1051"/>
      <c r="E130" s="1051"/>
      <c r="F130" s="1052"/>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0"/>
      <c r="B131" s="1051"/>
      <c r="C131" s="1051"/>
      <c r="D131" s="1051"/>
      <c r="E131" s="1051"/>
      <c r="F131" s="1052"/>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0"/>
      <c r="B132" s="1051"/>
      <c r="C132" s="1051"/>
      <c r="D132" s="1051"/>
      <c r="E132" s="1051"/>
      <c r="F132" s="1052"/>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0"/>
      <c r="B133" s="1051"/>
      <c r="C133" s="1051"/>
      <c r="D133" s="1051"/>
      <c r="E133" s="1051"/>
      <c r="F133" s="105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0"/>
      <c r="B134" s="1051"/>
      <c r="C134" s="1051"/>
      <c r="D134" s="1051"/>
      <c r="E134" s="1051"/>
      <c r="F134" s="1052"/>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0"/>
      <c r="B135" s="1051"/>
      <c r="C135" s="1051"/>
      <c r="D135" s="1051"/>
      <c r="E135" s="1051"/>
      <c r="F135" s="1052"/>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0"/>
      <c r="B136" s="1051"/>
      <c r="C136" s="1051"/>
      <c r="D136" s="1051"/>
      <c r="E136" s="1051"/>
      <c r="F136" s="1052"/>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0"/>
      <c r="B137" s="1051"/>
      <c r="C137" s="1051"/>
      <c r="D137" s="1051"/>
      <c r="E137" s="1051"/>
      <c r="F137" s="1052"/>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0"/>
      <c r="B138" s="1051"/>
      <c r="C138" s="1051"/>
      <c r="D138" s="1051"/>
      <c r="E138" s="1051"/>
      <c r="F138" s="1052"/>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0"/>
      <c r="B139" s="1051"/>
      <c r="C139" s="1051"/>
      <c r="D139" s="1051"/>
      <c r="E139" s="1051"/>
      <c r="F139" s="1052"/>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0"/>
      <c r="B140" s="1051"/>
      <c r="C140" s="1051"/>
      <c r="D140" s="1051"/>
      <c r="E140" s="1051"/>
      <c r="F140" s="1052"/>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0"/>
      <c r="B141" s="1051"/>
      <c r="C141" s="1051"/>
      <c r="D141" s="1051"/>
      <c r="E141" s="1051"/>
      <c r="F141" s="1052"/>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0"/>
      <c r="B142" s="1051"/>
      <c r="C142" s="1051"/>
      <c r="D142" s="1051"/>
      <c r="E142" s="1051"/>
      <c r="F142" s="1052"/>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0"/>
      <c r="B143" s="1051"/>
      <c r="C143" s="1051"/>
      <c r="D143" s="1051"/>
      <c r="E143" s="1051"/>
      <c r="F143" s="1052"/>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0"/>
      <c r="B144" s="1051"/>
      <c r="C144" s="1051"/>
      <c r="D144" s="1051"/>
      <c r="E144" s="1051"/>
      <c r="F144" s="1052"/>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0"/>
      <c r="B145" s="1051"/>
      <c r="C145" s="1051"/>
      <c r="D145" s="1051"/>
      <c r="E145" s="1051"/>
      <c r="F145" s="1052"/>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0"/>
      <c r="B146" s="1051"/>
      <c r="C146" s="1051"/>
      <c r="D146" s="1051"/>
      <c r="E146" s="1051"/>
      <c r="F146" s="105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0"/>
      <c r="B147" s="1051"/>
      <c r="C147" s="1051"/>
      <c r="D147" s="1051"/>
      <c r="E147" s="1051"/>
      <c r="F147" s="1052"/>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0"/>
      <c r="B148" s="1051"/>
      <c r="C148" s="1051"/>
      <c r="D148" s="1051"/>
      <c r="E148" s="1051"/>
      <c r="F148" s="1052"/>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0"/>
      <c r="B149" s="1051"/>
      <c r="C149" s="1051"/>
      <c r="D149" s="1051"/>
      <c r="E149" s="1051"/>
      <c r="F149" s="1052"/>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0"/>
      <c r="B150" s="1051"/>
      <c r="C150" s="1051"/>
      <c r="D150" s="1051"/>
      <c r="E150" s="1051"/>
      <c r="F150" s="1052"/>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0"/>
      <c r="B151" s="1051"/>
      <c r="C151" s="1051"/>
      <c r="D151" s="1051"/>
      <c r="E151" s="1051"/>
      <c r="F151" s="1052"/>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0"/>
      <c r="B152" s="1051"/>
      <c r="C152" s="1051"/>
      <c r="D152" s="1051"/>
      <c r="E152" s="1051"/>
      <c r="F152" s="1052"/>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0"/>
      <c r="B153" s="1051"/>
      <c r="C153" s="1051"/>
      <c r="D153" s="1051"/>
      <c r="E153" s="1051"/>
      <c r="F153" s="1052"/>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0"/>
      <c r="B154" s="1051"/>
      <c r="C154" s="1051"/>
      <c r="D154" s="1051"/>
      <c r="E154" s="1051"/>
      <c r="F154" s="1052"/>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0"/>
      <c r="B155" s="1051"/>
      <c r="C155" s="1051"/>
      <c r="D155" s="1051"/>
      <c r="E155" s="1051"/>
      <c r="F155" s="1052"/>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0"/>
      <c r="B156" s="1051"/>
      <c r="C156" s="1051"/>
      <c r="D156" s="1051"/>
      <c r="E156" s="1051"/>
      <c r="F156" s="1052"/>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0"/>
      <c r="B157" s="1051"/>
      <c r="C157" s="1051"/>
      <c r="D157" s="1051"/>
      <c r="E157" s="1051"/>
      <c r="F157" s="1052"/>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0"/>
      <c r="B158" s="1051"/>
      <c r="C158" s="1051"/>
      <c r="D158" s="1051"/>
      <c r="E158" s="1051"/>
      <c r="F158" s="1052"/>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0"/>
      <c r="B162" s="1051"/>
      <c r="C162" s="1051"/>
      <c r="D162" s="1051"/>
      <c r="E162" s="1051"/>
      <c r="F162" s="1052"/>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0"/>
      <c r="B163" s="1051"/>
      <c r="C163" s="1051"/>
      <c r="D163" s="1051"/>
      <c r="E163" s="1051"/>
      <c r="F163" s="1052"/>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0"/>
      <c r="B164" s="1051"/>
      <c r="C164" s="1051"/>
      <c r="D164" s="1051"/>
      <c r="E164" s="1051"/>
      <c r="F164" s="1052"/>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0"/>
      <c r="B165" s="1051"/>
      <c r="C165" s="1051"/>
      <c r="D165" s="1051"/>
      <c r="E165" s="1051"/>
      <c r="F165" s="1052"/>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0"/>
      <c r="B166" s="1051"/>
      <c r="C166" s="1051"/>
      <c r="D166" s="1051"/>
      <c r="E166" s="1051"/>
      <c r="F166" s="1052"/>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0"/>
      <c r="B167" s="1051"/>
      <c r="C167" s="1051"/>
      <c r="D167" s="1051"/>
      <c r="E167" s="1051"/>
      <c r="F167" s="1052"/>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0"/>
      <c r="B168" s="1051"/>
      <c r="C168" s="1051"/>
      <c r="D168" s="1051"/>
      <c r="E168" s="1051"/>
      <c r="F168" s="1052"/>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0"/>
      <c r="B169" s="1051"/>
      <c r="C169" s="1051"/>
      <c r="D169" s="1051"/>
      <c r="E169" s="1051"/>
      <c r="F169" s="1052"/>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0"/>
      <c r="B170" s="1051"/>
      <c r="C170" s="1051"/>
      <c r="D170" s="1051"/>
      <c r="E170" s="1051"/>
      <c r="F170" s="1052"/>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0"/>
      <c r="B171" s="1051"/>
      <c r="C171" s="1051"/>
      <c r="D171" s="1051"/>
      <c r="E171" s="1051"/>
      <c r="F171" s="1052"/>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0"/>
      <c r="B172" s="1051"/>
      <c r="C172" s="1051"/>
      <c r="D172" s="1051"/>
      <c r="E172" s="1051"/>
      <c r="F172" s="1052"/>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0"/>
      <c r="B173" s="1051"/>
      <c r="C173" s="1051"/>
      <c r="D173" s="1051"/>
      <c r="E173" s="1051"/>
      <c r="F173" s="105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0"/>
      <c r="B174" s="1051"/>
      <c r="C174" s="1051"/>
      <c r="D174" s="1051"/>
      <c r="E174" s="1051"/>
      <c r="F174" s="1052"/>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0"/>
      <c r="B175" s="1051"/>
      <c r="C175" s="1051"/>
      <c r="D175" s="1051"/>
      <c r="E175" s="1051"/>
      <c r="F175" s="1052"/>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0"/>
      <c r="B176" s="1051"/>
      <c r="C176" s="1051"/>
      <c r="D176" s="1051"/>
      <c r="E176" s="1051"/>
      <c r="F176" s="1052"/>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0"/>
      <c r="B177" s="1051"/>
      <c r="C177" s="1051"/>
      <c r="D177" s="1051"/>
      <c r="E177" s="1051"/>
      <c r="F177" s="1052"/>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0"/>
      <c r="B178" s="1051"/>
      <c r="C178" s="1051"/>
      <c r="D178" s="1051"/>
      <c r="E178" s="1051"/>
      <c r="F178" s="1052"/>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0"/>
      <c r="B179" s="1051"/>
      <c r="C179" s="1051"/>
      <c r="D179" s="1051"/>
      <c r="E179" s="1051"/>
      <c r="F179" s="1052"/>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0"/>
      <c r="B180" s="1051"/>
      <c r="C180" s="1051"/>
      <c r="D180" s="1051"/>
      <c r="E180" s="1051"/>
      <c r="F180" s="1052"/>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0"/>
      <c r="B181" s="1051"/>
      <c r="C181" s="1051"/>
      <c r="D181" s="1051"/>
      <c r="E181" s="1051"/>
      <c r="F181" s="1052"/>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0"/>
      <c r="B182" s="1051"/>
      <c r="C182" s="1051"/>
      <c r="D182" s="1051"/>
      <c r="E182" s="1051"/>
      <c r="F182" s="1052"/>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0"/>
      <c r="B183" s="1051"/>
      <c r="C183" s="1051"/>
      <c r="D183" s="1051"/>
      <c r="E183" s="1051"/>
      <c r="F183" s="1052"/>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0"/>
      <c r="B184" s="1051"/>
      <c r="C184" s="1051"/>
      <c r="D184" s="1051"/>
      <c r="E184" s="1051"/>
      <c r="F184" s="1052"/>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0"/>
      <c r="B185" s="1051"/>
      <c r="C185" s="1051"/>
      <c r="D185" s="1051"/>
      <c r="E185" s="1051"/>
      <c r="F185" s="1052"/>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0"/>
      <c r="B186" s="1051"/>
      <c r="C186" s="1051"/>
      <c r="D186" s="1051"/>
      <c r="E186" s="1051"/>
      <c r="F186" s="105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0"/>
      <c r="B187" s="1051"/>
      <c r="C187" s="1051"/>
      <c r="D187" s="1051"/>
      <c r="E187" s="1051"/>
      <c r="F187" s="1052"/>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0"/>
      <c r="B188" s="1051"/>
      <c r="C188" s="1051"/>
      <c r="D188" s="1051"/>
      <c r="E188" s="1051"/>
      <c r="F188" s="1052"/>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0"/>
      <c r="B189" s="1051"/>
      <c r="C189" s="1051"/>
      <c r="D189" s="1051"/>
      <c r="E189" s="1051"/>
      <c r="F189" s="1052"/>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0"/>
      <c r="B190" s="1051"/>
      <c r="C190" s="1051"/>
      <c r="D190" s="1051"/>
      <c r="E190" s="1051"/>
      <c r="F190" s="1052"/>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0"/>
      <c r="B191" s="1051"/>
      <c r="C191" s="1051"/>
      <c r="D191" s="1051"/>
      <c r="E191" s="1051"/>
      <c r="F191" s="1052"/>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0"/>
      <c r="B192" s="1051"/>
      <c r="C192" s="1051"/>
      <c r="D192" s="1051"/>
      <c r="E192" s="1051"/>
      <c r="F192" s="1052"/>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0"/>
      <c r="B193" s="1051"/>
      <c r="C193" s="1051"/>
      <c r="D193" s="1051"/>
      <c r="E193" s="1051"/>
      <c r="F193" s="1052"/>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0"/>
      <c r="B194" s="1051"/>
      <c r="C194" s="1051"/>
      <c r="D194" s="1051"/>
      <c r="E194" s="1051"/>
      <c r="F194" s="1052"/>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0"/>
      <c r="B195" s="1051"/>
      <c r="C195" s="1051"/>
      <c r="D195" s="1051"/>
      <c r="E195" s="1051"/>
      <c r="F195" s="1052"/>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0"/>
      <c r="B196" s="1051"/>
      <c r="C196" s="1051"/>
      <c r="D196" s="1051"/>
      <c r="E196" s="1051"/>
      <c r="F196" s="1052"/>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0"/>
      <c r="B197" s="1051"/>
      <c r="C197" s="1051"/>
      <c r="D197" s="1051"/>
      <c r="E197" s="1051"/>
      <c r="F197" s="1052"/>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0"/>
      <c r="B198" s="1051"/>
      <c r="C198" s="1051"/>
      <c r="D198" s="1051"/>
      <c r="E198" s="1051"/>
      <c r="F198" s="1052"/>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0"/>
      <c r="B199" s="1051"/>
      <c r="C199" s="1051"/>
      <c r="D199" s="1051"/>
      <c r="E199" s="1051"/>
      <c r="F199" s="105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0"/>
      <c r="B200" s="1051"/>
      <c r="C200" s="1051"/>
      <c r="D200" s="1051"/>
      <c r="E200" s="1051"/>
      <c r="F200" s="1052"/>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0"/>
      <c r="B201" s="1051"/>
      <c r="C201" s="1051"/>
      <c r="D201" s="1051"/>
      <c r="E201" s="1051"/>
      <c r="F201" s="1052"/>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0"/>
      <c r="B202" s="1051"/>
      <c r="C202" s="1051"/>
      <c r="D202" s="1051"/>
      <c r="E202" s="1051"/>
      <c r="F202" s="1052"/>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0"/>
      <c r="B203" s="1051"/>
      <c r="C203" s="1051"/>
      <c r="D203" s="1051"/>
      <c r="E203" s="1051"/>
      <c r="F203" s="1052"/>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0"/>
      <c r="B204" s="1051"/>
      <c r="C204" s="1051"/>
      <c r="D204" s="1051"/>
      <c r="E204" s="1051"/>
      <c r="F204" s="1052"/>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0"/>
      <c r="B205" s="1051"/>
      <c r="C205" s="1051"/>
      <c r="D205" s="1051"/>
      <c r="E205" s="1051"/>
      <c r="F205" s="1052"/>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0"/>
      <c r="B206" s="1051"/>
      <c r="C206" s="1051"/>
      <c r="D206" s="1051"/>
      <c r="E206" s="1051"/>
      <c r="F206" s="1052"/>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0"/>
      <c r="B207" s="1051"/>
      <c r="C207" s="1051"/>
      <c r="D207" s="1051"/>
      <c r="E207" s="1051"/>
      <c r="F207" s="1052"/>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0"/>
      <c r="B208" s="1051"/>
      <c r="C208" s="1051"/>
      <c r="D208" s="1051"/>
      <c r="E208" s="1051"/>
      <c r="F208" s="1052"/>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0"/>
      <c r="B209" s="1051"/>
      <c r="C209" s="1051"/>
      <c r="D209" s="1051"/>
      <c r="E209" s="1051"/>
      <c r="F209" s="1052"/>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0"/>
      <c r="B210" s="1051"/>
      <c r="C210" s="1051"/>
      <c r="D210" s="1051"/>
      <c r="E210" s="1051"/>
      <c r="F210" s="1052"/>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0"/>
      <c r="B211" s="1051"/>
      <c r="C211" s="1051"/>
      <c r="D211" s="1051"/>
      <c r="E211" s="1051"/>
      <c r="F211" s="1052"/>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0"/>
      <c r="B215" s="1051"/>
      <c r="C215" s="1051"/>
      <c r="D215" s="1051"/>
      <c r="E215" s="1051"/>
      <c r="F215" s="1052"/>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0"/>
      <c r="B216" s="1051"/>
      <c r="C216" s="1051"/>
      <c r="D216" s="1051"/>
      <c r="E216" s="1051"/>
      <c r="F216" s="1052"/>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0"/>
      <c r="B217" s="1051"/>
      <c r="C217" s="1051"/>
      <c r="D217" s="1051"/>
      <c r="E217" s="1051"/>
      <c r="F217" s="1052"/>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0"/>
      <c r="B218" s="1051"/>
      <c r="C218" s="1051"/>
      <c r="D218" s="1051"/>
      <c r="E218" s="1051"/>
      <c r="F218" s="1052"/>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0"/>
      <c r="B219" s="1051"/>
      <c r="C219" s="1051"/>
      <c r="D219" s="1051"/>
      <c r="E219" s="1051"/>
      <c r="F219" s="1052"/>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0"/>
      <c r="B220" s="1051"/>
      <c r="C220" s="1051"/>
      <c r="D220" s="1051"/>
      <c r="E220" s="1051"/>
      <c r="F220" s="1052"/>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0"/>
      <c r="B221" s="1051"/>
      <c r="C221" s="1051"/>
      <c r="D221" s="1051"/>
      <c r="E221" s="1051"/>
      <c r="F221" s="1052"/>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0"/>
      <c r="B222" s="1051"/>
      <c r="C222" s="1051"/>
      <c r="D222" s="1051"/>
      <c r="E222" s="1051"/>
      <c r="F222" s="1052"/>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0"/>
      <c r="B223" s="1051"/>
      <c r="C223" s="1051"/>
      <c r="D223" s="1051"/>
      <c r="E223" s="1051"/>
      <c r="F223" s="1052"/>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0"/>
      <c r="B224" s="1051"/>
      <c r="C224" s="1051"/>
      <c r="D224" s="1051"/>
      <c r="E224" s="1051"/>
      <c r="F224" s="1052"/>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0"/>
      <c r="B225" s="1051"/>
      <c r="C225" s="1051"/>
      <c r="D225" s="1051"/>
      <c r="E225" s="1051"/>
      <c r="F225" s="1052"/>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0"/>
      <c r="B226" s="1051"/>
      <c r="C226" s="1051"/>
      <c r="D226" s="1051"/>
      <c r="E226" s="1051"/>
      <c r="F226" s="105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0"/>
      <c r="B227" s="1051"/>
      <c r="C227" s="1051"/>
      <c r="D227" s="1051"/>
      <c r="E227" s="1051"/>
      <c r="F227" s="1052"/>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0"/>
      <c r="B228" s="1051"/>
      <c r="C228" s="1051"/>
      <c r="D228" s="1051"/>
      <c r="E228" s="1051"/>
      <c r="F228" s="1052"/>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0"/>
      <c r="B229" s="1051"/>
      <c r="C229" s="1051"/>
      <c r="D229" s="1051"/>
      <c r="E229" s="1051"/>
      <c r="F229" s="1052"/>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0"/>
      <c r="B230" s="1051"/>
      <c r="C230" s="1051"/>
      <c r="D230" s="1051"/>
      <c r="E230" s="1051"/>
      <c r="F230" s="1052"/>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0"/>
      <c r="B231" s="1051"/>
      <c r="C231" s="1051"/>
      <c r="D231" s="1051"/>
      <c r="E231" s="1051"/>
      <c r="F231" s="1052"/>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0"/>
      <c r="B232" s="1051"/>
      <c r="C232" s="1051"/>
      <c r="D232" s="1051"/>
      <c r="E232" s="1051"/>
      <c r="F232" s="1052"/>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0"/>
      <c r="B233" s="1051"/>
      <c r="C233" s="1051"/>
      <c r="D233" s="1051"/>
      <c r="E233" s="1051"/>
      <c r="F233" s="1052"/>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0"/>
      <c r="B234" s="1051"/>
      <c r="C234" s="1051"/>
      <c r="D234" s="1051"/>
      <c r="E234" s="1051"/>
      <c r="F234" s="1052"/>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0"/>
      <c r="B235" s="1051"/>
      <c r="C235" s="1051"/>
      <c r="D235" s="1051"/>
      <c r="E235" s="1051"/>
      <c r="F235" s="1052"/>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0"/>
      <c r="B236" s="1051"/>
      <c r="C236" s="1051"/>
      <c r="D236" s="1051"/>
      <c r="E236" s="1051"/>
      <c r="F236" s="1052"/>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0"/>
      <c r="B237" s="1051"/>
      <c r="C237" s="1051"/>
      <c r="D237" s="1051"/>
      <c r="E237" s="1051"/>
      <c r="F237" s="1052"/>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0"/>
      <c r="B238" s="1051"/>
      <c r="C238" s="1051"/>
      <c r="D238" s="1051"/>
      <c r="E238" s="1051"/>
      <c r="F238" s="1052"/>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0"/>
      <c r="B239" s="1051"/>
      <c r="C239" s="1051"/>
      <c r="D239" s="1051"/>
      <c r="E239" s="1051"/>
      <c r="F239" s="105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0"/>
      <c r="B240" s="1051"/>
      <c r="C240" s="1051"/>
      <c r="D240" s="1051"/>
      <c r="E240" s="1051"/>
      <c r="F240" s="1052"/>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0"/>
      <c r="B241" s="1051"/>
      <c r="C241" s="1051"/>
      <c r="D241" s="1051"/>
      <c r="E241" s="1051"/>
      <c r="F241" s="1052"/>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0"/>
      <c r="B242" s="1051"/>
      <c r="C242" s="1051"/>
      <c r="D242" s="1051"/>
      <c r="E242" s="1051"/>
      <c r="F242" s="1052"/>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0"/>
      <c r="B243" s="1051"/>
      <c r="C243" s="1051"/>
      <c r="D243" s="1051"/>
      <c r="E243" s="1051"/>
      <c r="F243" s="1052"/>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0"/>
      <c r="B244" s="1051"/>
      <c r="C244" s="1051"/>
      <c r="D244" s="1051"/>
      <c r="E244" s="1051"/>
      <c r="F244" s="1052"/>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0"/>
      <c r="B245" s="1051"/>
      <c r="C245" s="1051"/>
      <c r="D245" s="1051"/>
      <c r="E245" s="1051"/>
      <c r="F245" s="1052"/>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0"/>
      <c r="B246" s="1051"/>
      <c r="C246" s="1051"/>
      <c r="D246" s="1051"/>
      <c r="E246" s="1051"/>
      <c r="F246" s="1052"/>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0"/>
      <c r="B247" s="1051"/>
      <c r="C247" s="1051"/>
      <c r="D247" s="1051"/>
      <c r="E247" s="1051"/>
      <c r="F247" s="1052"/>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0"/>
      <c r="B248" s="1051"/>
      <c r="C248" s="1051"/>
      <c r="D248" s="1051"/>
      <c r="E248" s="1051"/>
      <c r="F248" s="1052"/>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0"/>
      <c r="B249" s="1051"/>
      <c r="C249" s="1051"/>
      <c r="D249" s="1051"/>
      <c r="E249" s="1051"/>
      <c r="F249" s="1052"/>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0"/>
      <c r="B250" s="1051"/>
      <c r="C250" s="1051"/>
      <c r="D250" s="1051"/>
      <c r="E250" s="1051"/>
      <c r="F250" s="1052"/>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0"/>
      <c r="B251" s="1051"/>
      <c r="C251" s="1051"/>
      <c r="D251" s="1051"/>
      <c r="E251" s="1051"/>
      <c r="F251" s="1052"/>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0"/>
      <c r="B252" s="1051"/>
      <c r="C252" s="1051"/>
      <c r="D252" s="1051"/>
      <c r="E252" s="1051"/>
      <c r="F252" s="105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0"/>
      <c r="B253" s="1051"/>
      <c r="C253" s="1051"/>
      <c r="D253" s="1051"/>
      <c r="E253" s="1051"/>
      <c r="F253" s="1052"/>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0"/>
      <c r="B254" s="1051"/>
      <c r="C254" s="1051"/>
      <c r="D254" s="1051"/>
      <c r="E254" s="1051"/>
      <c r="F254" s="1052"/>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0"/>
      <c r="B255" s="1051"/>
      <c r="C255" s="1051"/>
      <c r="D255" s="1051"/>
      <c r="E255" s="1051"/>
      <c r="F255" s="1052"/>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0"/>
      <c r="B256" s="1051"/>
      <c r="C256" s="1051"/>
      <c r="D256" s="1051"/>
      <c r="E256" s="1051"/>
      <c r="F256" s="1052"/>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0"/>
      <c r="B257" s="1051"/>
      <c r="C257" s="1051"/>
      <c r="D257" s="1051"/>
      <c r="E257" s="1051"/>
      <c r="F257" s="1052"/>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0"/>
      <c r="B258" s="1051"/>
      <c r="C258" s="1051"/>
      <c r="D258" s="1051"/>
      <c r="E258" s="1051"/>
      <c r="F258" s="1052"/>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0"/>
      <c r="B259" s="1051"/>
      <c r="C259" s="1051"/>
      <c r="D259" s="1051"/>
      <c r="E259" s="1051"/>
      <c r="F259" s="1052"/>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0"/>
      <c r="B260" s="1051"/>
      <c r="C260" s="1051"/>
      <c r="D260" s="1051"/>
      <c r="E260" s="1051"/>
      <c r="F260" s="1052"/>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0"/>
      <c r="B261" s="1051"/>
      <c r="C261" s="1051"/>
      <c r="D261" s="1051"/>
      <c r="E261" s="1051"/>
      <c r="F261" s="1052"/>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0"/>
      <c r="B262" s="1051"/>
      <c r="C262" s="1051"/>
      <c r="D262" s="1051"/>
      <c r="E262" s="1051"/>
      <c r="F262" s="1052"/>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0"/>
      <c r="B263" s="1051"/>
      <c r="C263" s="1051"/>
      <c r="D263" s="1051"/>
      <c r="E263" s="1051"/>
      <c r="F263" s="1052"/>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0"/>
      <c r="B264" s="1051"/>
      <c r="C264" s="1051"/>
      <c r="D264" s="1051"/>
      <c r="E264" s="1051"/>
      <c r="F264" s="1052"/>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2019-06-18T05:49:44Z</cp:lastPrinted>
  <dcterms:created xsi:type="dcterms:W3CDTF">2012-03-13T00:50:25Z</dcterms:created>
  <dcterms:modified xsi:type="dcterms:W3CDTF">2020-11-13T06:30:38Z</dcterms:modified>
</cp:coreProperties>
</file>