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方就職支援係（旧管理係）\□振りもの関連（予算・庶務・旅費）\01予算関連\平成31年度\31予算関連作業\行政事業レビュー\03最終公表\外部有識者点検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35"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<sst xmlns="http://schemas.openxmlformats.org/spreadsheetml/2006/main" count="2993" uniqueCount="676">
  <si>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</si>
  <si>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</si>
  <si>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</si>
  <si>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</si>
  <si>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</si>
  <si>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</si>
  <si>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</si>
  <si>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</si>
  <si>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</si>
  <si>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</si>
  <si>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</si>
  <si>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</si>
  <si>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</si>
  <si>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</si>
  <si>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</si>
  <si>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</si>
  <si>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</si>
  <si>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</si>
  <si>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</si>
  <si>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</si>
  <si>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</si>
  <si>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</si>
  <si>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</si>
  <si>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</si>
  <si>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</si>
  <si>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</si>
  <si>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</si>
  <si>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</si>
  <si>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</si>
  <si>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</si>
  <si>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</si>
  <si>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</si>
  <si>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</si>
  <si>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</si>
  <si>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</si>
  <si>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</si>
  <si>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</si>
  <si>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</si>
  <si>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</si>
  <si>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</si>
  <si>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</si>
  <si>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</si>
  <si>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</si>
  <si>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</si>
  <si>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</si>
  <si>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</si>
  <si>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</si>
  <si>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</si>
  <si>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</si>
  <si>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</si>
  <si>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</si>
  <si>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</si>
  <si>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</si>
  <si>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</si>
  <si>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</si>
  <si>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</si>
  <si>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</si>
  <si>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</si>
  <si>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</si>
  <si>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</si>
  <si>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</si>
  <si>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</si>
  <si>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</si>
  <si>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</si>
  <si>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</si>
  <si>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</si>
  <si>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</si>
  <si>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</si>
  <si>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</si>
  <si>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</si>
  <si>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</si>
  <si>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</si>
  <si>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</si>
  <si>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</si>
  <si>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</si>
  <si>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</si>
  <si>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</si>
  <si>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</si>
  <si>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</si>
  <si>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</si>
  <si>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</si>
  <si>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</si>
  <si>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</si>
  <si>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</si>
  <si>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</si>
  <si>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</si>
  <si>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</si>
  <si>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</si>
  <si>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</si>
  <si>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</si>
  <si>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</si>
  <si>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</si>
  <si>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</si>
  <si>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</si>
  <si>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</si>
  <si>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</si>
  <si>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</si>
  <si>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</si>
  <si>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</si>
  <si>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</si>
  <si>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</si>
  <si>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</si>
  <si>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</si>
  <si>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</si>
  <si>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</si>
  <si>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</si>
  <si>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</si>
  <si>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</si>
  <si>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</si>
  <si>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</si>
  <si>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</si>
  <si>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</si>
  <si>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</si>
  <si>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</si>
  <si>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</si>
  <si>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</si>
  <si>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</si>
  <si>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</si>
  <si>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</si>
  <si>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</si>
  <si>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</si>
  <si>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</si>
  <si>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</si>
  <si>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</si>
  <si>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</si>
  <si>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</si>
  <si>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</si>
  <si>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</si>
  <si>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</si>
  <si>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</si>
  <si>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</si>
  <si>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</si>
  <si>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</si>
  <si>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</si>
  <si>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</si>
  <si>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</si>
  <si>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</si>
  <si>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</si>
  <si>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</si>
  <si>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</si>
  <si>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</si>
  <si>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</si>
  <si>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</si>
  <si>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</si>
  <si>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</si>
  <si>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</si>
  <si>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</si>
  <si>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</si>
  <si>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</si>
  <si>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</si>
  <si>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</si>
  <si>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</si>
  <si>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</si>
  <si>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</si>
  <si>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</si>
  <si>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</si>
  <si>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</si>
  <si>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</si>
  <si>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</si>
  <si>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</si>
  <si>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</si>
  <si>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</si>
  <si>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</si>
  <si>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</si>
  <si>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</si>
  <si>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</si>
  <si>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</si>
  <si>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</si>
  <si>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</si>
  <si>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</si>
  <si>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</si>
  <si>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</si>
  <si>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</si>
  <si>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</si>
  <si>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</si>
  <si>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</si>
  <si>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</si>
  <si>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</si>
  <si>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</si>
  <si>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</si>
  <si>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</si>
  <si>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</si>
  <si>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</si>
  <si>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</si>
  <si>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</si>
  <si>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</si>
  <si>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</si>
  <si>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</si>
  <si>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</si>
  <si>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</si>
  <si>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</si>
  <si>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</si>
  <si>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</si>
  <si>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</si>
  <si>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</si>
  <si>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</si>
  <si>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</si>
  <si>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</si>
  <si>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</si>
  <si>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</si>
  <si>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</si>
  <si>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</si>
  <si>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</si>
  <si>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</si>
  <si>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</si>
  <si>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</si>
  <si>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</si>
  <si>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</si>
  <si>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</si>
  <si>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</si>
  <si>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</si>
  <si>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</si>
  <si>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</si>
  <si>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</si>
  <si>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</si>
  <si>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</si>
  <si>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</si>
  <si>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</si>
  <si>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</si>
  <si>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</si>
  <si>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</si>
  <si>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</si>
  <si>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</si>
  <si>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</si>
  <si>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</si>
  <si>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</si>
  <si>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</si>
  <si>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</si>
  <si>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</si>
  <si>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</si>
  <si>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</si>
  <si>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</si>
  <si>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</si>
  <si>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</si>
  <si>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</si>
  <si>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</si>
  <si>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</si>
  <si>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</si>
  <si>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</si>
  <si>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</si>
  <si>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</si>
  <si>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</si>
  <si>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</si>
  <si>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</si>
  <si>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</si>
  <si>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</si>
  <si>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</si>
  <si>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</si>
  <si>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</si>
  <si>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</si>
  <si>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</si>
  <si>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</si>
  <si>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</si>
  <si>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</si>
  <si>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</si>
  <si>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</si>
  <si>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</si>
  <si>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</si>
  <si>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</si>
  <si>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</si>
  <si>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</si>
  <si>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</si>
  <si>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</si>
  <si>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</si>
  <si>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</si>
  <si>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</si>
  <si>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</si>
  <si>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</si>
  <si>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</si>
  <si>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</si>
  <si>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</si>
  <si>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</si>
  <si>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</si>
  <si>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</si>
  <si>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</si>
  <si>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</si>
  <si>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</si>
  <si>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</si>
  <si>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</si>
  <si>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</si>
  <si>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</si>
  <si>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</si>
  <si>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</si>
  <si>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</si>
  <si>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</si>
  <si>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</si>
  <si>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</si>
  <si>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</si>
  <si>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</si>
  <si>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</si>
  <si>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</si>
  <si>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</si>
  <si>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</si>
  <si>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</si>
  <si>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</si>
  <si>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</si>
  <si>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</si>
  <si>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</si>
  <si>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</si>
  <si>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</si>
  <si>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</si>
  <si>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</si>
  <si>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</si>
  <si>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</si>
  <si>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</si>
  <si>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</si>
  <si>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</si>
  <si>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</si>
  <si>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</si>
  <si>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</si>
  <si>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</si>
  <si>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</si>
  <si>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</si>
  <si>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</si>
  <si>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</si>
  <si>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</si>
  <si>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</si>
  <si>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</si>
  <si>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</si>
  <si>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</si>
  <si>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</si>
  <si>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</si>
  <si>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</si>
  <si>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</si>
  <si>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</si>
  <si>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</si>
  <si>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</si>
  <si>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</si>
  <si>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</si>
  <si>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</si>
  <si>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</si>
  <si>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</si>
  <si>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</si>
  <si>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</si>
  <si>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</si>
  <si>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</si>
  <si>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</si>
  <si>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</si>
  <si>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</si>
  <si>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</si>
  <si>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</si>
  <si>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</si>
  <si>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</si>
  <si>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</si>
  <si>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</si>
  <si>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</si>
  <si>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</si>
  <si>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</si>
  <si>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</si>
  <si>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</si>
  <si>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</si>
  <si>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</si>
  <si>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</si>
  <si>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</si>
  <si>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</si>
  <si>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</si>
  <si>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</si>
  <si>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</si>
  <si>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</si>
  <si>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</si>
  <si>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</si>
  <si>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</si>
  <si>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</si>
  <si>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</si>
  <si>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</si>
  <si>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</si>
  <si>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</si>
  <si>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</si>
  <si>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</si>
  <si>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</si>
  <si>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</si>
  <si>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</si>
  <si>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</si>
  <si>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</si>
  <si>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</si>
  <si>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</si>
  <si>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</si>
  <si>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</si>
  <si>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</si>
  <si>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</si>
  <si>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</si>
  <si>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</si>
  <si>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</si>
  <si>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</si>
  <si>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</si>
  <si>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</si>
  <si>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</si>
  <si>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</si>
  <si>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</si>
  <si>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</si>
  <si>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</si>
  <si>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</si>
  <si>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</si>
  <si>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</si>
  <si>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</si>
  <si>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</si>
  <si>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</si>
  <si>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</si>
  <si>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</si>
  <si>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</si>
  <si>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</si>
  <si>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</si>
  <si>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</si>
  <si>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</si>
  <si>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</si>
  <si>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</si>
  <si>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</si>
  <si>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</si>
  <si>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</si>
  <si>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</si>
  <si>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</si>
  <si>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</si>
  <si>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</si>
  <si>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</si>
  <si>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</si>
  <si>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</si>
  <si>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</si>
  <si>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</si>
  <si>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</si>
  <si>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</si>
  <si>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</si>
  <si>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</si>
  <si>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</si>
  <si>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</si>
  <si>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</si>
  <si>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</si>
  <si>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</si>
  <si>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</si>
  <si>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</si>
  <si>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</si>
  <si>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</si>
  <si>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</si>
  <si>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</si>
  <si>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</si>
  <si>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</si>
  <si>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</si>
  <si>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</si>
  <si>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</si>
  <si>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</si>
  <si>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</si>
  <si>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</si>
  <si>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</si>
  <si>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</si>
  <si>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</si>
  <si>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</si>
  <si>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</si>
  <si>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</si>
  <si>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</si>
  <si>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</si>
  <si>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</si>
  <si>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</si>
  <si>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</si>
  <si>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</si>
  <si>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</si>
  <si>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</si>
  <si>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</si>
  <si>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</si>
  <si>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</si>
  <si>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</si>
  <si>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</si>
  <si>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</si>
  <si>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</si>
  <si>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</si>
  <si>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</si>
  <si>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</si>
  <si>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</si>
  <si>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</si>
  <si>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</si>
  <si>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</si>
  <si>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</si>
  <si>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</si>
  <si>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</si>
  <si>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</si>
  <si>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</si>
  <si>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</si>
  <si>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</si>
  <si>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</si>
  <si>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</si>
  <si>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</si>
  <si>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</si>
  <si>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</si>
  <si>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</si>
  <si>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</si>
  <si>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</si>
  <si>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</si>
  <si>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</si>
  <si>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</si>
  <si>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</si>
  <si>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</si>
  <si>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</si>
  <si>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</si>
  <si>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</si>
  <si>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</si>
  <si>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</si>
  <si>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</si>
  <si>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</si>
  <si>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</si>
  <si>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</si>
  <si>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</si>
  <si>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</si>
  <si>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</si>
  <si>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</si>
  <si>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</si>
  <si>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</si>
  <si>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</si>
  <si>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</si>
  <si>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</si>
  <si>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</si>
  <si>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</si>
  <si>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</si>
  <si>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</si>
  <si>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</si>
  <si>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</si>
  <si>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</si>
  <si>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</si>
  <si>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</si>
  <si>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</si>
  <si>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</si>
  <si>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</si>
  <si>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</si>
  <si>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</si>
  <si>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</si>
  <si>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</si>
  <si>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</si>
  <si>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</si>
  <si>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</si>
  <si>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</si>
  <si>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</si>
  <si>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</si>
  <si>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</si>
  <si>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</si>
  <si>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</si>
  <si>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</si>
  <si>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</si>
  <si>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</si>
  <si>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</si>
  <si>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</si>
  <si>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</si>
  <si>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</si>
  <si>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</si>
  <si>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</si>
  <si>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</si>
  <si>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</si>
  <si>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</si>
  <si>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</si>
  <si>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</si>
  <si>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</si>
  <si>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</si>
  <si>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</si>
  <si>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</si>
  <si>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</si>
  <si>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</si>
  <si>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</si>
  <si>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</si>
  <si>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</si>
  <si>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</si>
  <si>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</si>
  <si>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</si>
  <si>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</si>
  <si>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</si>
  <si>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</si>
  <si>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</si>
  <si>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</si>
  <si>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</si>
  <si>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</si>
  <si>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</si>
  <si>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</si>
  <si>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</si>
  <si>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</si>
  <si>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</si>
  <si>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地域活性化雇用創造プロジェクト</t>
    <phoneticPr fontId="5"/>
  </si>
  <si>
    <t>職業安定局</t>
    <rPh sb="0" eb="2">
      <t>ショクギョウ</t>
    </rPh>
    <rPh sb="2" eb="4">
      <t>アンテイ</t>
    </rPh>
    <rPh sb="4" eb="5">
      <t>キョク</t>
    </rPh>
    <phoneticPr fontId="5"/>
  </si>
  <si>
    <t>地域雇用対策課</t>
    <rPh sb="0" eb="2">
      <t>チイキ</t>
    </rPh>
    <rPh sb="2" eb="4">
      <t>コヨウ</t>
    </rPh>
    <rPh sb="4" eb="6">
      <t>タイサク</t>
    </rPh>
    <rPh sb="6" eb="7">
      <t>カ</t>
    </rPh>
    <phoneticPr fontId="5"/>
  </si>
  <si>
    <t>地域雇用対策課長
上田　国士</t>
    <rPh sb="0" eb="2">
      <t>チイキ</t>
    </rPh>
    <rPh sb="2" eb="4">
      <t>コヨウ</t>
    </rPh>
    <rPh sb="4" eb="6">
      <t>タイサク</t>
    </rPh>
    <rPh sb="6" eb="8">
      <t>カチョウ</t>
    </rPh>
    <rPh sb="9" eb="11">
      <t>ウエダ</t>
    </rPh>
    <rPh sb="12" eb="14">
      <t>コクシ</t>
    </rPh>
    <phoneticPr fontId="5"/>
  </si>
  <si>
    <t>○</t>
  </si>
  <si>
    <t>雇用保険法第62条第１項第６号
雇用保険法第63条第１項第８号</t>
    <phoneticPr fontId="5"/>
  </si>
  <si>
    <t>「未来への投資を実現する経済対策」（平成28年８月２日閣議決定）及びまち・ひと・しごと創生総合戦略（2017改訂版）（平成29年12月22日閣議決定）</t>
    <phoneticPr fontId="5"/>
  </si>
  <si>
    <t>-</t>
    <phoneticPr fontId="5"/>
  </si>
  <si>
    <t>-</t>
    <phoneticPr fontId="5"/>
  </si>
  <si>
    <t>-</t>
    <phoneticPr fontId="5"/>
  </si>
  <si>
    <t>雇用開発支援事業費等補助金</t>
    <phoneticPr fontId="5"/>
  </si>
  <si>
    <t>地域雇用創造利子補給金</t>
    <phoneticPr fontId="5"/>
  </si>
  <si>
    <t>職員旅費</t>
    <phoneticPr fontId="5"/>
  </si>
  <si>
    <t>庁費</t>
    <rPh sb="0" eb="2">
      <t>チョウヒ</t>
    </rPh>
    <phoneticPr fontId="5"/>
  </si>
  <si>
    <t>諸謝金</t>
    <rPh sb="0" eb="3">
      <t>ショシャキン</t>
    </rPh>
    <phoneticPr fontId="5"/>
  </si>
  <si>
    <t>事業を利用した求職者の正社員就職件数及び事業を利用した事業所における正社員雇い入れ数（事業実施都道府県の合計）</t>
    <phoneticPr fontId="5"/>
  </si>
  <si>
    <t>事業開始時の目標数以上事業実施都道府県の合計）</t>
    <phoneticPr fontId="5"/>
  </si>
  <si>
    <t>人</t>
    <rPh sb="0" eb="1">
      <t>ヒト</t>
    </rPh>
    <phoneticPr fontId="5"/>
  </si>
  <si>
    <t>-</t>
    <phoneticPr fontId="5"/>
  </si>
  <si>
    <t>-</t>
    <phoneticPr fontId="5"/>
  </si>
  <si>
    <t>事業を利用した求職者数及び事業を利用した事業主数（事業実施都道府県の合計）</t>
    <phoneticPr fontId="5"/>
  </si>
  <si>
    <t>人・社</t>
    <rPh sb="0" eb="1">
      <t>ヒト</t>
    </rPh>
    <rPh sb="2" eb="3">
      <t>シャ</t>
    </rPh>
    <phoneticPr fontId="5"/>
  </si>
  <si>
    <t>X/Y</t>
    <phoneticPr fontId="5"/>
  </si>
  <si>
    <t>千円</t>
    <rPh sb="0" eb="2">
      <t>センエン</t>
    </rPh>
    <phoneticPr fontId="5"/>
  </si>
  <si>
    <t>31,741千円／46人</t>
    <phoneticPr fontId="5"/>
  </si>
  <si>
    <t>雇用機会を創出するとともに、雇用の安定を図ること（Ⅴ-2）</t>
    <phoneticPr fontId="5"/>
  </si>
  <si>
    <t>地域、中小企業、産業の特性に応じ、雇用の創出及び雇用の安定を図ること（Ⅴ-2-1）</t>
    <phoneticPr fontId="5"/>
  </si>
  <si>
    <t>地域活性化雇用創造プロジェクト事業を利用した求職者の正社員就職件数及び事業を利用した事業所における正社員雇い入れ数</t>
    <phoneticPr fontId="5"/>
  </si>
  <si>
    <t>-</t>
    <phoneticPr fontId="5"/>
  </si>
  <si>
    <t>都道府県が中心となって、産業政策と一体的に正社員雇用を創出する取組を支援する本事業は、地域における安定した雇用の創出等の推進に資するものと考えられる。</t>
    <phoneticPr fontId="5"/>
  </si>
  <si>
    <t>-</t>
    <phoneticPr fontId="5"/>
  </si>
  <si>
    <t>-</t>
    <phoneticPr fontId="5"/>
  </si>
  <si>
    <t>-</t>
    <phoneticPr fontId="5"/>
  </si>
  <si>
    <t>-</t>
    <phoneticPr fontId="5"/>
  </si>
  <si>
    <t>-</t>
    <phoneticPr fontId="5"/>
  </si>
  <si>
    <t>-</t>
    <phoneticPr fontId="5"/>
  </si>
  <si>
    <t>-</t>
    <phoneticPr fontId="5"/>
  </si>
  <si>
    <t>-</t>
    <phoneticPr fontId="5"/>
  </si>
  <si>
    <t>地域における産業政策と一体となった安定的な正社員雇用機会の創出の取組を支援する事業であり、国費を投入して国が実施すべき事業である。</t>
    <phoneticPr fontId="5"/>
  </si>
  <si>
    <t>都道府県に対する補助事業であり、国で実施すべき事業である。</t>
    <phoneticPr fontId="5"/>
  </si>
  <si>
    <t>地域における安定的な正社員雇用機会の創出の取組を支援しており、かつ地方からの要望も多いため、優先度の高い事業である。</t>
    <phoneticPr fontId="5"/>
  </si>
  <si>
    <t>‐</t>
  </si>
  <si>
    <t>無</t>
  </si>
  <si>
    <t>プロジェクトの事業構想提案書を民間の有識者等から構成される評価・選定委員会において審査し、コンテスト方式による選定を行うものであるため、支出先の選定は妥当であり、競争性も確保されている。</t>
    <phoneticPr fontId="5"/>
  </si>
  <si>
    <t>評価・選定委員会においてプロジェクトを選定する際、必要経費の精査に努めており、費目・使途も妥当である。</t>
    <phoneticPr fontId="5"/>
  </si>
  <si>
    <t>実績の低調な事業は翌年度の事業実施に当たって見直し（廃止を含む）を行うことをルール化する等、コスト削減や効率化を図っている。</t>
    <phoneticPr fontId="5"/>
  </si>
  <si>
    <t>評価・選定委員会においてプロジェクトを選定する際、事業実施手段・方法も含めて審査している。</t>
    <phoneticPr fontId="5"/>
  </si>
  <si>
    <t>見込みを上回る実績となっている。</t>
    <phoneticPr fontId="5"/>
  </si>
  <si>
    <t>戦略産業雇用創造プロジェクト</t>
    <phoneticPr fontId="5"/>
  </si>
  <si>
    <t>戦略産業雇用創造プロジェクトについては、平成29年度より新規採択を行わないこととし、地域活性化雇用創造プロジェクトの実施により、地域における安定的な正社員雇用の創造を図る。</t>
    <phoneticPr fontId="5"/>
  </si>
  <si>
    <t>-</t>
    <phoneticPr fontId="5"/>
  </si>
  <si>
    <t>-</t>
    <phoneticPr fontId="5"/>
  </si>
  <si>
    <t>-</t>
    <phoneticPr fontId="5"/>
  </si>
  <si>
    <t>0923</t>
    <phoneticPr fontId="5"/>
  </si>
  <si>
    <t>地域活性化雇用創造プロジェクトの実施に伴う補助</t>
    <phoneticPr fontId="5"/>
  </si>
  <si>
    <t>補助金</t>
    <rPh sb="0" eb="3">
      <t>ホジョキン</t>
    </rPh>
    <phoneticPr fontId="5"/>
  </si>
  <si>
    <t>利子補給金</t>
    <rPh sb="0" eb="2">
      <t>リシ</t>
    </rPh>
    <rPh sb="2" eb="5">
      <t>ホキュウキン</t>
    </rPh>
    <phoneticPr fontId="5"/>
  </si>
  <si>
    <t>地域活性化雇用創造プロジェクト関連融資利子補給事業に係る利子補給契約</t>
    <phoneticPr fontId="5"/>
  </si>
  <si>
    <t>地域活性化雇用創造プロジェクトの実施に必要な経費</t>
    <rPh sb="0" eb="2">
      <t>チイキ</t>
    </rPh>
    <rPh sb="2" eb="5">
      <t>カッセイカ</t>
    </rPh>
    <rPh sb="5" eb="7">
      <t>コヨウ</t>
    </rPh>
    <rPh sb="7" eb="9">
      <t>ソウゾウ</t>
    </rPh>
    <rPh sb="16" eb="18">
      <t>ジッシ</t>
    </rPh>
    <rPh sb="19" eb="21">
      <t>ヒツヨウ</t>
    </rPh>
    <rPh sb="22" eb="24">
      <t>ケイヒ</t>
    </rPh>
    <phoneticPr fontId="5"/>
  </si>
  <si>
    <t>補助金等交付</t>
  </si>
  <si>
    <t>-</t>
    <phoneticPr fontId="5"/>
  </si>
  <si>
    <t>地域活性化雇用創造プロジェクト参加事業者に対する融資に係る利子補給金</t>
    <phoneticPr fontId="5"/>
  </si>
  <si>
    <t>-</t>
    <phoneticPr fontId="5"/>
  </si>
  <si>
    <t>兵庫県</t>
    <rPh sb="0" eb="3">
      <t>ヒョウゴケン</t>
    </rPh>
    <phoneticPr fontId="5"/>
  </si>
  <si>
    <t>茨城県</t>
    <rPh sb="0" eb="3">
      <t>イバラキケン</t>
    </rPh>
    <phoneticPr fontId="5"/>
  </si>
  <si>
    <t>三重県</t>
    <rPh sb="0" eb="3">
      <t>ミエケン</t>
    </rPh>
    <phoneticPr fontId="5"/>
  </si>
  <si>
    <t>高知県</t>
    <rPh sb="0" eb="3">
      <t>コウチケン</t>
    </rPh>
    <phoneticPr fontId="5"/>
  </si>
  <si>
    <t>京都府</t>
    <rPh sb="0" eb="3">
      <t>キョウトフ</t>
    </rPh>
    <phoneticPr fontId="5"/>
  </si>
  <si>
    <t>富山県</t>
    <rPh sb="0" eb="3">
      <t>トヤマケン</t>
    </rPh>
    <phoneticPr fontId="5"/>
  </si>
  <si>
    <t>新潟県</t>
    <rPh sb="0" eb="3">
      <t>ニイガタケン</t>
    </rPh>
    <phoneticPr fontId="5"/>
  </si>
  <si>
    <t>熊本県</t>
    <rPh sb="0" eb="3">
      <t>クマモトケン</t>
    </rPh>
    <phoneticPr fontId="5"/>
  </si>
  <si>
    <t>鳥取県</t>
    <rPh sb="0" eb="3">
      <t>トットリケン</t>
    </rPh>
    <phoneticPr fontId="5"/>
  </si>
  <si>
    <t>石川県</t>
    <rPh sb="0" eb="3">
      <t>イシカワケン</t>
    </rPh>
    <phoneticPr fontId="5"/>
  </si>
  <si>
    <t>A.兵庫県</t>
    <rPh sb="2" eb="5">
      <t>ヒョウゴケン</t>
    </rPh>
    <phoneticPr fontId="5"/>
  </si>
  <si>
    <t>B.株式会社三菱UFJ銀行</t>
    <rPh sb="2" eb="6">
      <t>カブシキガイシャ</t>
    </rPh>
    <rPh sb="6" eb="8">
      <t>ミツビシ</t>
    </rPh>
    <rPh sb="11" eb="13">
      <t>ギンコウ</t>
    </rPh>
    <phoneticPr fontId="5"/>
  </si>
  <si>
    <t>株式会社三菱UFJ銀行</t>
    <rPh sb="0" eb="4">
      <t>カブシキガイシャ</t>
    </rPh>
    <rPh sb="4" eb="6">
      <t>ミツビシ</t>
    </rPh>
    <rPh sb="9" eb="11">
      <t>ギンコウ</t>
    </rPh>
    <phoneticPr fontId="5"/>
  </si>
  <si>
    <t>株式会社百五銀行</t>
    <rPh sb="0" eb="4">
      <t>カブシキガイシャ</t>
    </rPh>
    <rPh sb="4" eb="6">
      <t>ヒャクゴ</t>
    </rPh>
    <rPh sb="6" eb="8">
      <t>ギンコウ</t>
    </rPh>
    <phoneticPr fontId="5"/>
  </si>
  <si>
    <t>株式会社山梨中央銀行</t>
    <rPh sb="0" eb="4">
      <t>カブシキガイシャ</t>
    </rPh>
    <rPh sb="4" eb="6">
      <t>ヤマナシ</t>
    </rPh>
    <rPh sb="6" eb="8">
      <t>チュウオウ</t>
    </rPh>
    <rPh sb="8" eb="10">
      <t>ギンコウ</t>
    </rPh>
    <phoneticPr fontId="5"/>
  </si>
  <si>
    <t>株式会社商工組合中金庫</t>
    <rPh sb="0" eb="4">
      <t>カブシキガイシャ</t>
    </rPh>
    <rPh sb="4" eb="6">
      <t>ショウコウ</t>
    </rPh>
    <rPh sb="6" eb="8">
      <t>クミアイ</t>
    </rPh>
    <rPh sb="8" eb="9">
      <t>チュウ</t>
    </rPh>
    <rPh sb="9" eb="11">
      <t>キンコ</t>
    </rPh>
    <phoneticPr fontId="5"/>
  </si>
  <si>
    <t>株式会社四国銀行</t>
    <rPh sb="0" eb="4">
      <t>カブシキガイシャ</t>
    </rPh>
    <rPh sb="4" eb="6">
      <t>シコク</t>
    </rPh>
    <rPh sb="6" eb="8">
      <t>ギンコウ</t>
    </rPh>
    <phoneticPr fontId="5"/>
  </si>
  <si>
    <t>株式会社青森銀行</t>
    <rPh sb="0" eb="4">
      <t>カブシキガイシャ</t>
    </rPh>
    <rPh sb="4" eb="6">
      <t>アオモリ</t>
    </rPh>
    <rPh sb="6" eb="8">
      <t>ギンコウ</t>
    </rPh>
    <phoneticPr fontId="5"/>
  </si>
  <si>
    <t>茨城県信用組合</t>
    <rPh sb="0" eb="3">
      <t>イバラキケン</t>
    </rPh>
    <rPh sb="3" eb="5">
      <t>シンヨウ</t>
    </rPh>
    <rPh sb="5" eb="7">
      <t>クミアイ</t>
    </rPh>
    <phoneticPr fontId="5"/>
  </si>
  <si>
    <t>株式会社岩手銀行</t>
    <rPh sb="0" eb="4">
      <t>カブシキガイシャ</t>
    </rPh>
    <rPh sb="4" eb="6">
      <t>イワテ</t>
    </rPh>
    <rPh sb="6" eb="8">
      <t>ギンコウ</t>
    </rPh>
    <phoneticPr fontId="5"/>
  </si>
  <si>
    <t>株式会社北越銀行</t>
    <rPh sb="0" eb="4">
      <t>カブシキガイシャ</t>
    </rPh>
    <rPh sb="4" eb="6">
      <t>ホクエツ</t>
    </rPh>
    <rPh sb="6" eb="8">
      <t>ギンコウ</t>
    </rPh>
    <phoneticPr fontId="5"/>
  </si>
  <si>
    <t>北伊勢上野信用金庫</t>
    <rPh sb="0" eb="1">
      <t>キタ</t>
    </rPh>
    <rPh sb="1" eb="3">
      <t>イセ</t>
    </rPh>
    <rPh sb="3" eb="5">
      <t>ウエノ</t>
    </rPh>
    <rPh sb="5" eb="7">
      <t>シンヨウ</t>
    </rPh>
    <rPh sb="7" eb="9">
      <t>キンコ</t>
    </rPh>
    <phoneticPr fontId="5"/>
  </si>
  <si>
    <t>-</t>
    <phoneticPr fontId="5"/>
  </si>
  <si>
    <t>-</t>
    <phoneticPr fontId="5"/>
  </si>
  <si>
    <t>X：執行額（千円）／Y：就職者数（人）</t>
    <rPh sb="2" eb="4">
      <t>シッコウ</t>
    </rPh>
    <rPh sb="4" eb="5">
      <t>ガク</t>
    </rPh>
    <rPh sb="6" eb="8">
      <t>センエン</t>
    </rPh>
    <rPh sb="12" eb="14">
      <t>シュウショク</t>
    </rPh>
    <rPh sb="14" eb="15">
      <t>シャ</t>
    </rPh>
    <rPh sb="15" eb="16">
      <t>スウ</t>
    </rPh>
    <rPh sb="17" eb="18">
      <t>ヒト</t>
    </rPh>
    <phoneticPr fontId="5"/>
  </si>
  <si>
    <t>-</t>
    <phoneticPr fontId="5"/>
  </si>
  <si>
    <t>評価・選定委員会においてプロジェクトを選定する際、必要経費の精査に努めており、コスト水準も妥当である。</t>
    <phoneticPr fontId="5"/>
  </si>
  <si>
    <t>地域においては、良質で安定的な雇用につながる生産性の高い事業の創出に向け、地域経済の新陳代謝と新事業へのチャレンジといったことが求められている。こうした地域の課題を解決するため、産業政策と一体となった良質で安定的な正社員雇用機会の創出のための支援を行い、ひいては地域における生産性の向上や経済的基盤の強化に資することを目的とする。</t>
    <rPh sb="100" eb="102">
      <t>リョウシツ</t>
    </rPh>
    <phoneticPr fontId="5"/>
  </si>
  <si>
    <t>①地域活性化雇用創造プロジェクト
各都道府県の提案する産業政策と一体となって雇用を創出する事業から、コンテスト方式により、良質で安定的な正社員雇用の創造効果が高い事業を選定し、その費用について補助を行う（実施期間最大３年間、補助率８割（雇用創造効果に応じて年間上限10億円））。事業を選定された都道府県は、地域の関係者（自治体、経済団体、金融機関、教育・研究機関等）で構成する協議会を設置し事業を実施する。
②地域活性化雇用創造プロジェクト関連融資利子補給事業（経過措置）
　地域活性化雇用創造プロジェクトに参加する企業であって、融資機関内に一定数以上雇用を増加させることを誓約したものに対し、金融機関に当該融資にかかる利子補給（支給期間最大５年間、支給率最大１％）を行う。</t>
    <rPh sb="61" eb="63">
      <t>リョウシツ</t>
    </rPh>
    <rPh sb="232" eb="234">
      <t>ケイカ</t>
    </rPh>
    <rPh sb="234" eb="236">
      <t>ソチ</t>
    </rPh>
    <phoneticPr fontId="5"/>
  </si>
  <si>
    <t>5,256,541千円／4,477人</t>
    <phoneticPr fontId="5"/>
  </si>
  <si>
    <t>2,741,050千円／4,728人</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</si>
  <si>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</si>
  <si>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採択地域数が想定を下回ったこと、及び採択地域において効率的な執行に取り組んだことによる不用である。</t>
    <rPh sb="0" eb="2">
      <t>サイタク</t>
    </rPh>
    <rPh sb="2" eb="4">
      <t>チイキ</t>
    </rPh>
    <rPh sb="4" eb="5">
      <t>スウ</t>
    </rPh>
    <rPh sb="6" eb="8">
      <t>ソウテイ</t>
    </rPh>
    <rPh sb="9" eb="11">
      <t>シタマワ</t>
    </rPh>
    <rPh sb="18" eb="20">
      <t>サイタク</t>
    </rPh>
    <phoneticPr fontId="5"/>
  </si>
  <si>
    <t>△</t>
  </si>
  <si>
    <t>3,635,133千円／4,900人</t>
    <phoneticPr fontId="5"/>
  </si>
  <si>
    <t>成果目標については、戦略産業雇用創造プロジェクトにおける実績や地域における産業・雇用情勢、過去の類似事例に係る実績等を踏まえたものとしており、各都道府県による効果的な事業実施の結果、成果実績が目標を上回る見込となっている。</t>
    <rPh sb="0" eb="2">
      <t>セイカ</t>
    </rPh>
    <rPh sb="2" eb="4">
      <t>モクヒョウ</t>
    </rPh>
    <rPh sb="10" eb="12">
      <t>センリャク</t>
    </rPh>
    <rPh sb="12" eb="14">
      <t>サンギョウ</t>
    </rPh>
    <rPh sb="14" eb="16">
      <t>コヨウ</t>
    </rPh>
    <rPh sb="16" eb="18">
      <t>ソウゾウ</t>
    </rPh>
    <rPh sb="28" eb="30">
      <t>ジッセキ</t>
    </rPh>
    <rPh sb="31" eb="33">
      <t>チイキ</t>
    </rPh>
    <rPh sb="37" eb="39">
      <t>サンギョウ</t>
    </rPh>
    <rPh sb="40" eb="42">
      <t>コヨウ</t>
    </rPh>
    <rPh sb="42" eb="44">
      <t>ジョウセイ</t>
    </rPh>
    <rPh sb="45" eb="47">
      <t>カコ</t>
    </rPh>
    <rPh sb="48" eb="50">
      <t>ルイジ</t>
    </rPh>
    <rPh sb="50" eb="52">
      <t>ジレイ</t>
    </rPh>
    <rPh sb="53" eb="54">
      <t>カカ</t>
    </rPh>
    <rPh sb="55" eb="57">
      <t>ジッセキ</t>
    </rPh>
    <rPh sb="57" eb="58">
      <t>トウ</t>
    </rPh>
    <rPh sb="59" eb="60">
      <t>フ</t>
    </rPh>
    <rPh sb="71" eb="76">
      <t>カクトドウフケン</t>
    </rPh>
    <rPh sb="79" eb="82">
      <t>コウカテキ</t>
    </rPh>
    <rPh sb="83" eb="85">
      <t>ジギョウ</t>
    </rPh>
    <rPh sb="85" eb="87">
      <t>ジッシ</t>
    </rPh>
    <rPh sb="88" eb="90">
      <t>ケッカ</t>
    </rPh>
    <rPh sb="91" eb="93">
      <t>セイカ</t>
    </rPh>
    <rPh sb="93" eb="95">
      <t>ジッセキ</t>
    </rPh>
    <rPh sb="96" eb="98">
      <t>モクヒョウ</t>
    </rPh>
    <rPh sb="99" eb="101">
      <t>ウワマワ</t>
    </rPh>
    <rPh sb="102" eb="104">
      <t>ミコ</t>
    </rPh>
    <phoneticPr fontId="5"/>
  </si>
  <si>
    <t>アウトカム、コスト面での指標については、平成30年度中に実施した事業について、その成果を令和元年６月末まで含むこととしており、速報値である平成31年３月末時点であるが、アウトカムについては、計画数3,257人に対し、4,900人（達成率150％）を達成しており、コスト面についても１人雇用当たり250万円の上限額を大幅に下回る74万円と目標を達成している。</t>
    <rPh sb="9" eb="10">
      <t>メン</t>
    </rPh>
    <rPh sb="12" eb="14">
      <t>シヒョウ</t>
    </rPh>
    <rPh sb="20" eb="22">
      <t>ヘイセイ</t>
    </rPh>
    <rPh sb="24" eb="27">
      <t>ネンドチュウ</t>
    </rPh>
    <rPh sb="28" eb="30">
      <t>ジッシ</t>
    </rPh>
    <rPh sb="32" eb="34">
      <t>ジギョウ</t>
    </rPh>
    <rPh sb="41" eb="43">
      <t>セイカ</t>
    </rPh>
    <rPh sb="44" eb="46">
      <t>レイワ</t>
    </rPh>
    <rPh sb="46" eb="48">
      <t>ガンネン</t>
    </rPh>
    <rPh sb="49" eb="50">
      <t>ガツ</t>
    </rPh>
    <rPh sb="50" eb="51">
      <t>マツ</t>
    </rPh>
    <rPh sb="53" eb="54">
      <t>フク</t>
    </rPh>
    <rPh sb="63" eb="66">
      <t>ソクホウチ</t>
    </rPh>
    <rPh sb="69" eb="71">
      <t>ヘイセイ</t>
    </rPh>
    <rPh sb="73" eb="74">
      <t>ネン</t>
    </rPh>
    <rPh sb="75" eb="76">
      <t>ガツ</t>
    </rPh>
    <rPh sb="76" eb="77">
      <t>マツ</t>
    </rPh>
    <rPh sb="77" eb="79">
      <t>ジテン</t>
    </rPh>
    <rPh sb="95" eb="97">
      <t>ケイカク</t>
    </rPh>
    <rPh sb="97" eb="98">
      <t>スウ</t>
    </rPh>
    <rPh sb="103" eb="104">
      <t>ニン</t>
    </rPh>
    <rPh sb="105" eb="106">
      <t>タイ</t>
    </rPh>
    <rPh sb="113" eb="114">
      <t>ニン</t>
    </rPh>
    <rPh sb="115" eb="118">
      <t>タッセイリツ</t>
    </rPh>
    <rPh sb="124" eb="126">
      <t>タッセイ</t>
    </rPh>
    <rPh sb="134" eb="135">
      <t>メン</t>
    </rPh>
    <rPh sb="141" eb="142">
      <t>ニン</t>
    </rPh>
    <rPh sb="142" eb="144">
      <t>コヨウ</t>
    </rPh>
    <rPh sb="144" eb="145">
      <t>ア</t>
    </rPh>
    <rPh sb="150" eb="151">
      <t>マン</t>
    </rPh>
    <rPh sb="151" eb="152">
      <t>エン</t>
    </rPh>
    <rPh sb="153" eb="156">
      <t>ジョウゲンガク</t>
    </rPh>
    <rPh sb="157" eb="159">
      <t>オオハバ</t>
    </rPh>
    <rPh sb="160" eb="162">
      <t>シタマワ</t>
    </rPh>
    <rPh sb="165" eb="167">
      <t>マンエン</t>
    </rPh>
    <rPh sb="168" eb="170">
      <t>モクヒョウ</t>
    </rPh>
    <rPh sb="171" eb="173">
      <t>タッセイ</t>
    </rPh>
    <phoneticPr fontId="5"/>
  </si>
  <si>
    <t>点検対象外</t>
    <rPh sb="0" eb="2">
      <t>テンケン</t>
    </rPh>
    <rPh sb="2" eb="5">
      <t>タイショウガイ</t>
    </rPh>
    <phoneticPr fontId="5"/>
  </si>
  <si>
    <t>執行率を踏まえ、予算額を縮減すること。</t>
    <phoneticPr fontId="5"/>
  </si>
  <si>
    <t>縮減</t>
  </si>
  <si>
    <t>実績を踏まえた減</t>
    <rPh sb="0" eb="2">
      <t>ジッセキ</t>
    </rPh>
    <rPh sb="3" eb="4">
      <t>フ</t>
    </rPh>
    <rPh sb="7" eb="8">
      <t>ゲン</t>
    </rPh>
    <phoneticPr fontId="5"/>
  </si>
  <si>
    <t>平成32年度予算要求においては、平成30年度の実績を踏まえて適切な金額となるよう改善を行う。</t>
    <rPh sb="0" eb="2">
      <t>ヘイセイ</t>
    </rPh>
    <rPh sb="4" eb="6">
      <t>ネンド</t>
    </rPh>
    <phoneticPr fontId="5"/>
  </si>
  <si>
    <t>平成32年度概算要求においては、平成28年度～平成31年度補助金交付決定の状況を踏まえ予算積算の見直しを行い、要求額を縮減した。</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</si>
</sst>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120048</xdr:colOff>
      <xdr:row>741</xdr:row>
      <xdr:rowOff>325211</xdr:rowOff>
    </xdr:from>
    <xdr:to>
      <xdr:col>45</xdr:col>
      <xdr:colOff>154836</xdr:colOff>
      <xdr:row>748</xdr:row>
      <xdr:rowOff>271905</xdr:rowOff>
    </xdr:to>
    <xdr:sp macro="" textlink="">
      <xdr:nvSpPr>
        <xdr:cNvPr id="5" name="正方形/長方形 4"/>
        <xdr:cNvSpPr/>
      </xdr:nvSpPr>
      <xdr:spPr>
        <a:xfrm>
          <a:off x="3499352" y="43179428"/>
          <a:ext cx="5600701" cy="24397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国</a:t>
          </a:r>
        </a:p>
      </xdr:txBody>
    </xdr:sp>
    <xdr:clientData/>
  </xdr:twoCellAnchor>
  <xdr:twoCellAnchor>
    <xdr:from>
      <xdr:col>19</xdr:col>
      <xdr:colOff>136140</xdr:colOff>
      <xdr:row>750</xdr:row>
      <xdr:rowOff>20878</xdr:rowOff>
    </xdr:from>
    <xdr:to>
      <xdr:col>30</xdr:col>
      <xdr:colOff>136201</xdr:colOff>
      <xdr:row>752</xdr:row>
      <xdr:rowOff>13424</xdr:rowOff>
    </xdr:to>
    <xdr:sp macro="" textlink="">
      <xdr:nvSpPr>
        <xdr:cNvPr id="6" name="正方形/長方形 5"/>
        <xdr:cNvSpPr/>
      </xdr:nvSpPr>
      <xdr:spPr>
        <a:xfrm>
          <a:off x="3913010" y="46080465"/>
          <a:ext cx="2186669"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Ａ</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23</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府県）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3,635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25</xdr:col>
      <xdr:colOff>34739</xdr:colOff>
      <xdr:row>744</xdr:row>
      <xdr:rowOff>286817</xdr:rowOff>
    </xdr:from>
    <xdr:to>
      <xdr:col>25</xdr:col>
      <xdr:colOff>34739</xdr:colOff>
      <xdr:row>750</xdr:row>
      <xdr:rowOff>20878</xdr:rowOff>
    </xdr:to>
    <xdr:cxnSp macro="">
      <xdr:nvCxnSpPr>
        <xdr:cNvPr id="7" name="直線矢印コネクタ 6"/>
        <xdr:cNvCxnSpPr>
          <a:stCxn id="19" idx="2"/>
          <a:endCxn id="6" idx="0"/>
        </xdr:cNvCxnSpPr>
      </xdr:nvCxnSpPr>
      <xdr:spPr>
        <a:xfrm>
          <a:off x="5004304" y="44209491"/>
          <a:ext cx="0" cy="187097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31001</xdr:colOff>
      <xdr:row>758</xdr:row>
      <xdr:rowOff>437912</xdr:rowOff>
    </xdr:from>
    <xdr:to>
      <xdr:col>37</xdr:col>
      <xdr:colOff>22422</xdr:colOff>
      <xdr:row>762</xdr:row>
      <xdr:rowOff>62238</xdr:rowOff>
    </xdr:to>
    <xdr:sp macro="" textlink="">
      <xdr:nvSpPr>
        <xdr:cNvPr id="8" name="正方形/長方形 7"/>
        <xdr:cNvSpPr/>
      </xdr:nvSpPr>
      <xdr:spPr>
        <a:xfrm>
          <a:off x="4404218" y="49976195"/>
          <a:ext cx="2973161" cy="13471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Ｂ</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指定金融機関</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株式会社三菱</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UFJ</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銀行（他</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18</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81</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29</xdr:col>
      <xdr:colOff>121341</xdr:colOff>
      <xdr:row>757</xdr:row>
      <xdr:rowOff>74662</xdr:rowOff>
    </xdr:from>
    <xdr:to>
      <xdr:col>29</xdr:col>
      <xdr:colOff>128144</xdr:colOff>
      <xdr:row>758</xdr:row>
      <xdr:rowOff>437912</xdr:rowOff>
    </xdr:to>
    <xdr:cxnSp macro="">
      <xdr:nvCxnSpPr>
        <xdr:cNvPr id="9" name="直線矢印コネクタ 8"/>
        <xdr:cNvCxnSpPr>
          <a:stCxn id="17" idx="2"/>
          <a:endCxn id="8" idx="0"/>
        </xdr:cNvCxnSpPr>
      </xdr:nvCxnSpPr>
      <xdr:spPr>
        <a:xfrm>
          <a:off x="5886037" y="48942053"/>
          <a:ext cx="6803" cy="103414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115078</xdr:colOff>
      <xdr:row>752</xdr:row>
      <xdr:rowOff>134525</xdr:rowOff>
    </xdr:from>
    <xdr:to>
      <xdr:col>46</xdr:col>
      <xdr:colOff>60828</xdr:colOff>
      <xdr:row>753</xdr:row>
      <xdr:rowOff>130799</xdr:rowOff>
    </xdr:to>
    <xdr:sp macro="" textlink="">
      <xdr:nvSpPr>
        <xdr:cNvPr id="10" name="テキスト ボックス 9"/>
        <xdr:cNvSpPr txBox="1"/>
      </xdr:nvSpPr>
      <xdr:spPr>
        <a:xfrm>
          <a:off x="2699252" y="46906416"/>
          <a:ext cx="6505576" cy="352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［産業政策と一体となった正社員雇用創造効果が高い事業の実施］</a:t>
          </a:r>
        </a:p>
      </xdr:txBody>
    </xdr:sp>
    <xdr:clientData/>
  </xdr:twoCellAnchor>
  <xdr:twoCellAnchor>
    <xdr:from>
      <xdr:col>19</xdr:col>
      <xdr:colOff>81711</xdr:colOff>
      <xdr:row>748</xdr:row>
      <xdr:rowOff>353542</xdr:rowOff>
    </xdr:from>
    <xdr:to>
      <xdr:col>25</xdr:col>
      <xdr:colOff>116381</xdr:colOff>
      <xdr:row>749</xdr:row>
      <xdr:rowOff>349817</xdr:rowOff>
    </xdr:to>
    <xdr:sp macro="" textlink="">
      <xdr:nvSpPr>
        <xdr:cNvPr id="11" name="テキスト ボックス 10"/>
        <xdr:cNvSpPr txBox="1"/>
      </xdr:nvSpPr>
      <xdr:spPr>
        <a:xfrm>
          <a:off x="3858581" y="45700825"/>
          <a:ext cx="1227365" cy="352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公募・補助</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21</xdr:col>
      <xdr:colOff>16150</xdr:colOff>
      <xdr:row>758</xdr:row>
      <xdr:rowOff>43306</xdr:rowOff>
    </xdr:from>
    <xdr:to>
      <xdr:col>27</xdr:col>
      <xdr:colOff>50819</xdr:colOff>
      <xdr:row>758</xdr:row>
      <xdr:rowOff>397092</xdr:rowOff>
    </xdr:to>
    <xdr:sp macro="" textlink="">
      <xdr:nvSpPr>
        <xdr:cNvPr id="12" name="テキスト ボックス 11"/>
        <xdr:cNvSpPr txBox="1"/>
      </xdr:nvSpPr>
      <xdr:spPr>
        <a:xfrm>
          <a:off x="4190585" y="49581589"/>
          <a:ext cx="1227364"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利子補給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197600</xdr:colOff>
      <xdr:row>762</xdr:row>
      <xdr:rowOff>116663</xdr:rowOff>
    </xdr:from>
    <xdr:to>
      <xdr:col>41</xdr:col>
      <xdr:colOff>40999</xdr:colOff>
      <xdr:row>763</xdr:row>
      <xdr:rowOff>75845</xdr:rowOff>
    </xdr:to>
    <xdr:sp macro="" textlink="">
      <xdr:nvSpPr>
        <xdr:cNvPr id="13" name="テキスト ボックス 12"/>
        <xdr:cNvSpPr txBox="1"/>
      </xdr:nvSpPr>
      <xdr:spPr>
        <a:xfrm>
          <a:off x="3576904" y="51377728"/>
          <a:ext cx="4614182" cy="340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［地域活性化雇用創造プロジェクトに参加する企業への低利融資］</a:t>
          </a:r>
        </a:p>
      </xdr:txBody>
    </xdr:sp>
    <xdr:clientData/>
  </xdr:twoCellAnchor>
  <xdr:twoCellAnchor>
    <xdr:from>
      <xdr:col>8</xdr:col>
      <xdr:colOff>1</xdr:colOff>
      <xdr:row>754</xdr:row>
      <xdr:rowOff>171631</xdr:rowOff>
    </xdr:from>
    <xdr:to>
      <xdr:col>27</xdr:col>
      <xdr:colOff>64428</xdr:colOff>
      <xdr:row>755</xdr:row>
      <xdr:rowOff>167904</xdr:rowOff>
    </xdr:to>
    <xdr:sp macro="" textlink="">
      <xdr:nvSpPr>
        <xdr:cNvPr id="14" name="テキスト ボックス 13"/>
        <xdr:cNvSpPr txBox="1"/>
      </xdr:nvSpPr>
      <xdr:spPr>
        <a:xfrm>
          <a:off x="1582616" y="46954035"/>
          <a:ext cx="3823139" cy="347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②地域活性化雇用創造プロジェクト関連融資利子補給事業</a:t>
          </a:r>
        </a:p>
      </xdr:txBody>
    </xdr:sp>
    <xdr:clientData/>
  </xdr:twoCellAnchor>
  <xdr:twoCellAnchor>
    <xdr:from>
      <xdr:col>8</xdr:col>
      <xdr:colOff>0</xdr:colOff>
      <xdr:row>740</xdr:row>
      <xdr:rowOff>161190</xdr:rowOff>
    </xdr:from>
    <xdr:to>
      <xdr:col>27</xdr:col>
      <xdr:colOff>64427</xdr:colOff>
      <xdr:row>741</xdr:row>
      <xdr:rowOff>161923</xdr:rowOff>
    </xdr:to>
    <xdr:sp macro="" textlink="">
      <xdr:nvSpPr>
        <xdr:cNvPr id="15" name="テキスト ボックス 14"/>
        <xdr:cNvSpPr txBox="1"/>
      </xdr:nvSpPr>
      <xdr:spPr>
        <a:xfrm>
          <a:off x="1582615" y="42019902"/>
          <a:ext cx="3823139"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①地域活性化雇用創造プロジェクト</a:t>
          </a:r>
        </a:p>
      </xdr:txBody>
    </xdr:sp>
    <xdr:clientData/>
  </xdr:twoCellAnchor>
  <xdr:twoCellAnchor>
    <xdr:from>
      <xdr:col>30</xdr:col>
      <xdr:colOff>27343</xdr:colOff>
      <xdr:row>743</xdr:row>
      <xdr:rowOff>249723</xdr:rowOff>
    </xdr:from>
    <xdr:to>
      <xdr:col>49</xdr:col>
      <xdr:colOff>237365</xdr:colOff>
      <xdr:row>744</xdr:row>
      <xdr:rowOff>245997</xdr:rowOff>
    </xdr:to>
    <xdr:sp macro="" textlink="">
      <xdr:nvSpPr>
        <xdr:cNvPr id="16" name="テキスト ボックス 15"/>
        <xdr:cNvSpPr txBox="1"/>
      </xdr:nvSpPr>
      <xdr:spPr>
        <a:xfrm>
          <a:off x="5990821" y="43816245"/>
          <a:ext cx="3986892" cy="352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うち本省事務費</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0.7</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25</xdr:col>
      <xdr:colOff>21122</xdr:colOff>
      <xdr:row>756</xdr:row>
      <xdr:rowOff>39343</xdr:rowOff>
    </xdr:from>
    <xdr:to>
      <xdr:col>34</xdr:col>
      <xdr:colOff>18695</xdr:colOff>
      <xdr:row>757</xdr:row>
      <xdr:rowOff>74662</xdr:rowOff>
    </xdr:to>
    <xdr:sp macro="" textlink="">
      <xdr:nvSpPr>
        <xdr:cNvPr id="17" name="正方形/長方形 16"/>
        <xdr:cNvSpPr/>
      </xdr:nvSpPr>
      <xdr:spPr>
        <a:xfrm>
          <a:off x="4990687" y="48235843"/>
          <a:ext cx="1786617" cy="7062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81</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26</xdr:col>
      <xdr:colOff>90408</xdr:colOff>
      <xdr:row>745</xdr:row>
      <xdr:rowOff>337516</xdr:rowOff>
    </xdr:from>
    <xdr:to>
      <xdr:col>36</xdr:col>
      <xdr:colOff>157251</xdr:colOff>
      <xdr:row>747</xdr:row>
      <xdr:rowOff>330063</xdr:rowOff>
    </xdr:to>
    <xdr:sp macro="" textlink="">
      <xdr:nvSpPr>
        <xdr:cNvPr id="18" name="正方形/長方形 17"/>
        <xdr:cNvSpPr/>
      </xdr:nvSpPr>
      <xdr:spPr>
        <a:xfrm>
          <a:off x="5258756" y="44616342"/>
          <a:ext cx="2054669" cy="7048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都道府県労働局（７局）</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0.03</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20</xdr:col>
      <xdr:colOff>137383</xdr:colOff>
      <xdr:row>742</xdr:row>
      <xdr:rowOff>294271</xdr:rowOff>
    </xdr:from>
    <xdr:to>
      <xdr:col>29</xdr:col>
      <xdr:colOff>134957</xdr:colOff>
      <xdr:row>744</xdr:row>
      <xdr:rowOff>286817</xdr:rowOff>
    </xdr:to>
    <xdr:sp macro="" textlink="">
      <xdr:nvSpPr>
        <xdr:cNvPr id="19" name="正方形/長方形 18"/>
        <xdr:cNvSpPr/>
      </xdr:nvSpPr>
      <xdr:spPr>
        <a:xfrm>
          <a:off x="4113035" y="43504641"/>
          <a:ext cx="1786618"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3,636</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552</v>
      </c>
      <c r="AT2" s="220"/>
      <c r="AU2" s="220"/>
      <c r="AV2" s="52" t="str">
        <f>IF(AW2="", "", "-")</f>
        <v/>
      </c>
      <c r="AW2" s="401"/>
      <c r="AX2" s="401"/>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9" t="s">
        <v>515</v>
      </c>
      <c r="Z7" s="296"/>
      <c r="AA7" s="296"/>
      <c r="AB7" s="296"/>
      <c r="AC7" s="296"/>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660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2" customHeight="1" x14ac:dyDescent="0.15">
      <c r="A10" s="739" t="s">
        <v>30</v>
      </c>
      <c r="B10" s="740"/>
      <c r="C10" s="740"/>
      <c r="D10" s="740"/>
      <c r="E10" s="740"/>
      <c r="F10" s="740"/>
      <c r="G10" s="672" t="s">
        <v>661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v>4834</v>
      </c>
      <c r="X13" s="109"/>
      <c r="Y13" s="109"/>
      <c r="Z13" s="109"/>
      <c r="AA13" s="109"/>
      <c r="AB13" s="109"/>
      <c r="AC13" s="110"/>
      <c r="AD13" s="108">
        <v>5319</v>
      </c>
      <c r="AE13" s="109"/>
      <c r="AF13" s="109"/>
      <c r="AG13" s="109"/>
      <c r="AH13" s="109"/>
      <c r="AI13" s="109"/>
      <c r="AJ13" s="110"/>
      <c r="AK13" s="108">
        <v>5882</v>
      </c>
      <c r="AL13" s="109"/>
      <c r="AM13" s="109"/>
      <c r="AN13" s="109"/>
      <c r="AO13" s="109"/>
      <c r="AP13" s="109"/>
      <c r="AQ13" s="110"/>
      <c r="AR13" s="105">
        <v>5389</v>
      </c>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v>3034</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v>15</v>
      </c>
      <c r="X15" s="109"/>
      <c r="Y15" s="109"/>
      <c r="Z15" s="109"/>
      <c r="AA15" s="109"/>
      <c r="AB15" s="109"/>
      <c r="AC15" s="110"/>
      <c r="AD15" s="108" t="s">
        <v>579</v>
      </c>
      <c r="AE15" s="109"/>
      <c r="AF15" s="109"/>
      <c r="AG15" s="109"/>
      <c r="AH15" s="109"/>
      <c r="AI15" s="109"/>
      <c r="AJ15" s="110"/>
      <c r="AK15" s="108" t="s">
        <v>577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-15</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578</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3019</v>
      </c>
      <c r="Q18" s="115"/>
      <c r="R18" s="115"/>
      <c r="S18" s="115"/>
      <c r="T18" s="115"/>
      <c r="U18" s="115"/>
      <c r="V18" s="116"/>
      <c r="W18" s="114">
        <f>SUM(W13:AC17)</f>
        <v>4849</v>
      </c>
      <c r="X18" s="115"/>
      <c r="Y18" s="115"/>
      <c r="Z18" s="115"/>
      <c r="AA18" s="115"/>
      <c r="AB18" s="115"/>
      <c r="AC18" s="116"/>
      <c r="AD18" s="114">
        <f>SUM(AD13:AJ17)</f>
        <v>5319</v>
      </c>
      <c r="AE18" s="115"/>
      <c r="AF18" s="115"/>
      <c r="AG18" s="115"/>
      <c r="AH18" s="115"/>
      <c r="AI18" s="115"/>
      <c r="AJ18" s="116"/>
      <c r="AK18" s="114">
        <f>SUM(AK13:AQ17)</f>
        <v>5882</v>
      </c>
      <c r="AL18" s="115"/>
      <c r="AM18" s="115"/>
      <c r="AN18" s="115"/>
      <c r="AO18" s="115"/>
      <c r="AP18" s="115"/>
      <c r="AQ18" s="116"/>
      <c r="AR18" s="114">
        <f>SUM(AR13:AX17)</f>
        <v>5389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32</v>
      </c>
      <c r="Q19" s="109"/>
      <c r="R19" s="109"/>
      <c r="S19" s="109"/>
      <c r="T19" s="109"/>
      <c r="U19" s="109"/>
      <c r="V19" s="110"/>
      <c r="W19" s="108">
        <v>2741</v>
      </c>
      <c r="X19" s="109"/>
      <c r="Y19" s="109"/>
      <c r="Z19" s="109"/>
      <c r="AA19" s="109"/>
      <c r="AB19" s="109"/>
      <c r="AC19" s="110"/>
      <c r="AD19" s="108">
        <v>3717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1.0599536270288175E-2</v>
      </c>
      <c r="Q20" s="539"/>
      <c r="R20" s="539"/>
      <c r="S20" s="539"/>
      <c r="T20" s="539"/>
      <c r="U20" s="539"/>
      <c r="V20" s="539"/>
      <c r="W20" s="539">
        <f t="shared" ref="W20" si="0">IF(W18=0, "-", SUM(W19)/W18)</f>
        <v>0.56527118993606928</v>
      </c>
      <c r="X20" s="539"/>
      <c r="Y20" s="539"/>
      <c r="Z20" s="539"/>
      <c r="AA20" s="539"/>
      <c r="AB20" s="539"/>
      <c r="AC20" s="539"/>
      <c r="AD20" s="539">
        <f t="shared" ref="AD20" si="1">IF(AD18=0, "-", SUM(AD19)/AD18)</f>
        <v>0.69881556683587143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1.054713249835201E-2</v>
      </c>
      <c r="Q21" s="539"/>
      <c r="R21" s="539"/>
      <c r="S21" s="539"/>
      <c r="T21" s="539"/>
      <c r="U21" s="539"/>
      <c r="V21" s="539"/>
      <c r="W21" s="539">
        <f t="shared" ref="W21" si="2">IF(W19=0, "-", SUM(W19)/SUM(W13,W14))</f>
        <v>0.5670252378982209</v>
      </c>
      <c r="X21" s="539"/>
      <c r="Y21" s="539"/>
      <c r="Z21" s="539"/>
      <c r="AA21" s="539"/>
      <c r="AB21" s="539"/>
      <c r="AC21" s="539"/>
      <c r="AD21" s="539">
        <f t="shared" ref="AD21" si="3">IF(AD19=0, "-", SUM(AD19)/SUM(AD13,AD14))</f>
        <v>0.69881556683587143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5257</v>
      </c>
      <c r="Q23" s="106"/>
      <c r="R23" s="106"/>
      <c r="S23" s="106"/>
      <c r="T23" s="106"/>
      <c r="U23" s="106"/>
      <c r="V23" s="107"/>
      <c r="W23" s="105">
        <v>4871</v>
      </c>
      <c r="X23" s="106"/>
      <c r="Y23" s="106"/>
      <c r="Z23" s="106"/>
      <c r="AA23" s="106"/>
      <c r="AB23" s="106"/>
      <c r="AC23" s="107"/>
      <c r="AD23" s="209" t="s">
        <v>673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623</v>
      </c>
      <c r="Q24" s="109"/>
      <c r="R24" s="109"/>
      <c r="S24" s="109"/>
      <c r="T24" s="109"/>
      <c r="U24" s="109"/>
      <c r="V24" s="110"/>
      <c r="W24" s="108">
        <v>516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1.3</v>
      </c>
      <c r="Q25" s="109"/>
      <c r="R25" s="109"/>
      <c r="S25" s="109"/>
      <c r="T25" s="109"/>
      <c r="U25" s="109"/>
      <c r="V25" s="110"/>
      <c r="W25" s="108">
        <v>1.3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0.3</v>
      </c>
      <c r="Q26" s="109"/>
      <c r="R26" s="109"/>
      <c r="S26" s="109"/>
      <c r="T26" s="109"/>
      <c r="U26" s="109"/>
      <c r="V26" s="110"/>
      <c r="W26" s="108">
        <v>0.3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0.3</v>
      </c>
      <c r="Q27" s="109"/>
      <c r="R27" s="109"/>
      <c r="S27" s="109"/>
      <c r="T27" s="109"/>
      <c r="U27" s="109"/>
      <c r="V27" s="110"/>
      <c r="W27" s="108">
        <v>0.3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9.9999999999454303E-2</v>
      </c>
      <c r="Q28" s="115"/>
      <c r="R28" s="115"/>
      <c r="S28" s="115"/>
      <c r="T28" s="115"/>
      <c r="U28" s="115"/>
      <c r="V28" s="116"/>
      <c r="W28" s="114">
        <f>W29-SUM(W23:W27)</f>
        <v>9.9999999999454303E-2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5882</v>
      </c>
      <c r="Q29" s="109"/>
      <c r="R29" s="109"/>
      <c r="S29" s="109"/>
      <c r="T29" s="109"/>
      <c r="U29" s="109"/>
      <c r="V29" s="110"/>
      <c r="W29" s="227">
        <f>AR13</f>
        <v>5389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535</v>
      </c>
      <c r="AF30" s="391"/>
      <c r="AG30" s="391"/>
      <c r="AH30" s="392"/>
      <c r="AI30" s="390" t="s">
        <v>532</v>
      </c>
      <c r="AJ30" s="391"/>
      <c r="AK30" s="391"/>
      <c r="AL30" s="392"/>
      <c r="AM30" s="393" t="s">
        <v>527</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577</v>
      </c>
      <c r="AR31" s="136"/>
      <c r="AS31" s="137" t="s">
        <v>355</v>
      </c>
      <c r="AT31" s="172"/>
      <c r="AU31" s="271">
        <v>31</v>
      </c>
      <c r="AV31" s="271"/>
      <c r="AW31" s="383" t="s">
        <v>300</v>
      </c>
      <c r="AX31" s="384"/>
    </row>
    <row r="32" spans="1:50" ht="23.25" customHeight="1" x14ac:dyDescent="0.15">
      <c r="A32" s="515"/>
      <c r="B32" s="513"/>
      <c r="C32" s="513"/>
      <c r="D32" s="513"/>
      <c r="E32" s="513"/>
      <c r="F32" s="514"/>
      <c r="G32" s="540" t="s">
        <v>586</v>
      </c>
      <c r="H32" s="541"/>
      <c r="I32" s="541"/>
      <c r="J32" s="541"/>
      <c r="K32" s="541"/>
      <c r="L32" s="541"/>
      <c r="M32" s="541"/>
      <c r="N32" s="541"/>
      <c r="O32" s="542"/>
      <c r="P32" s="161" t="s">
        <v>585</v>
      </c>
      <c r="Q32" s="161"/>
      <c r="R32" s="161"/>
      <c r="S32" s="161"/>
      <c r="T32" s="161"/>
      <c r="U32" s="161"/>
      <c r="V32" s="161"/>
      <c r="W32" s="161"/>
      <c r="X32" s="231"/>
      <c r="Y32" s="342" t="s">
        <v>12</v>
      </c>
      <c r="Z32" s="549"/>
      <c r="AA32" s="550"/>
      <c r="AB32" s="551" t="s">
        <v>587</v>
      </c>
      <c r="AC32" s="551"/>
      <c r="AD32" s="551"/>
      <c r="AE32" s="368">
        <v>46</v>
      </c>
      <c r="AF32" s="369"/>
      <c r="AG32" s="369"/>
      <c r="AH32" s="369"/>
      <c r="AI32" s="368">
        <v>4728</v>
      </c>
      <c r="AJ32" s="369"/>
      <c r="AK32" s="369"/>
      <c r="AL32" s="369"/>
      <c r="AM32" s="368">
        <v>4900</v>
      </c>
      <c r="AN32" s="369"/>
      <c r="AO32" s="369"/>
      <c r="AP32" s="369"/>
      <c r="AQ32" s="111" t="s">
        <v>577</v>
      </c>
      <c r="AR32" s="112"/>
      <c r="AS32" s="112"/>
      <c r="AT32" s="113"/>
      <c r="AU32" s="369" t="s">
        <v>589</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8">
        <v>15</v>
      </c>
      <c r="AF33" s="369"/>
      <c r="AG33" s="369"/>
      <c r="AH33" s="369"/>
      <c r="AI33" s="368">
        <v>1982</v>
      </c>
      <c r="AJ33" s="369"/>
      <c r="AK33" s="369"/>
      <c r="AL33" s="369"/>
      <c r="AM33" s="368">
        <v>3257</v>
      </c>
      <c r="AN33" s="369"/>
      <c r="AO33" s="369"/>
      <c r="AP33" s="369"/>
      <c r="AQ33" s="111" t="s">
        <v>588</v>
      </c>
      <c r="AR33" s="112"/>
      <c r="AS33" s="112"/>
      <c r="AT33" s="113"/>
      <c r="AU33" s="369">
        <v>4477</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307</v>
      </c>
      <c r="AF34" s="369"/>
      <c r="AG34" s="369"/>
      <c r="AH34" s="369"/>
      <c r="AI34" s="368">
        <v>239</v>
      </c>
      <c r="AJ34" s="369"/>
      <c r="AK34" s="369"/>
      <c r="AL34" s="369"/>
      <c r="AM34" s="368">
        <v>150.4</v>
      </c>
      <c r="AN34" s="369"/>
      <c r="AO34" s="369"/>
      <c r="AP34" s="369"/>
      <c r="AQ34" s="111" t="s">
        <v>577</v>
      </c>
      <c r="AR34" s="112"/>
      <c r="AS34" s="112"/>
      <c r="AT34" s="113"/>
      <c r="AU34" s="369" t="s">
        <v>577</v>
      </c>
      <c r="AV34" s="369"/>
      <c r="AW34" s="369"/>
      <c r="AX34" s="371"/>
    </row>
    <row r="35" spans="1:50" ht="23.25" customHeight="1" x14ac:dyDescent="0.15">
      <c r="A35" s="897" t="s">
        <v>505</v>
      </c>
      <c r="B35" s="898"/>
      <c r="C35" s="898"/>
      <c r="D35" s="898"/>
      <c r="E35" s="898"/>
      <c r="F35" s="899"/>
      <c r="G35" s="903" t="s">
        <v>664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535</v>
      </c>
      <c r="AF37" s="373"/>
      <c r="AG37" s="373"/>
      <c r="AH37" s="374"/>
      <c r="AI37" s="372" t="s">
        <v>532</v>
      </c>
      <c r="AJ37" s="373"/>
      <c r="AK37" s="373"/>
      <c r="AL37" s="374"/>
      <c r="AM37" s="379" t="s">
        <v>527</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535</v>
      </c>
      <c r="AF44" s="373"/>
      <c r="AG44" s="373"/>
      <c r="AH44" s="374"/>
      <c r="AI44" s="372" t="s">
        <v>532</v>
      </c>
      <c r="AJ44" s="373"/>
      <c r="AK44" s="373"/>
      <c r="AL44" s="374"/>
      <c r="AM44" s="379" t="s">
        <v>527</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535</v>
      </c>
      <c r="AF51" s="373"/>
      <c r="AG51" s="373"/>
      <c r="AH51" s="374"/>
      <c r="AI51" s="372" t="s">
        <v>532</v>
      </c>
      <c r="AJ51" s="373"/>
      <c r="AK51" s="373"/>
      <c r="AL51" s="374"/>
      <c r="AM51" s="379" t="s">
        <v>528</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536</v>
      </c>
      <c r="AF58" s="373"/>
      <c r="AG58" s="373"/>
      <c r="AH58" s="374"/>
      <c r="AI58" s="372" t="s">
        <v>532</v>
      </c>
      <c r="AJ58" s="373"/>
      <c r="AK58" s="373"/>
      <c r="AL58" s="374"/>
      <c r="AM58" s="379" t="s">
        <v>527</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535</v>
      </c>
      <c r="AF65" s="373"/>
      <c r="AG65" s="373"/>
      <c r="AH65" s="374"/>
      <c r="AI65" s="372" t="s">
        <v>532</v>
      </c>
      <c r="AJ65" s="373"/>
      <c r="AK65" s="373"/>
      <c r="AL65" s="374"/>
      <c r="AM65" s="379" t="s">
        <v>527</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535</v>
      </c>
      <c r="AF73" s="373"/>
      <c r="AG73" s="373"/>
      <c r="AH73" s="374"/>
      <c r="AI73" s="372" t="s">
        <v>532</v>
      </c>
      <c r="AJ73" s="373"/>
      <c r="AK73" s="373"/>
      <c r="AL73" s="374"/>
      <c r="AM73" s="379" t="s">
        <v>527</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535</v>
      </c>
      <c r="AF85" s="373"/>
      <c r="AG85" s="373"/>
      <c r="AH85" s="374"/>
      <c r="AI85" s="372" t="s">
        <v>532</v>
      </c>
      <c r="AJ85" s="373"/>
      <c r="AK85" s="373"/>
      <c r="AL85" s="374"/>
      <c r="AM85" s="379" t="s">
        <v>527</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535</v>
      </c>
      <c r="AF90" s="373"/>
      <c r="AG90" s="373"/>
      <c r="AH90" s="374"/>
      <c r="AI90" s="372" t="s">
        <v>532</v>
      </c>
      <c r="AJ90" s="373"/>
      <c r="AK90" s="373"/>
      <c r="AL90" s="374"/>
      <c r="AM90" s="379" t="s">
        <v>527</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535</v>
      </c>
      <c r="AF95" s="373"/>
      <c r="AG95" s="373"/>
      <c r="AH95" s="374"/>
      <c r="AI95" s="372" t="s">
        <v>532</v>
      </c>
      <c r="AJ95" s="373"/>
      <c r="AK95" s="373"/>
      <c r="AL95" s="374"/>
      <c r="AM95" s="379" t="s">
        <v>527</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8">
        <v>432</v>
      </c>
      <c r="AF101" s="369"/>
      <c r="AG101" s="369"/>
      <c r="AH101" s="370"/>
      <c r="AI101" s="368">
        <v>16212</v>
      </c>
      <c r="AJ101" s="369"/>
      <c r="AK101" s="369"/>
      <c r="AL101" s="370"/>
      <c r="AM101" s="368">
        <v>28018</v>
      </c>
      <c r="AN101" s="369"/>
      <c r="AO101" s="369"/>
      <c r="AP101" s="370"/>
      <c r="AQ101" s="368" t="s">
        <v>577</v>
      </c>
      <c r="AR101" s="369"/>
      <c r="AS101" s="369"/>
      <c r="AT101" s="370"/>
      <c r="AU101" s="368" t="s">
        <v>655</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591</v>
      </c>
      <c r="AC102" s="551"/>
      <c r="AD102" s="551"/>
      <c r="AE102" s="362">
        <v>459</v>
      </c>
      <c r="AF102" s="362"/>
      <c r="AG102" s="362"/>
      <c r="AH102" s="362"/>
      <c r="AI102" s="362">
        <v>14063</v>
      </c>
      <c r="AJ102" s="362"/>
      <c r="AK102" s="362"/>
      <c r="AL102" s="362"/>
      <c r="AM102" s="362">
        <v>22131</v>
      </c>
      <c r="AN102" s="362"/>
      <c r="AO102" s="362"/>
      <c r="AP102" s="362"/>
      <c r="AQ102" s="814">
        <v>33732</v>
      </c>
      <c r="AR102" s="815"/>
      <c r="AS102" s="815"/>
      <c r="AT102" s="816"/>
      <c r="AU102" s="814" t="s">
        <v>656</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4" t="s">
        <v>521</v>
      </c>
      <c r="AR103" s="365"/>
      <c r="AS103" s="365"/>
      <c r="AT103" s="366"/>
      <c r="AU103" s="364" t="s">
        <v>518</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4" t="s">
        <v>521</v>
      </c>
      <c r="AR106" s="365"/>
      <c r="AS106" s="365"/>
      <c r="AT106" s="366"/>
      <c r="AU106" s="364" t="s">
        <v>518</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4" t="s">
        <v>521</v>
      </c>
      <c r="AR109" s="365"/>
      <c r="AS109" s="365"/>
      <c r="AT109" s="366"/>
      <c r="AU109" s="364" t="s">
        <v>518</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4" t="s">
        <v>521</v>
      </c>
      <c r="AR112" s="365"/>
      <c r="AS112" s="365"/>
      <c r="AT112" s="366"/>
      <c r="AU112" s="364" t="s">
        <v>518</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9" t="s">
        <v>522</v>
      </c>
      <c r="AR115" s="340"/>
      <c r="AS115" s="340"/>
      <c r="AT115" s="340"/>
      <c r="AU115" s="340"/>
      <c r="AV115" s="340"/>
      <c r="AW115" s="340"/>
      <c r="AX115" s="341"/>
    </row>
    <row r="116" spans="1:50" ht="23.25" customHeight="1" x14ac:dyDescent="0.15">
      <c r="A116" s="292"/>
      <c r="B116" s="293"/>
      <c r="C116" s="293"/>
      <c r="D116" s="293"/>
      <c r="E116" s="293"/>
      <c r="F116" s="294"/>
      <c r="G116" s="355" t="s">
        <v>657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593</v>
      </c>
      <c r="AC116" s="301"/>
      <c r="AD116" s="302"/>
      <c r="AE116" s="362">
        <v>690</v>
      </c>
      <c r="AF116" s="362"/>
      <c r="AG116" s="362"/>
      <c r="AH116" s="362"/>
      <c r="AI116" s="362">
        <v>580</v>
      </c>
      <c r="AJ116" s="362"/>
      <c r="AK116" s="362"/>
      <c r="AL116" s="362"/>
      <c r="AM116" s="362">
        <v>742</v>
      </c>
      <c r="AN116" s="362"/>
      <c r="AO116" s="362"/>
      <c r="AP116" s="362"/>
      <c r="AQ116" s="368">
        <v>1174</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551" t="s">
        <v>592</v>
      </c>
      <c r="AC117" s="551"/>
      <c r="AD117" s="551"/>
      <c r="AE117" s="306" t="s">
        <v>594</v>
      </c>
      <c r="AF117" s="306"/>
      <c r="AG117" s="306"/>
      <c r="AH117" s="306"/>
      <c r="AI117" s="306" t="s">
        <v>663</v>
      </c>
      <c r="AJ117" s="306"/>
      <c r="AK117" s="306"/>
      <c r="AL117" s="306"/>
      <c r="AM117" s="306" t="s">
        <v>667</v>
      </c>
      <c r="AN117" s="306"/>
      <c r="AO117" s="306"/>
      <c r="AP117" s="306"/>
      <c r="AQ117" s="306" t="s">
        <v>662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9" t="s">
        <v>522</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9" t="s">
        <v>522</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9" t="s">
        <v>522</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535</v>
      </c>
      <c r="AF127" s="298"/>
      <c r="AG127" s="298"/>
      <c r="AH127" s="299"/>
      <c r="AI127" s="303" t="s">
        <v>532</v>
      </c>
      <c r="AJ127" s="298"/>
      <c r="AK127" s="298"/>
      <c r="AL127" s="299"/>
      <c r="AM127" s="303" t="s">
        <v>527</v>
      </c>
      <c r="AN127" s="298"/>
      <c r="AO127" s="298"/>
      <c r="AP127" s="299"/>
      <c r="AQ127" s="339" t="s">
        <v>522</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658</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46</v>
      </c>
      <c r="AF134" s="112"/>
      <c r="AG134" s="112"/>
      <c r="AH134" s="112"/>
      <c r="AI134" s="266">
        <v>4728</v>
      </c>
      <c r="AJ134" s="112"/>
      <c r="AK134" s="112"/>
      <c r="AL134" s="112"/>
      <c r="AM134" s="266">
        <v>4900</v>
      </c>
      <c r="AN134" s="112"/>
      <c r="AO134" s="112"/>
      <c r="AP134" s="112"/>
      <c r="AQ134" s="266" t="s">
        <v>658</v>
      </c>
      <c r="AR134" s="112"/>
      <c r="AS134" s="112"/>
      <c r="AT134" s="112"/>
      <c r="AU134" s="266" t="s">
        <v>656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v>15</v>
      </c>
      <c r="AF135" s="112"/>
      <c r="AG135" s="112"/>
      <c r="AH135" s="112"/>
      <c r="AI135" s="266">
        <v>1982</v>
      </c>
      <c r="AJ135" s="112"/>
      <c r="AK135" s="112"/>
      <c r="AL135" s="112"/>
      <c r="AM135" s="266">
        <f>AM33</f>
        <v>3257</v>
      </c>
      <c r="AN135" s="112"/>
      <c r="AO135" s="112"/>
      <c r="AP135" s="112"/>
      <c r="AQ135" s="266" t="s">
        <v>658</v>
      </c>
      <c r="AR135" s="112"/>
      <c r="AS135" s="112"/>
      <c r="AT135" s="112"/>
      <c r="AU135" s="266">
        <v>4477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600</v>
      </c>
      <c r="AC433" s="133"/>
      <c r="AD433" s="133"/>
      <c r="AE433" s="111" t="s">
        <v>598</v>
      </c>
      <c r="AF433" s="112"/>
      <c r="AG433" s="112"/>
      <c r="AH433" s="112"/>
      <c r="AI433" s="111" t="s">
        <v>601</v>
      </c>
      <c r="AJ433" s="112"/>
      <c r="AK433" s="112"/>
      <c r="AL433" s="112"/>
      <c r="AM433" s="111" t="s">
        <v>577</v>
      </c>
      <c r="AN433" s="112"/>
      <c r="AO433" s="112"/>
      <c r="AP433" s="113"/>
      <c r="AQ433" s="111" t="s">
        <v>578</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603</v>
      </c>
      <c r="AC434" s="221"/>
      <c r="AD434" s="221"/>
      <c r="AE434" s="111" t="s">
        <v>577</v>
      </c>
      <c r="AF434" s="112"/>
      <c r="AG434" s="112"/>
      <c r="AH434" s="113"/>
      <c r="AI434" s="111" t="s">
        <v>577</v>
      </c>
      <c r="AJ434" s="112"/>
      <c r="AK434" s="112"/>
      <c r="AL434" s="112"/>
      <c r="AM434" s="111" t="s">
        <v>604</v>
      </c>
      <c r="AN434" s="112"/>
      <c r="AO434" s="112"/>
      <c r="AP434" s="113"/>
      <c r="AQ434" s="111" t="s">
        <v>602</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602</v>
      </c>
      <c r="AF435" s="112"/>
      <c r="AG435" s="112"/>
      <c r="AH435" s="113"/>
      <c r="AI435" s="111" t="s">
        <v>578</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602</v>
      </c>
      <c r="AR457" s="136"/>
      <c r="AS457" s="137" t="s">
        <v>355</v>
      </c>
      <c r="AT457" s="172"/>
      <c r="AU457" s="136" t="s">
        <v>577</v>
      </c>
      <c r="AV457" s="136"/>
      <c r="AW457" s="137" t="s">
        <v>300</v>
      </c>
      <c r="AX457" s="138"/>
    </row>
    <row r="458" spans="1:50" ht="23.25" customHeight="1" x14ac:dyDescent="0.15">
      <c r="A458" s="994"/>
      <c r="B458" s="252"/>
      <c r="C458" s="251"/>
      <c r="D458" s="252"/>
      <c r="E458" s="166"/>
      <c r="F458" s="167"/>
      <c r="G458" s="230" t="s">
        <v>578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578</v>
      </c>
      <c r="AF458" s="112"/>
      <c r="AG458" s="112"/>
      <c r="AH458" s="112"/>
      <c r="AI458" s="111" t="s">
        <v>600</v>
      </c>
      <c r="AJ458" s="112"/>
      <c r="AK458" s="112"/>
      <c r="AL458" s="112"/>
      <c r="AM458" s="111" t="s">
        <v>578</v>
      </c>
      <c r="AN458" s="112"/>
      <c r="AO458" s="112"/>
      <c r="AP458" s="113"/>
      <c r="AQ458" s="111" t="s">
        <v>579</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606</v>
      </c>
      <c r="AJ459" s="112"/>
      <c r="AK459" s="112"/>
      <c r="AL459" s="112"/>
      <c r="AM459" s="111" t="s">
        <v>577</v>
      </c>
      <c r="AN459" s="112"/>
      <c r="AO459" s="112"/>
      <c r="AP459" s="113"/>
      <c r="AQ459" s="111" t="s">
        <v>577</v>
      </c>
      <c r="AR459" s="112"/>
      <c r="AS459" s="112"/>
      <c r="AT459" s="113"/>
      <c r="AU459" s="112" t="s">
        <v>578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607</v>
      </c>
      <c r="AJ460" s="112"/>
      <c r="AK460" s="112"/>
      <c r="AL460" s="112"/>
      <c r="AM460" s="111" t="s">
        <v>577</v>
      </c>
      <c r="AN460" s="112"/>
      <c r="AO460" s="112"/>
      <c r="AP460" s="113"/>
      <c r="AQ460" s="111" t="s">
        <v>578</v>
      </c>
      <c r="AR460" s="112"/>
      <c r="AS460" s="112"/>
      <c r="AT460" s="113"/>
      <c r="AU460" s="112" t="s">
        <v>600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608</v>
      </c>
      <c r="AH702" s="886"/>
      <c r="AI702" s="886"/>
      <c r="AJ702" s="886"/>
      <c r="AK702" s="886"/>
      <c r="AL702" s="886"/>
      <c r="AM702" s="886"/>
      <c r="AN702" s="886"/>
      <c r="AO702" s="886"/>
      <c r="AP702" s="886"/>
      <c r="AQ702" s="886"/>
      <c r="AR702" s="886"/>
      <c r="AS702" s="886"/>
      <c r="AT702" s="886"/>
      <c r="AU702" s="886"/>
      <c r="AV702" s="886"/>
      <c r="AW702" s="886"/>
      <c r="AX702" s="887"/>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6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611</v>
      </c>
      <c r="AE705" s="733"/>
      <c r="AF705" s="733"/>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659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611</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4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666</v>
      </c>
      <c r="AE712" s="586"/>
      <c r="AF712" s="586"/>
      <c r="AG712" s="594" t="s">
        <v>665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615</v>
      </c>
      <c r="AH714" s="690"/>
      <c r="AI714" s="690"/>
      <c r="AJ714" s="690"/>
      <c r="AK714" s="690"/>
      <c r="AL714" s="690"/>
      <c r="AM714" s="690"/>
      <c r="AN714" s="690"/>
      <c r="AO714" s="690"/>
      <c r="AP714" s="690"/>
      <c r="AQ714" s="690"/>
      <c r="AR714" s="690"/>
      <c r="AS714" s="690"/>
      <c r="AT714" s="690"/>
      <c r="AU714" s="690"/>
      <c r="AV714" s="690"/>
      <c r="AW714" s="690"/>
      <c r="AX714" s="691"/>
    </row>
    <row r="715" spans="1:50" ht="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668</v>
      </c>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616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611</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60" t="s">
        <v>619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569</v>
      </c>
      <c r="D721" s="918"/>
      <c r="E721" s="918"/>
      <c r="F721" s="919"/>
      <c r="G721" s="937"/>
      <c r="H721" s="938"/>
      <c r="I721" s="83" t="str">
        <f>IF(OR(G721="　", G721=""), "", "-")</f>
        <v/>
      </c>
      <c r="J721" s="916">
        <v>550</v>
      </c>
      <c r="K721" s="916"/>
      <c r="L721" s="83" t="str">
        <f>IF(M721="","","-")</f>
        <v/>
      </c>
      <c r="M721" s="84"/>
      <c r="N721" s="913" t="s">
        <v>618</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674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670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671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672</v>
      </c>
      <c r="B733" s="750"/>
      <c r="C733" s="750"/>
      <c r="D733" s="750"/>
      <c r="E733" s="751"/>
      <c r="F733" s="766" t="s">
        <v>675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588</v>
      </c>
      <c r="F737" s="122"/>
      <c r="G737" s="122"/>
      <c r="H737" s="122"/>
      <c r="I737" s="122"/>
      <c r="J737" s="122"/>
      <c r="K737" s="122"/>
      <c r="L737" s="122"/>
      <c r="M737" s="122"/>
      <c r="N737" s="101" t="s">
        <v>542</v>
      </c>
      <c r="O737" s="101"/>
      <c r="P737" s="101"/>
      <c r="Q737" s="101"/>
      <c r="R737" s="122" t="s">
        <v>598</v>
      </c>
      <c r="S737" s="122"/>
      <c r="T737" s="122"/>
      <c r="U737" s="122"/>
      <c r="V737" s="122"/>
      <c r="W737" s="122"/>
      <c r="X737" s="122"/>
      <c r="Y737" s="122"/>
      <c r="Z737" s="122"/>
      <c r="AA737" s="101" t="s">
        <v>541</v>
      </c>
      <c r="AB737" s="101"/>
      <c r="AC737" s="101"/>
      <c r="AD737" s="101"/>
      <c r="AE737" s="122" t="s">
        <v>620</v>
      </c>
      <c r="AF737" s="122"/>
      <c r="AG737" s="122"/>
      <c r="AH737" s="122"/>
      <c r="AI737" s="122"/>
      <c r="AJ737" s="122"/>
      <c r="AK737" s="122"/>
      <c r="AL737" s="122"/>
      <c r="AM737" s="122"/>
      <c r="AN737" s="101" t="s">
        <v>540</v>
      </c>
      <c r="AO737" s="101"/>
      <c r="AP737" s="101"/>
      <c r="AQ737" s="101"/>
      <c r="AR737" s="102" t="s">
        <v>605</v>
      </c>
      <c r="AS737" s="103"/>
      <c r="AT737" s="103"/>
      <c r="AU737" s="103"/>
      <c r="AV737" s="103"/>
      <c r="AW737" s="103"/>
      <c r="AX737" s="104"/>
      <c r="AY737" s="89"/>
      <c r="AZ737" s="89"/>
    </row>
    <row r="738" spans="1:52" ht="24.75" customHeight="1" x14ac:dyDescent="0.15">
      <c r="A738" s="123" t="s">
        <v>539</v>
      </c>
      <c r="B738" s="124"/>
      <c r="C738" s="124"/>
      <c r="D738" s="125"/>
      <c r="E738" s="122" t="s">
        <v>577</v>
      </c>
      <c r="F738" s="122"/>
      <c r="G738" s="122"/>
      <c r="H738" s="122"/>
      <c r="I738" s="122"/>
      <c r="J738" s="122"/>
      <c r="K738" s="122"/>
      <c r="L738" s="122"/>
      <c r="M738" s="122"/>
      <c r="N738" s="101" t="s">
        <v>538</v>
      </c>
      <c r="O738" s="101"/>
      <c r="P738" s="101"/>
      <c r="Q738" s="101"/>
      <c r="R738" s="122" t="s">
        <v>621</v>
      </c>
      <c r="S738" s="122"/>
      <c r="T738" s="122"/>
      <c r="U738" s="122"/>
      <c r="V738" s="122"/>
      <c r="W738" s="122"/>
      <c r="X738" s="122"/>
      <c r="Y738" s="122"/>
      <c r="Z738" s="122"/>
      <c r="AA738" s="101" t="s">
        <v>537</v>
      </c>
      <c r="AB738" s="101"/>
      <c r="AC738" s="101"/>
      <c r="AD738" s="101"/>
      <c r="AE738" s="122" t="s">
        <v>622</v>
      </c>
      <c r="AF738" s="122"/>
      <c r="AG738" s="122"/>
      <c r="AH738" s="122"/>
      <c r="AI738" s="122"/>
      <c r="AJ738" s="122"/>
      <c r="AK738" s="122"/>
      <c r="AL738" s="122"/>
      <c r="AM738" s="122"/>
      <c r="AN738" s="101" t="s">
        <v>533</v>
      </c>
      <c r="AO738" s="101"/>
      <c r="AP738" s="101"/>
      <c r="AQ738" s="101"/>
      <c r="AR738" s="102" t="s">
        <v>623</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538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5" customHeight="1" x14ac:dyDescent="0.15">
      <c r="A781" s="556"/>
      <c r="B781" s="763"/>
      <c r="C781" s="763"/>
      <c r="D781" s="763"/>
      <c r="E781" s="763"/>
      <c r="F781" s="764"/>
      <c r="G781" s="449" t="s">
        <v>625</v>
      </c>
      <c r="H781" s="450"/>
      <c r="I781" s="450"/>
      <c r="J781" s="450"/>
      <c r="K781" s="451"/>
      <c r="L781" s="452" t="s">
        <v>624</v>
      </c>
      <c r="M781" s="453"/>
      <c r="N781" s="453"/>
      <c r="O781" s="453"/>
      <c r="P781" s="453"/>
      <c r="Q781" s="453"/>
      <c r="R781" s="453"/>
      <c r="S781" s="453"/>
      <c r="T781" s="453"/>
      <c r="U781" s="453"/>
      <c r="V781" s="453"/>
      <c r="W781" s="453"/>
      <c r="X781" s="454"/>
      <c r="Y781" s="455">
        <v>497</v>
      </c>
      <c r="Z781" s="456"/>
      <c r="AA781" s="456"/>
      <c r="AB781" s="557"/>
      <c r="AC781" s="449" t="s">
        <v>626</v>
      </c>
      <c r="AD781" s="450"/>
      <c r="AE781" s="450"/>
      <c r="AF781" s="450"/>
      <c r="AG781" s="451"/>
      <c r="AH781" s="452" t="s">
        <v>627</v>
      </c>
      <c r="AI781" s="453"/>
      <c r="AJ781" s="453"/>
      <c r="AK781" s="453"/>
      <c r="AL781" s="453"/>
      <c r="AM781" s="453"/>
      <c r="AN781" s="453"/>
      <c r="AO781" s="453"/>
      <c r="AP781" s="453"/>
      <c r="AQ781" s="453"/>
      <c r="AR781" s="453"/>
      <c r="AS781" s="453"/>
      <c r="AT781" s="454"/>
      <c r="AU781" s="455">
        <v>29</v>
      </c>
      <c r="AV781" s="456"/>
      <c r="AW781" s="456"/>
      <c r="AX781" s="457"/>
    </row>
    <row r="782" spans="1:50" ht="24.75" customHeight="1" x14ac:dyDescent="0.15">
      <c r="A782" s="556"/>
      <c r="B782" s="763"/>
      <c r="C782" s="763"/>
      <c r="D782" s="763"/>
      <c r="E782" s="763"/>
      <c r="F782" s="76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56"/>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497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29</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492</v>
      </c>
      <c r="AI836" s="350"/>
      <c r="AJ836" s="350"/>
      <c r="AK836" s="350"/>
      <c r="AL836" s="350" t="s">
        <v>21</v>
      </c>
      <c r="AM836" s="350"/>
      <c r="AN836" s="350"/>
      <c r="AO836" s="426"/>
      <c r="AP836" s="427" t="s">
        <v>420</v>
      </c>
      <c r="AQ836" s="427"/>
      <c r="AR836" s="427"/>
      <c r="AS836" s="427"/>
      <c r="AT836" s="427"/>
      <c r="AU836" s="427"/>
      <c r="AV836" s="427"/>
      <c r="AW836" s="427"/>
      <c r="AX836" s="427"/>
    </row>
    <row r="837" spans="1:50" ht="45" customHeight="1" x14ac:dyDescent="0.15">
      <c r="A837" s="408">
        <v>1</v>
      </c>
      <c r="B837" s="408">
        <v>1</v>
      </c>
      <c r="C837" s="425" t="s">
        <v>633</v>
      </c>
      <c r="D837" s="422"/>
      <c r="E837" s="422"/>
      <c r="F837" s="422"/>
      <c r="G837" s="422"/>
      <c r="H837" s="422"/>
      <c r="I837" s="422"/>
      <c r="J837" s="423">
        <v>8000020280003</v>
      </c>
      <c r="K837" s="424"/>
      <c r="L837" s="424"/>
      <c r="M837" s="424"/>
      <c r="N837" s="424"/>
      <c r="O837" s="424"/>
      <c r="P837" s="317" t="s">
        <v>628</v>
      </c>
      <c r="Q837" s="318"/>
      <c r="R837" s="318"/>
      <c r="S837" s="318"/>
      <c r="T837" s="318"/>
      <c r="U837" s="318"/>
      <c r="V837" s="318"/>
      <c r="W837" s="318"/>
      <c r="X837" s="318"/>
      <c r="Y837" s="319">
        <v>497</v>
      </c>
      <c r="Z837" s="320"/>
      <c r="AA837" s="320"/>
      <c r="AB837" s="321"/>
      <c r="AC837" s="329" t="s">
        <v>629</v>
      </c>
      <c r="AD837" s="330"/>
      <c r="AE837" s="330"/>
      <c r="AF837" s="330"/>
      <c r="AG837" s="330"/>
      <c r="AH837" s="331" t="s">
        <v>577</v>
      </c>
      <c r="AI837" s="332"/>
      <c r="AJ837" s="332"/>
      <c r="AK837" s="332"/>
      <c r="AL837" s="326" t="s">
        <v>630</v>
      </c>
      <c r="AM837" s="327"/>
      <c r="AN837" s="327"/>
      <c r="AO837" s="328"/>
      <c r="AP837" s="322" t="s">
        <v>577</v>
      </c>
      <c r="AQ837" s="322"/>
      <c r="AR837" s="322"/>
      <c r="AS837" s="322"/>
      <c r="AT837" s="322"/>
      <c r="AU837" s="322"/>
      <c r="AV837" s="322"/>
      <c r="AW837" s="322"/>
      <c r="AX837" s="322"/>
    </row>
    <row r="838" spans="1:50" ht="45" customHeight="1" x14ac:dyDescent="0.15">
      <c r="A838" s="408">
        <v>2</v>
      </c>
      <c r="B838" s="408">
        <v>1</v>
      </c>
      <c r="C838" s="425" t="s">
        <v>634</v>
      </c>
      <c r="D838" s="422"/>
      <c r="E838" s="422"/>
      <c r="F838" s="422"/>
      <c r="G838" s="422"/>
      <c r="H838" s="422"/>
      <c r="I838" s="422"/>
      <c r="J838" s="423">
        <v>2000020080004</v>
      </c>
      <c r="K838" s="424"/>
      <c r="L838" s="424"/>
      <c r="M838" s="424"/>
      <c r="N838" s="424"/>
      <c r="O838" s="424"/>
      <c r="P838" s="317" t="s">
        <v>628</v>
      </c>
      <c r="Q838" s="318"/>
      <c r="R838" s="318"/>
      <c r="S838" s="318"/>
      <c r="T838" s="318"/>
      <c r="U838" s="318"/>
      <c r="V838" s="318"/>
      <c r="W838" s="318"/>
      <c r="X838" s="318"/>
      <c r="Y838" s="319">
        <v>310</v>
      </c>
      <c r="Z838" s="320"/>
      <c r="AA838" s="320"/>
      <c r="AB838" s="321"/>
      <c r="AC838" s="329" t="s">
        <v>629</v>
      </c>
      <c r="AD838" s="330"/>
      <c r="AE838" s="330"/>
      <c r="AF838" s="330"/>
      <c r="AG838" s="330"/>
      <c r="AH838" s="331" t="s">
        <v>577</v>
      </c>
      <c r="AI838" s="332"/>
      <c r="AJ838" s="332"/>
      <c r="AK838" s="332"/>
      <c r="AL838" s="326" t="s">
        <v>630</v>
      </c>
      <c r="AM838" s="327"/>
      <c r="AN838" s="327"/>
      <c r="AO838" s="328"/>
      <c r="AP838" s="322" t="s">
        <v>577</v>
      </c>
      <c r="AQ838" s="322"/>
      <c r="AR838" s="322"/>
      <c r="AS838" s="322"/>
      <c r="AT838" s="322"/>
      <c r="AU838" s="322"/>
      <c r="AV838" s="322"/>
      <c r="AW838" s="322"/>
      <c r="AX838" s="322"/>
    </row>
    <row r="839" spans="1:50" ht="45" customHeight="1" x14ac:dyDescent="0.15">
      <c r="A839" s="408">
        <v>3</v>
      </c>
      <c r="B839" s="408">
        <v>1</v>
      </c>
      <c r="C839" s="425" t="s">
        <v>635</v>
      </c>
      <c r="D839" s="422"/>
      <c r="E839" s="422"/>
      <c r="F839" s="422"/>
      <c r="G839" s="422"/>
      <c r="H839" s="422"/>
      <c r="I839" s="422"/>
      <c r="J839" s="423">
        <v>5000020240001</v>
      </c>
      <c r="K839" s="424"/>
      <c r="L839" s="424"/>
      <c r="M839" s="424"/>
      <c r="N839" s="424"/>
      <c r="O839" s="424"/>
      <c r="P839" s="317" t="s">
        <v>628</v>
      </c>
      <c r="Q839" s="318"/>
      <c r="R839" s="318"/>
      <c r="S839" s="318"/>
      <c r="T839" s="318"/>
      <c r="U839" s="318"/>
      <c r="V839" s="318"/>
      <c r="W839" s="318"/>
      <c r="X839" s="318"/>
      <c r="Y839" s="319">
        <v>282</v>
      </c>
      <c r="Z839" s="320"/>
      <c r="AA839" s="320"/>
      <c r="AB839" s="321"/>
      <c r="AC839" s="329" t="s">
        <v>629</v>
      </c>
      <c r="AD839" s="330"/>
      <c r="AE839" s="330"/>
      <c r="AF839" s="330"/>
      <c r="AG839" s="330"/>
      <c r="AH839" s="331" t="s">
        <v>577</v>
      </c>
      <c r="AI839" s="332"/>
      <c r="AJ839" s="332"/>
      <c r="AK839" s="332"/>
      <c r="AL839" s="326" t="s">
        <v>630</v>
      </c>
      <c r="AM839" s="327"/>
      <c r="AN839" s="327"/>
      <c r="AO839" s="328"/>
      <c r="AP839" s="322" t="s">
        <v>577</v>
      </c>
      <c r="AQ839" s="322"/>
      <c r="AR839" s="322"/>
      <c r="AS839" s="322"/>
      <c r="AT839" s="322"/>
      <c r="AU839" s="322"/>
      <c r="AV839" s="322"/>
      <c r="AW839" s="322"/>
      <c r="AX839" s="322"/>
    </row>
    <row r="840" spans="1:50" ht="45" customHeight="1" x14ac:dyDescent="0.15">
      <c r="A840" s="408">
        <v>4</v>
      </c>
      <c r="B840" s="408">
        <v>1</v>
      </c>
      <c r="C840" s="425" t="s">
        <v>636</v>
      </c>
      <c r="D840" s="422"/>
      <c r="E840" s="422"/>
      <c r="F840" s="422"/>
      <c r="G840" s="422"/>
      <c r="H840" s="422"/>
      <c r="I840" s="422"/>
      <c r="J840" s="423">
        <v>5000020390003</v>
      </c>
      <c r="K840" s="424"/>
      <c r="L840" s="424"/>
      <c r="M840" s="424"/>
      <c r="N840" s="424"/>
      <c r="O840" s="424"/>
      <c r="P840" s="317" t="s">
        <v>628</v>
      </c>
      <c r="Q840" s="318"/>
      <c r="R840" s="318"/>
      <c r="S840" s="318"/>
      <c r="T840" s="318"/>
      <c r="U840" s="318"/>
      <c r="V840" s="318"/>
      <c r="W840" s="318"/>
      <c r="X840" s="318"/>
      <c r="Y840" s="319">
        <v>247</v>
      </c>
      <c r="Z840" s="320"/>
      <c r="AA840" s="320"/>
      <c r="AB840" s="321"/>
      <c r="AC840" s="329" t="s">
        <v>629</v>
      </c>
      <c r="AD840" s="330"/>
      <c r="AE840" s="330"/>
      <c r="AF840" s="330"/>
      <c r="AG840" s="330"/>
      <c r="AH840" s="331" t="s">
        <v>577</v>
      </c>
      <c r="AI840" s="332"/>
      <c r="AJ840" s="332"/>
      <c r="AK840" s="332"/>
      <c r="AL840" s="326" t="s">
        <v>630</v>
      </c>
      <c r="AM840" s="327"/>
      <c r="AN840" s="327"/>
      <c r="AO840" s="328"/>
      <c r="AP840" s="322" t="s">
        <v>577</v>
      </c>
      <c r="AQ840" s="322"/>
      <c r="AR840" s="322"/>
      <c r="AS840" s="322"/>
      <c r="AT840" s="322"/>
      <c r="AU840" s="322"/>
      <c r="AV840" s="322"/>
      <c r="AW840" s="322"/>
      <c r="AX840" s="322"/>
    </row>
    <row r="841" spans="1:50" ht="45" customHeight="1" x14ac:dyDescent="0.15">
      <c r="A841" s="408">
        <v>5</v>
      </c>
      <c r="B841" s="408">
        <v>1</v>
      </c>
      <c r="C841" s="425" t="s">
        <v>637</v>
      </c>
      <c r="D841" s="422"/>
      <c r="E841" s="422"/>
      <c r="F841" s="422"/>
      <c r="G841" s="422"/>
      <c r="H841" s="422"/>
      <c r="I841" s="422"/>
      <c r="J841" s="423">
        <v>2000020260002</v>
      </c>
      <c r="K841" s="424"/>
      <c r="L841" s="424"/>
      <c r="M841" s="424"/>
      <c r="N841" s="424"/>
      <c r="O841" s="424"/>
      <c r="P841" s="317" t="s">
        <v>628</v>
      </c>
      <c r="Q841" s="318"/>
      <c r="R841" s="318"/>
      <c r="S841" s="318"/>
      <c r="T841" s="318"/>
      <c r="U841" s="318"/>
      <c r="V841" s="318"/>
      <c r="W841" s="318"/>
      <c r="X841" s="318"/>
      <c r="Y841" s="319">
        <v>247</v>
      </c>
      <c r="Z841" s="320"/>
      <c r="AA841" s="320"/>
      <c r="AB841" s="321"/>
      <c r="AC841" s="329" t="s">
        <v>629</v>
      </c>
      <c r="AD841" s="330"/>
      <c r="AE841" s="330"/>
      <c r="AF841" s="330"/>
      <c r="AG841" s="330"/>
      <c r="AH841" s="331" t="s">
        <v>577</v>
      </c>
      <c r="AI841" s="332"/>
      <c r="AJ841" s="332"/>
      <c r="AK841" s="332"/>
      <c r="AL841" s="326" t="s">
        <v>630</v>
      </c>
      <c r="AM841" s="327"/>
      <c r="AN841" s="327"/>
      <c r="AO841" s="328"/>
      <c r="AP841" s="322" t="s">
        <v>577</v>
      </c>
      <c r="AQ841" s="322"/>
      <c r="AR841" s="322"/>
      <c r="AS841" s="322"/>
      <c r="AT841" s="322"/>
      <c r="AU841" s="322"/>
      <c r="AV841" s="322"/>
      <c r="AW841" s="322"/>
      <c r="AX841" s="322"/>
    </row>
    <row r="842" spans="1:50" ht="45" customHeight="1" x14ac:dyDescent="0.15">
      <c r="A842" s="408">
        <v>6</v>
      </c>
      <c r="B842" s="408">
        <v>1</v>
      </c>
      <c r="C842" s="425" t="s">
        <v>638</v>
      </c>
      <c r="D842" s="422"/>
      <c r="E842" s="422"/>
      <c r="F842" s="422"/>
      <c r="G842" s="422"/>
      <c r="H842" s="422"/>
      <c r="I842" s="422"/>
      <c r="J842" s="423">
        <v>7000020160008</v>
      </c>
      <c r="K842" s="424"/>
      <c r="L842" s="424"/>
      <c r="M842" s="424"/>
      <c r="N842" s="424"/>
      <c r="O842" s="424"/>
      <c r="P842" s="317" t="s">
        <v>628</v>
      </c>
      <c r="Q842" s="318"/>
      <c r="R842" s="318"/>
      <c r="S842" s="318"/>
      <c r="T842" s="318"/>
      <c r="U842" s="318"/>
      <c r="V842" s="318"/>
      <c r="W842" s="318"/>
      <c r="X842" s="318"/>
      <c r="Y842" s="319">
        <v>230</v>
      </c>
      <c r="Z842" s="320"/>
      <c r="AA842" s="320"/>
      <c r="AB842" s="321"/>
      <c r="AC842" s="329" t="s">
        <v>629</v>
      </c>
      <c r="AD842" s="330"/>
      <c r="AE842" s="330"/>
      <c r="AF842" s="330"/>
      <c r="AG842" s="330"/>
      <c r="AH842" s="331" t="s">
        <v>577</v>
      </c>
      <c r="AI842" s="332"/>
      <c r="AJ842" s="332"/>
      <c r="AK842" s="332"/>
      <c r="AL842" s="326" t="s">
        <v>630</v>
      </c>
      <c r="AM842" s="327"/>
      <c r="AN842" s="327"/>
      <c r="AO842" s="328"/>
      <c r="AP842" s="322" t="s">
        <v>577</v>
      </c>
      <c r="AQ842" s="322"/>
      <c r="AR842" s="322"/>
      <c r="AS842" s="322"/>
      <c r="AT842" s="322"/>
      <c r="AU842" s="322"/>
      <c r="AV842" s="322"/>
      <c r="AW842" s="322"/>
      <c r="AX842" s="322"/>
    </row>
    <row r="843" spans="1:50" ht="45" customHeight="1" x14ac:dyDescent="0.15">
      <c r="A843" s="408">
        <v>7</v>
      </c>
      <c r="B843" s="408">
        <v>1</v>
      </c>
      <c r="C843" s="425" t="s">
        <v>639</v>
      </c>
      <c r="D843" s="422"/>
      <c r="E843" s="422"/>
      <c r="F843" s="422"/>
      <c r="G843" s="422"/>
      <c r="H843" s="422"/>
      <c r="I843" s="422"/>
      <c r="J843" s="423">
        <v>5000020150002</v>
      </c>
      <c r="K843" s="424"/>
      <c r="L843" s="424"/>
      <c r="M843" s="424"/>
      <c r="N843" s="424"/>
      <c r="O843" s="424"/>
      <c r="P843" s="317" t="s">
        <v>628</v>
      </c>
      <c r="Q843" s="318"/>
      <c r="R843" s="318"/>
      <c r="S843" s="318"/>
      <c r="T843" s="318"/>
      <c r="U843" s="318"/>
      <c r="V843" s="318"/>
      <c r="W843" s="318"/>
      <c r="X843" s="318"/>
      <c r="Y843" s="319">
        <v>199</v>
      </c>
      <c r="Z843" s="320"/>
      <c r="AA843" s="320"/>
      <c r="AB843" s="321"/>
      <c r="AC843" s="329" t="s">
        <v>629</v>
      </c>
      <c r="AD843" s="330"/>
      <c r="AE843" s="330"/>
      <c r="AF843" s="330"/>
      <c r="AG843" s="330"/>
      <c r="AH843" s="331" t="s">
        <v>577</v>
      </c>
      <c r="AI843" s="332"/>
      <c r="AJ843" s="332"/>
      <c r="AK843" s="332"/>
      <c r="AL843" s="326" t="s">
        <v>630</v>
      </c>
      <c r="AM843" s="327"/>
      <c r="AN843" s="327"/>
      <c r="AO843" s="328"/>
      <c r="AP843" s="322" t="s">
        <v>577</v>
      </c>
      <c r="AQ843" s="322"/>
      <c r="AR843" s="322"/>
      <c r="AS843" s="322"/>
      <c r="AT843" s="322"/>
      <c r="AU843" s="322"/>
      <c r="AV843" s="322"/>
      <c r="AW843" s="322"/>
      <c r="AX843" s="322"/>
    </row>
    <row r="844" spans="1:50" ht="45" customHeight="1" x14ac:dyDescent="0.15">
      <c r="A844" s="408">
        <v>8</v>
      </c>
      <c r="B844" s="408">
        <v>1</v>
      </c>
      <c r="C844" s="425" t="s">
        <v>640</v>
      </c>
      <c r="D844" s="422"/>
      <c r="E844" s="422"/>
      <c r="F844" s="422"/>
      <c r="G844" s="422"/>
      <c r="H844" s="422"/>
      <c r="I844" s="422"/>
      <c r="J844" s="423">
        <v>7000020430005</v>
      </c>
      <c r="K844" s="424"/>
      <c r="L844" s="424"/>
      <c r="M844" s="424"/>
      <c r="N844" s="424"/>
      <c r="O844" s="424"/>
      <c r="P844" s="317" t="s">
        <v>628</v>
      </c>
      <c r="Q844" s="318"/>
      <c r="R844" s="318"/>
      <c r="S844" s="318"/>
      <c r="T844" s="318"/>
      <c r="U844" s="318"/>
      <c r="V844" s="318"/>
      <c r="W844" s="318"/>
      <c r="X844" s="318"/>
      <c r="Y844" s="319">
        <v>175</v>
      </c>
      <c r="Z844" s="320"/>
      <c r="AA844" s="320"/>
      <c r="AB844" s="321"/>
      <c r="AC844" s="329" t="s">
        <v>629</v>
      </c>
      <c r="AD844" s="330"/>
      <c r="AE844" s="330"/>
      <c r="AF844" s="330"/>
      <c r="AG844" s="330"/>
      <c r="AH844" s="331" t="s">
        <v>577</v>
      </c>
      <c r="AI844" s="332"/>
      <c r="AJ844" s="332"/>
      <c r="AK844" s="332"/>
      <c r="AL844" s="326" t="s">
        <v>630</v>
      </c>
      <c r="AM844" s="327"/>
      <c r="AN844" s="327"/>
      <c r="AO844" s="328"/>
      <c r="AP844" s="322" t="s">
        <v>577</v>
      </c>
      <c r="AQ844" s="322"/>
      <c r="AR844" s="322"/>
      <c r="AS844" s="322"/>
      <c r="AT844" s="322"/>
      <c r="AU844" s="322"/>
      <c r="AV844" s="322"/>
      <c r="AW844" s="322"/>
      <c r="AX844" s="322"/>
    </row>
    <row r="845" spans="1:50" ht="45" customHeight="1" x14ac:dyDescent="0.15">
      <c r="A845" s="408">
        <v>9</v>
      </c>
      <c r="B845" s="408">
        <v>1</v>
      </c>
      <c r="C845" s="425" t="s">
        <v>641</v>
      </c>
      <c r="D845" s="422"/>
      <c r="E845" s="422"/>
      <c r="F845" s="422"/>
      <c r="G845" s="422"/>
      <c r="H845" s="422"/>
      <c r="I845" s="422"/>
      <c r="J845" s="423">
        <v>7000020310000</v>
      </c>
      <c r="K845" s="424"/>
      <c r="L845" s="424"/>
      <c r="M845" s="424"/>
      <c r="N845" s="424"/>
      <c r="O845" s="424"/>
      <c r="P845" s="317" t="s">
        <v>628</v>
      </c>
      <c r="Q845" s="318"/>
      <c r="R845" s="318"/>
      <c r="S845" s="318"/>
      <c r="T845" s="318"/>
      <c r="U845" s="318"/>
      <c r="V845" s="318"/>
      <c r="W845" s="318"/>
      <c r="X845" s="318"/>
      <c r="Y845" s="319">
        <v>162</v>
      </c>
      <c r="Z845" s="320"/>
      <c r="AA845" s="320"/>
      <c r="AB845" s="321"/>
      <c r="AC845" s="329" t="s">
        <v>629</v>
      </c>
      <c r="AD845" s="330"/>
      <c r="AE845" s="330"/>
      <c r="AF845" s="330"/>
      <c r="AG845" s="330"/>
      <c r="AH845" s="331" t="s">
        <v>577</v>
      </c>
      <c r="AI845" s="332"/>
      <c r="AJ845" s="332"/>
      <c r="AK845" s="332"/>
      <c r="AL845" s="326" t="s">
        <v>630</v>
      </c>
      <c r="AM845" s="327"/>
      <c r="AN845" s="327"/>
      <c r="AO845" s="328"/>
      <c r="AP845" s="322" t="s">
        <v>577</v>
      </c>
      <c r="AQ845" s="322"/>
      <c r="AR845" s="322"/>
      <c r="AS845" s="322"/>
      <c r="AT845" s="322"/>
      <c r="AU845" s="322"/>
      <c r="AV845" s="322"/>
      <c r="AW845" s="322"/>
      <c r="AX845" s="322"/>
    </row>
    <row r="846" spans="1:50" ht="45" customHeight="1" x14ac:dyDescent="0.15">
      <c r="A846" s="408">
        <v>10</v>
      </c>
      <c r="B846" s="408">
        <v>1</v>
      </c>
      <c r="C846" s="425" t="s">
        <v>642</v>
      </c>
      <c r="D846" s="422"/>
      <c r="E846" s="422"/>
      <c r="F846" s="422"/>
      <c r="G846" s="422"/>
      <c r="H846" s="422"/>
      <c r="I846" s="422"/>
      <c r="J846" s="423">
        <v>2000020170003</v>
      </c>
      <c r="K846" s="424"/>
      <c r="L846" s="424"/>
      <c r="M846" s="424"/>
      <c r="N846" s="424"/>
      <c r="O846" s="424"/>
      <c r="P846" s="317" t="s">
        <v>628</v>
      </c>
      <c r="Q846" s="318"/>
      <c r="R846" s="318"/>
      <c r="S846" s="318"/>
      <c r="T846" s="318"/>
      <c r="U846" s="318"/>
      <c r="V846" s="318"/>
      <c r="W846" s="318"/>
      <c r="X846" s="318"/>
      <c r="Y846" s="319">
        <v>155</v>
      </c>
      <c r="Z846" s="320"/>
      <c r="AA846" s="320"/>
      <c r="AB846" s="321"/>
      <c r="AC846" s="329" t="s">
        <v>629</v>
      </c>
      <c r="AD846" s="330"/>
      <c r="AE846" s="330"/>
      <c r="AF846" s="330"/>
      <c r="AG846" s="330"/>
      <c r="AH846" s="331" t="s">
        <v>577</v>
      </c>
      <c r="AI846" s="332"/>
      <c r="AJ846" s="332"/>
      <c r="AK846" s="332"/>
      <c r="AL846" s="326" t="s">
        <v>630</v>
      </c>
      <c r="AM846" s="327"/>
      <c r="AN846" s="327"/>
      <c r="AO846" s="328"/>
      <c r="AP846" s="322" t="s">
        <v>577</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492</v>
      </c>
      <c r="AI869" s="350"/>
      <c r="AJ869" s="350"/>
      <c r="AK869" s="350"/>
      <c r="AL869" s="350" t="s">
        <v>21</v>
      </c>
      <c r="AM869" s="350"/>
      <c r="AN869" s="350"/>
      <c r="AO869" s="426"/>
      <c r="AP869" s="427" t="s">
        <v>420</v>
      </c>
      <c r="AQ869" s="427"/>
      <c r="AR869" s="427"/>
      <c r="AS869" s="427"/>
      <c r="AT869" s="427"/>
      <c r="AU869" s="427"/>
      <c r="AV869" s="427"/>
      <c r="AW869" s="427"/>
      <c r="AX869" s="427"/>
    </row>
    <row r="870" spans="1:50" ht="45" customHeight="1" x14ac:dyDescent="0.15">
      <c r="A870" s="408">
        <v>1</v>
      </c>
      <c r="B870" s="408">
        <v>1</v>
      </c>
      <c r="C870" s="425" t="s">
        <v>645</v>
      </c>
      <c r="D870" s="422"/>
      <c r="E870" s="422"/>
      <c r="F870" s="422"/>
      <c r="G870" s="422"/>
      <c r="H870" s="422"/>
      <c r="I870" s="422"/>
      <c r="J870" s="423">
        <v>5010001008846</v>
      </c>
      <c r="K870" s="424"/>
      <c r="L870" s="424"/>
      <c r="M870" s="424"/>
      <c r="N870" s="424"/>
      <c r="O870" s="424"/>
      <c r="P870" s="317" t="s">
        <v>631</v>
      </c>
      <c r="Q870" s="318"/>
      <c r="R870" s="318"/>
      <c r="S870" s="318"/>
      <c r="T870" s="318"/>
      <c r="U870" s="318"/>
      <c r="V870" s="318"/>
      <c r="W870" s="318"/>
      <c r="X870" s="318"/>
      <c r="Y870" s="319">
        <v>29</v>
      </c>
      <c r="Z870" s="320"/>
      <c r="AA870" s="320"/>
      <c r="AB870" s="321"/>
      <c r="AC870" s="329" t="s">
        <v>629</v>
      </c>
      <c r="AD870" s="330"/>
      <c r="AE870" s="330"/>
      <c r="AF870" s="330"/>
      <c r="AG870" s="330"/>
      <c r="AH870" s="331" t="s">
        <v>632</v>
      </c>
      <c r="AI870" s="332"/>
      <c r="AJ870" s="332"/>
      <c r="AK870" s="332"/>
      <c r="AL870" s="326" t="s">
        <v>578</v>
      </c>
      <c r="AM870" s="327"/>
      <c r="AN870" s="327"/>
      <c r="AO870" s="328"/>
      <c r="AP870" s="322" t="s">
        <v>577</v>
      </c>
      <c r="AQ870" s="322"/>
      <c r="AR870" s="322"/>
      <c r="AS870" s="322"/>
      <c r="AT870" s="322"/>
      <c r="AU870" s="322"/>
      <c r="AV870" s="322"/>
      <c r="AW870" s="322"/>
      <c r="AX870" s="322"/>
    </row>
    <row r="871" spans="1:50" ht="45" customHeight="1" x14ac:dyDescent="0.15">
      <c r="A871" s="408">
        <v>2</v>
      </c>
      <c r="B871" s="408">
        <v>1</v>
      </c>
      <c r="C871" s="425" t="s">
        <v>646</v>
      </c>
      <c r="D871" s="422"/>
      <c r="E871" s="422"/>
      <c r="F871" s="422"/>
      <c r="G871" s="422"/>
      <c r="H871" s="422"/>
      <c r="I871" s="422"/>
      <c r="J871" s="423">
        <v>5190001000892</v>
      </c>
      <c r="K871" s="424"/>
      <c r="L871" s="424"/>
      <c r="M871" s="424"/>
      <c r="N871" s="424"/>
      <c r="O871" s="424"/>
      <c r="P871" s="317" t="s">
        <v>631</v>
      </c>
      <c r="Q871" s="318"/>
      <c r="R871" s="318"/>
      <c r="S871" s="318"/>
      <c r="T871" s="318"/>
      <c r="U871" s="318"/>
      <c r="V871" s="318"/>
      <c r="W871" s="318"/>
      <c r="X871" s="318"/>
      <c r="Y871" s="319">
        <v>10</v>
      </c>
      <c r="Z871" s="320"/>
      <c r="AA871" s="320"/>
      <c r="AB871" s="321"/>
      <c r="AC871" s="329" t="s">
        <v>629</v>
      </c>
      <c r="AD871" s="330"/>
      <c r="AE871" s="330"/>
      <c r="AF871" s="330"/>
      <c r="AG871" s="330"/>
      <c r="AH871" s="331" t="s">
        <v>632</v>
      </c>
      <c r="AI871" s="332"/>
      <c r="AJ871" s="332"/>
      <c r="AK871" s="332"/>
      <c r="AL871" s="326" t="s">
        <v>578</v>
      </c>
      <c r="AM871" s="327"/>
      <c r="AN871" s="327"/>
      <c r="AO871" s="328"/>
      <c r="AP871" s="322" t="s">
        <v>577</v>
      </c>
      <c r="AQ871" s="322"/>
      <c r="AR871" s="322"/>
      <c r="AS871" s="322"/>
      <c r="AT871" s="322"/>
      <c r="AU871" s="322"/>
      <c r="AV871" s="322"/>
      <c r="AW871" s="322"/>
      <c r="AX871" s="322"/>
    </row>
    <row r="872" spans="1:50" ht="45" customHeight="1" x14ac:dyDescent="0.15">
      <c r="A872" s="408">
        <v>3</v>
      </c>
      <c r="B872" s="408">
        <v>1</v>
      </c>
      <c r="C872" s="425" t="s">
        <v>647</v>
      </c>
      <c r="D872" s="422"/>
      <c r="E872" s="422"/>
      <c r="F872" s="422"/>
      <c r="G872" s="422"/>
      <c r="H872" s="422"/>
      <c r="I872" s="422"/>
      <c r="J872" s="423">
        <v>3090001002315</v>
      </c>
      <c r="K872" s="424"/>
      <c r="L872" s="424"/>
      <c r="M872" s="424"/>
      <c r="N872" s="424"/>
      <c r="O872" s="424"/>
      <c r="P872" s="317" t="s">
        <v>631</v>
      </c>
      <c r="Q872" s="318"/>
      <c r="R872" s="318"/>
      <c r="S872" s="318"/>
      <c r="T872" s="318"/>
      <c r="U872" s="318"/>
      <c r="V872" s="318"/>
      <c r="W872" s="318"/>
      <c r="X872" s="318"/>
      <c r="Y872" s="319">
        <v>8</v>
      </c>
      <c r="Z872" s="320"/>
      <c r="AA872" s="320"/>
      <c r="AB872" s="321"/>
      <c r="AC872" s="329" t="s">
        <v>629</v>
      </c>
      <c r="AD872" s="330"/>
      <c r="AE872" s="330"/>
      <c r="AF872" s="330"/>
      <c r="AG872" s="330"/>
      <c r="AH872" s="331" t="s">
        <v>632</v>
      </c>
      <c r="AI872" s="332"/>
      <c r="AJ872" s="332"/>
      <c r="AK872" s="332"/>
      <c r="AL872" s="326" t="s">
        <v>578</v>
      </c>
      <c r="AM872" s="327"/>
      <c r="AN872" s="327"/>
      <c r="AO872" s="328"/>
      <c r="AP872" s="322" t="s">
        <v>577</v>
      </c>
      <c r="AQ872" s="322"/>
      <c r="AR872" s="322"/>
      <c r="AS872" s="322"/>
      <c r="AT872" s="322"/>
      <c r="AU872" s="322"/>
      <c r="AV872" s="322"/>
      <c r="AW872" s="322"/>
      <c r="AX872" s="322"/>
    </row>
    <row r="873" spans="1:50" ht="45" customHeight="1" x14ac:dyDescent="0.15">
      <c r="A873" s="408">
        <v>4</v>
      </c>
      <c r="B873" s="408">
        <v>1</v>
      </c>
      <c r="C873" s="425" t="s">
        <v>648</v>
      </c>
      <c r="D873" s="422"/>
      <c r="E873" s="422"/>
      <c r="F873" s="422"/>
      <c r="G873" s="422"/>
      <c r="H873" s="422"/>
      <c r="I873" s="422"/>
      <c r="J873" s="423">
        <v>9010001120408</v>
      </c>
      <c r="K873" s="424"/>
      <c r="L873" s="424"/>
      <c r="M873" s="424"/>
      <c r="N873" s="424"/>
      <c r="O873" s="424"/>
      <c r="P873" s="317" t="s">
        <v>631</v>
      </c>
      <c r="Q873" s="318"/>
      <c r="R873" s="318"/>
      <c r="S873" s="318"/>
      <c r="T873" s="318"/>
      <c r="U873" s="318"/>
      <c r="V873" s="318"/>
      <c r="W873" s="318"/>
      <c r="X873" s="318"/>
      <c r="Y873" s="319">
        <v>5</v>
      </c>
      <c r="Z873" s="320"/>
      <c r="AA873" s="320"/>
      <c r="AB873" s="321"/>
      <c r="AC873" s="329" t="s">
        <v>629</v>
      </c>
      <c r="AD873" s="330"/>
      <c r="AE873" s="330"/>
      <c r="AF873" s="330"/>
      <c r="AG873" s="330"/>
      <c r="AH873" s="331" t="s">
        <v>632</v>
      </c>
      <c r="AI873" s="332"/>
      <c r="AJ873" s="332"/>
      <c r="AK873" s="332"/>
      <c r="AL873" s="326" t="s">
        <v>578</v>
      </c>
      <c r="AM873" s="327"/>
      <c r="AN873" s="327"/>
      <c r="AO873" s="328"/>
      <c r="AP873" s="322" t="s">
        <v>577</v>
      </c>
      <c r="AQ873" s="322"/>
      <c r="AR873" s="322"/>
      <c r="AS873" s="322"/>
      <c r="AT873" s="322"/>
      <c r="AU873" s="322"/>
      <c r="AV873" s="322"/>
      <c r="AW873" s="322"/>
      <c r="AX873" s="322"/>
    </row>
    <row r="874" spans="1:50" ht="45" customHeight="1" x14ac:dyDescent="0.15">
      <c r="A874" s="408">
        <v>5</v>
      </c>
      <c r="B874" s="408">
        <v>1</v>
      </c>
      <c r="C874" s="425" t="s">
        <v>649</v>
      </c>
      <c r="D874" s="422"/>
      <c r="E874" s="422"/>
      <c r="F874" s="422"/>
      <c r="G874" s="422"/>
      <c r="H874" s="422"/>
      <c r="I874" s="422"/>
      <c r="J874" s="423">
        <v>7490001000786</v>
      </c>
      <c r="K874" s="424"/>
      <c r="L874" s="424"/>
      <c r="M874" s="424"/>
      <c r="N874" s="424"/>
      <c r="O874" s="424"/>
      <c r="P874" s="317" t="s">
        <v>631</v>
      </c>
      <c r="Q874" s="318"/>
      <c r="R874" s="318"/>
      <c r="S874" s="318"/>
      <c r="T874" s="318"/>
      <c r="U874" s="318"/>
      <c r="V874" s="318"/>
      <c r="W874" s="318"/>
      <c r="X874" s="318"/>
      <c r="Y874" s="319">
        <v>3</v>
      </c>
      <c r="Z874" s="320"/>
      <c r="AA874" s="320"/>
      <c r="AB874" s="321"/>
      <c r="AC874" s="329" t="s">
        <v>629</v>
      </c>
      <c r="AD874" s="330"/>
      <c r="AE874" s="330"/>
      <c r="AF874" s="330"/>
      <c r="AG874" s="330"/>
      <c r="AH874" s="331" t="s">
        <v>632</v>
      </c>
      <c r="AI874" s="332"/>
      <c r="AJ874" s="332"/>
      <c r="AK874" s="332"/>
      <c r="AL874" s="326" t="s">
        <v>578</v>
      </c>
      <c r="AM874" s="327"/>
      <c r="AN874" s="327"/>
      <c r="AO874" s="328"/>
      <c r="AP874" s="322" t="s">
        <v>577</v>
      </c>
      <c r="AQ874" s="322"/>
      <c r="AR874" s="322"/>
      <c r="AS874" s="322"/>
      <c r="AT874" s="322"/>
      <c r="AU874" s="322"/>
      <c r="AV874" s="322"/>
      <c r="AW874" s="322"/>
      <c r="AX874" s="322"/>
    </row>
    <row r="875" spans="1:50" ht="45" customHeight="1" x14ac:dyDescent="0.15">
      <c r="A875" s="408">
        <v>6</v>
      </c>
      <c r="B875" s="408">
        <v>1</v>
      </c>
      <c r="C875" s="425" t="s">
        <v>650</v>
      </c>
      <c r="D875" s="422"/>
      <c r="E875" s="422"/>
      <c r="F875" s="422"/>
      <c r="G875" s="422"/>
      <c r="H875" s="422"/>
      <c r="I875" s="422"/>
      <c r="J875" s="423">
        <v>3420001000012</v>
      </c>
      <c r="K875" s="424"/>
      <c r="L875" s="424"/>
      <c r="M875" s="424"/>
      <c r="N875" s="424"/>
      <c r="O875" s="424"/>
      <c r="P875" s="317" t="s">
        <v>631</v>
      </c>
      <c r="Q875" s="318"/>
      <c r="R875" s="318"/>
      <c r="S875" s="318"/>
      <c r="T875" s="318"/>
      <c r="U875" s="318"/>
      <c r="V875" s="318"/>
      <c r="W875" s="318"/>
      <c r="X875" s="318"/>
      <c r="Y875" s="319">
        <v>3</v>
      </c>
      <c r="Z875" s="320"/>
      <c r="AA875" s="320"/>
      <c r="AB875" s="321"/>
      <c r="AC875" s="329" t="s">
        <v>629</v>
      </c>
      <c r="AD875" s="330"/>
      <c r="AE875" s="330"/>
      <c r="AF875" s="330"/>
      <c r="AG875" s="330"/>
      <c r="AH875" s="331" t="s">
        <v>632</v>
      </c>
      <c r="AI875" s="332"/>
      <c r="AJ875" s="332"/>
      <c r="AK875" s="332"/>
      <c r="AL875" s="326" t="s">
        <v>578</v>
      </c>
      <c r="AM875" s="327"/>
      <c r="AN875" s="327"/>
      <c r="AO875" s="328"/>
      <c r="AP875" s="322" t="s">
        <v>577</v>
      </c>
      <c r="AQ875" s="322"/>
      <c r="AR875" s="322"/>
      <c r="AS875" s="322"/>
      <c r="AT875" s="322"/>
      <c r="AU875" s="322"/>
      <c r="AV875" s="322"/>
      <c r="AW875" s="322"/>
      <c r="AX875" s="322"/>
    </row>
    <row r="876" spans="1:50" ht="45" customHeight="1" x14ac:dyDescent="0.15">
      <c r="A876" s="408">
        <v>7</v>
      </c>
      <c r="B876" s="408">
        <v>1</v>
      </c>
      <c r="C876" s="425" t="s">
        <v>651</v>
      </c>
      <c r="D876" s="422"/>
      <c r="E876" s="422"/>
      <c r="F876" s="422"/>
      <c r="G876" s="422"/>
      <c r="H876" s="422"/>
      <c r="I876" s="422"/>
      <c r="J876" s="423">
        <v>5050005000481</v>
      </c>
      <c r="K876" s="424"/>
      <c r="L876" s="424"/>
      <c r="M876" s="424"/>
      <c r="N876" s="424"/>
      <c r="O876" s="424"/>
      <c r="P876" s="317" t="s">
        <v>631</v>
      </c>
      <c r="Q876" s="318"/>
      <c r="R876" s="318"/>
      <c r="S876" s="318"/>
      <c r="T876" s="318"/>
      <c r="U876" s="318"/>
      <c r="V876" s="318"/>
      <c r="W876" s="318"/>
      <c r="X876" s="318"/>
      <c r="Y876" s="319">
        <v>3</v>
      </c>
      <c r="Z876" s="320"/>
      <c r="AA876" s="320"/>
      <c r="AB876" s="321"/>
      <c r="AC876" s="329" t="s">
        <v>629</v>
      </c>
      <c r="AD876" s="330"/>
      <c r="AE876" s="330"/>
      <c r="AF876" s="330"/>
      <c r="AG876" s="330"/>
      <c r="AH876" s="331" t="s">
        <v>632</v>
      </c>
      <c r="AI876" s="332"/>
      <c r="AJ876" s="332"/>
      <c r="AK876" s="332"/>
      <c r="AL876" s="326" t="s">
        <v>578</v>
      </c>
      <c r="AM876" s="327"/>
      <c r="AN876" s="327"/>
      <c r="AO876" s="328"/>
      <c r="AP876" s="322" t="s">
        <v>577</v>
      </c>
      <c r="AQ876" s="322"/>
      <c r="AR876" s="322"/>
      <c r="AS876" s="322"/>
      <c r="AT876" s="322"/>
      <c r="AU876" s="322"/>
      <c r="AV876" s="322"/>
      <c r="AW876" s="322"/>
      <c r="AX876" s="322"/>
    </row>
    <row r="877" spans="1:50" ht="45" customHeight="1" x14ac:dyDescent="0.15">
      <c r="A877" s="408">
        <v>8</v>
      </c>
      <c r="B877" s="408">
        <v>1</v>
      </c>
      <c r="C877" s="425" t="s">
        <v>652</v>
      </c>
      <c r="D877" s="422"/>
      <c r="E877" s="422"/>
      <c r="F877" s="422"/>
      <c r="G877" s="422"/>
      <c r="H877" s="422"/>
      <c r="I877" s="422"/>
      <c r="J877" s="423">
        <v>7400001000423</v>
      </c>
      <c r="K877" s="424"/>
      <c r="L877" s="424"/>
      <c r="M877" s="424"/>
      <c r="N877" s="424"/>
      <c r="O877" s="424"/>
      <c r="P877" s="317" t="s">
        <v>631</v>
      </c>
      <c r="Q877" s="318"/>
      <c r="R877" s="318"/>
      <c r="S877" s="318"/>
      <c r="T877" s="318"/>
      <c r="U877" s="318"/>
      <c r="V877" s="318"/>
      <c r="W877" s="318"/>
      <c r="X877" s="318"/>
      <c r="Y877" s="319">
        <v>3</v>
      </c>
      <c r="Z877" s="320"/>
      <c r="AA877" s="320"/>
      <c r="AB877" s="321"/>
      <c r="AC877" s="329" t="s">
        <v>629</v>
      </c>
      <c r="AD877" s="330"/>
      <c r="AE877" s="330"/>
      <c r="AF877" s="330"/>
      <c r="AG877" s="330"/>
      <c r="AH877" s="331" t="s">
        <v>632</v>
      </c>
      <c r="AI877" s="332"/>
      <c r="AJ877" s="332"/>
      <c r="AK877" s="332"/>
      <c r="AL877" s="326" t="s">
        <v>578</v>
      </c>
      <c r="AM877" s="327"/>
      <c r="AN877" s="327"/>
      <c r="AO877" s="328"/>
      <c r="AP877" s="322" t="s">
        <v>577</v>
      </c>
      <c r="AQ877" s="322"/>
      <c r="AR877" s="322"/>
      <c r="AS877" s="322"/>
      <c r="AT877" s="322"/>
      <c r="AU877" s="322"/>
      <c r="AV877" s="322"/>
      <c r="AW877" s="322"/>
      <c r="AX877" s="322"/>
    </row>
    <row r="878" spans="1:50" ht="45" customHeight="1" x14ac:dyDescent="0.15">
      <c r="A878" s="408">
        <v>9</v>
      </c>
      <c r="B878" s="408">
        <v>1</v>
      </c>
      <c r="C878" s="425" t="s">
        <v>653</v>
      </c>
      <c r="D878" s="422"/>
      <c r="E878" s="422"/>
      <c r="F878" s="422"/>
      <c r="G878" s="422"/>
      <c r="H878" s="422"/>
      <c r="I878" s="422"/>
      <c r="J878" s="423">
        <v>9110001023146</v>
      </c>
      <c r="K878" s="424"/>
      <c r="L878" s="424"/>
      <c r="M878" s="424"/>
      <c r="N878" s="424"/>
      <c r="O878" s="424"/>
      <c r="P878" s="317" t="s">
        <v>631</v>
      </c>
      <c r="Q878" s="318"/>
      <c r="R878" s="318"/>
      <c r="S878" s="318"/>
      <c r="T878" s="318"/>
      <c r="U878" s="318"/>
      <c r="V878" s="318"/>
      <c r="W878" s="318"/>
      <c r="X878" s="318"/>
      <c r="Y878" s="319">
        <v>2</v>
      </c>
      <c r="Z878" s="320"/>
      <c r="AA878" s="320"/>
      <c r="AB878" s="321"/>
      <c r="AC878" s="329" t="s">
        <v>629</v>
      </c>
      <c r="AD878" s="330"/>
      <c r="AE878" s="330"/>
      <c r="AF878" s="330"/>
      <c r="AG878" s="330"/>
      <c r="AH878" s="331" t="s">
        <v>632</v>
      </c>
      <c r="AI878" s="332"/>
      <c r="AJ878" s="332"/>
      <c r="AK878" s="332"/>
      <c r="AL878" s="326" t="s">
        <v>578</v>
      </c>
      <c r="AM878" s="327"/>
      <c r="AN878" s="327"/>
      <c r="AO878" s="328"/>
      <c r="AP878" s="322" t="s">
        <v>577</v>
      </c>
      <c r="AQ878" s="322"/>
      <c r="AR878" s="322"/>
      <c r="AS878" s="322"/>
      <c r="AT878" s="322"/>
      <c r="AU878" s="322"/>
      <c r="AV878" s="322"/>
      <c r="AW878" s="322"/>
      <c r="AX878" s="322"/>
    </row>
    <row r="879" spans="1:50" ht="45" customHeight="1" x14ac:dyDescent="0.15">
      <c r="A879" s="408">
        <v>10</v>
      </c>
      <c r="B879" s="408">
        <v>1</v>
      </c>
      <c r="C879" s="425" t="s">
        <v>654</v>
      </c>
      <c r="D879" s="422"/>
      <c r="E879" s="422"/>
      <c r="F879" s="422"/>
      <c r="G879" s="422"/>
      <c r="H879" s="422"/>
      <c r="I879" s="422"/>
      <c r="J879" s="423">
        <v>4190005008883</v>
      </c>
      <c r="K879" s="424"/>
      <c r="L879" s="424"/>
      <c r="M879" s="424"/>
      <c r="N879" s="424"/>
      <c r="O879" s="424"/>
      <c r="P879" s="317" t="s">
        <v>631</v>
      </c>
      <c r="Q879" s="318"/>
      <c r="R879" s="318"/>
      <c r="S879" s="318"/>
      <c r="T879" s="318"/>
      <c r="U879" s="318"/>
      <c r="V879" s="318"/>
      <c r="W879" s="318"/>
      <c r="X879" s="318"/>
      <c r="Y879" s="319">
        <v>2</v>
      </c>
      <c r="Z879" s="320"/>
      <c r="AA879" s="320"/>
      <c r="AB879" s="321"/>
      <c r="AC879" s="329" t="s">
        <v>629</v>
      </c>
      <c r="AD879" s="330"/>
      <c r="AE879" s="330"/>
      <c r="AF879" s="330"/>
      <c r="AG879" s="330"/>
      <c r="AH879" s="331" t="s">
        <v>632</v>
      </c>
      <c r="AI879" s="332"/>
      <c r="AJ879" s="332"/>
      <c r="AK879" s="332"/>
      <c r="AL879" s="326" t="s">
        <v>578</v>
      </c>
      <c r="AM879" s="327"/>
      <c r="AN879" s="327"/>
      <c r="AO879" s="328"/>
      <c r="AP879" s="322" t="s">
        <v>577</v>
      </c>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492</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492</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492</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492</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492</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492</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601</v>
      </c>
      <c r="F1102" s="892"/>
      <c r="G1102" s="892"/>
      <c r="H1102" s="892"/>
      <c r="I1102" s="892"/>
      <c r="J1102" s="423" t="s">
        <v>603</v>
      </c>
      <c r="K1102" s="424"/>
      <c r="L1102" s="424"/>
      <c r="M1102" s="424"/>
      <c r="N1102" s="424"/>
      <c r="O1102" s="424"/>
      <c r="P1102" s="317" t="s">
        <v>577</v>
      </c>
      <c r="Q1102" s="318"/>
      <c r="R1102" s="318"/>
      <c r="S1102" s="318"/>
      <c r="T1102" s="318"/>
      <c r="U1102" s="318"/>
      <c r="V1102" s="318"/>
      <c r="W1102" s="318"/>
      <c r="X1102" s="318"/>
      <c r="Y1102" s="319" t="s">
        <v>577</v>
      </c>
      <c r="Z1102" s="320"/>
      <c r="AA1102" s="320"/>
      <c r="AB1102" s="321"/>
      <c r="AC1102" s="323"/>
      <c r="AD1102" s="323"/>
      <c r="AE1102" s="323"/>
      <c r="AF1102" s="323"/>
      <c r="AG1102" s="323"/>
      <c r="AH1102" s="324" t="s">
        <v>577</v>
      </c>
      <c r="AI1102" s="325"/>
      <c r="AJ1102" s="325"/>
      <c r="AK1102" s="325"/>
      <c r="AL1102" s="326" t="s">
        <v>577</v>
      </c>
      <c r="AM1102" s="327"/>
      <c r="AN1102" s="327"/>
      <c r="AO1102" s="328"/>
      <c r="AP1102" s="322" t="s">
        <v>578</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899">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0:AO87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4" max="49" man="1"/>
    <brk id="740" max="49" man="1"/>
    <brk id="84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574</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2019-06-17T08:26:42Z</cp:lastPrinted>
  <dcterms:created xsi:type="dcterms:W3CDTF">2012-03-13T00:50:25Z</dcterms:created>
  <dcterms:modified xsi:type="dcterms:W3CDTF">2019-08-14T08:43:01Z</dcterms:modified>
</cp:coreProperties>
</file>