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20_職業安定局　建設・港湾対策室\労働福祉係\05予算関係\31年度予算\行政事業レビュー\04最終公表\02追加依頼\作業対象\"/>
    </mc:Choice>
  </mc:AlternateContent>
  <bookViews>
    <workbookView xWindow="76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<sst xmlns="http://schemas.openxmlformats.org/spreadsheetml/2006/main" count="3048" uniqueCount="735">
  <si>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</si>
  <si>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</si>
  <si>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</si>
  <si>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</si>
  <si>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</si>
  <si>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</si>
  <si>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</si>
  <si>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</si>
  <si>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</si>
  <si>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</si>
  <si>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</si>
  <si>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</si>
  <si>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</si>
  <si>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</si>
  <si>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</si>
  <si>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</si>
  <si>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</si>
  <si>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</si>
  <si>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</si>
  <si>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</si>
  <si>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</si>
  <si>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</si>
  <si>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</si>
  <si>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</si>
  <si>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</si>
  <si>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</si>
  <si>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</si>
  <si>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</si>
  <si>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</si>
  <si>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</si>
  <si>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</si>
  <si>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</si>
  <si>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</si>
  <si>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</si>
  <si>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</si>
  <si>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</si>
  <si>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</si>
  <si>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</si>
  <si>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</si>
  <si>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</si>
  <si>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</si>
  <si>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</si>
  <si>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</si>
  <si>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</si>
  <si>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</si>
  <si>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</si>
  <si>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</si>
  <si>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</si>
  <si>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</si>
  <si>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</si>
  <si>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</si>
  <si>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</si>
  <si>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</si>
  <si>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</si>
  <si>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</si>
  <si>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</si>
  <si>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</si>
  <si>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</si>
  <si>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</si>
  <si>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</si>
  <si>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</si>
  <si>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</si>
  <si>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</si>
  <si>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</si>
  <si>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</si>
  <si>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</si>
  <si>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</si>
  <si>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</si>
  <si>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</si>
  <si>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</si>
  <si>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</si>
  <si>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</si>
  <si>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</si>
  <si>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</si>
  <si>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</si>
  <si>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</si>
  <si>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</si>
  <si>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</si>
  <si>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</si>
  <si>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</si>
  <si>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</si>
  <si>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</si>
  <si>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</si>
  <si>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</si>
  <si>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</si>
  <si>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</si>
  <si>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</si>
  <si>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</si>
  <si>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</si>
  <si>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</si>
  <si>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</si>
  <si>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</si>
  <si>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</si>
  <si>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</si>
  <si>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</si>
  <si>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</si>
  <si>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</si>
  <si>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</si>
  <si>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</si>
  <si>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</si>
  <si>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</si>
  <si>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</si>
  <si>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</si>
  <si>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</si>
  <si>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</si>
  <si>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</si>
  <si>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</si>
  <si>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</si>
  <si>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</si>
  <si>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</si>
  <si>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</si>
  <si>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</si>
  <si>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</si>
  <si>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</si>
  <si>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</si>
  <si>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</si>
  <si>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</si>
  <si>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</si>
  <si>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</si>
  <si>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</si>
  <si>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</si>
  <si>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</si>
  <si>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</si>
  <si>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</si>
  <si>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</si>
  <si>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</si>
  <si>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</si>
  <si>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</si>
  <si>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</si>
  <si>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</si>
  <si>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</si>
  <si>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</si>
  <si>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</si>
  <si>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</si>
  <si>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</si>
  <si>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</si>
  <si>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</si>
  <si>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</si>
  <si>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</si>
  <si>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</si>
  <si>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</si>
  <si>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</si>
  <si>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</si>
  <si>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</si>
  <si>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</si>
  <si>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</si>
  <si>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</si>
  <si>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</si>
  <si>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</si>
  <si>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</si>
  <si>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</si>
  <si>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</si>
  <si>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</si>
  <si>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</si>
  <si>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</si>
  <si>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</si>
  <si>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</si>
  <si>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</si>
  <si>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</si>
  <si>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</si>
  <si>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</si>
  <si>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</si>
  <si>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</si>
  <si>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</si>
  <si>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</si>
  <si>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</si>
  <si>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</si>
  <si>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</si>
  <si>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</si>
  <si>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</si>
  <si>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</si>
  <si>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</si>
  <si>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</si>
  <si>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</si>
  <si>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</si>
  <si>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</si>
  <si>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</si>
  <si>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</si>
  <si>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</si>
  <si>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</si>
  <si>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</si>
  <si>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</si>
  <si>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</si>
  <si>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</si>
  <si>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</si>
  <si>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</si>
  <si>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</si>
  <si>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</si>
  <si>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</si>
  <si>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</si>
  <si>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</si>
  <si>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</si>
  <si>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</si>
  <si>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</si>
  <si>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</si>
  <si>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</si>
  <si>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</si>
  <si>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</si>
  <si>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</si>
  <si>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</si>
  <si>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</si>
  <si>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</si>
  <si>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</si>
  <si>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</si>
  <si>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</si>
  <si>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</si>
  <si>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</si>
  <si>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</si>
  <si>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</si>
  <si>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</si>
  <si>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</si>
  <si>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</si>
  <si>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</si>
  <si>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</si>
  <si>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</si>
  <si>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</si>
  <si>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</si>
  <si>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</si>
  <si>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</si>
  <si>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</si>
  <si>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</si>
  <si>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</si>
  <si>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</si>
  <si>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</si>
  <si>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</si>
  <si>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</si>
  <si>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</si>
  <si>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</si>
  <si>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</si>
  <si>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</si>
  <si>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</si>
  <si>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</si>
  <si>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</si>
  <si>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</si>
  <si>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</si>
  <si>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</si>
  <si>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</si>
  <si>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</si>
  <si>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</si>
  <si>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</si>
  <si>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</si>
  <si>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</si>
  <si>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</si>
  <si>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</si>
  <si>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</si>
  <si>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</si>
  <si>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</si>
  <si>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</si>
  <si>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</si>
  <si>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</si>
  <si>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</si>
  <si>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</si>
  <si>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</si>
  <si>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</si>
  <si>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</si>
  <si>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</si>
  <si>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</si>
  <si>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</si>
  <si>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</si>
  <si>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</si>
  <si>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</si>
  <si>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</si>
  <si>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</si>
  <si>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</si>
  <si>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</si>
  <si>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</si>
  <si>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</si>
  <si>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</si>
  <si>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</si>
  <si>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</si>
  <si>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</si>
  <si>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</si>
  <si>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</si>
  <si>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</si>
  <si>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</si>
  <si>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</si>
  <si>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</si>
  <si>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</si>
  <si>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</si>
  <si>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</si>
  <si>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</si>
  <si>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</si>
  <si>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</si>
  <si>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</si>
  <si>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</si>
  <si>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</si>
  <si>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</si>
  <si>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</si>
  <si>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</si>
  <si>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</si>
  <si>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</si>
  <si>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</si>
  <si>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</si>
  <si>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</si>
  <si>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</si>
  <si>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</si>
  <si>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</si>
  <si>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</si>
  <si>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</si>
  <si>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</si>
  <si>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</si>
  <si>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</si>
  <si>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</si>
  <si>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</si>
  <si>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</si>
  <si>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</si>
  <si>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</si>
  <si>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</si>
  <si>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</si>
  <si>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</si>
  <si>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</si>
  <si>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</si>
  <si>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</si>
  <si>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</si>
  <si>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</si>
  <si>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</si>
  <si>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</si>
  <si>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</si>
  <si>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</si>
  <si>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</si>
  <si>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</si>
  <si>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</si>
  <si>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</si>
  <si>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</si>
  <si>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</si>
  <si>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</si>
  <si>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</si>
  <si>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</si>
  <si>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</si>
  <si>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</si>
  <si>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</si>
  <si>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</si>
  <si>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</si>
  <si>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</si>
  <si>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</si>
  <si>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</si>
  <si>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</si>
  <si>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</si>
  <si>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</si>
  <si>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</si>
  <si>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</si>
  <si>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</si>
  <si>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</si>
  <si>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</si>
  <si>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</si>
  <si>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</si>
  <si>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</si>
  <si>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</si>
  <si>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</si>
  <si>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</si>
  <si>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</si>
  <si>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</si>
  <si>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</si>
  <si>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</si>
  <si>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</si>
  <si>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</si>
  <si>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</si>
  <si>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</si>
  <si>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</si>
  <si>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</si>
  <si>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</si>
  <si>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</si>
  <si>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</si>
  <si>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</si>
  <si>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</si>
  <si>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</si>
  <si>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</si>
  <si>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</si>
  <si>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</si>
  <si>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</si>
  <si>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</si>
  <si>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</si>
  <si>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</si>
  <si>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</si>
  <si>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</si>
  <si>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</si>
  <si>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</si>
  <si>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</si>
  <si>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</si>
  <si>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</si>
  <si>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</si>
  <si>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</si>
  <si>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</si>
  <si>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</si>
  <si>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</si>
  <si>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</si>
  <si>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</si>
  <si>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</si>
  <si>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</si>
  <si>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</si>
  <si>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</si>
  <si>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</si>
  <si>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</si>
  <si>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</si>
  <si>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</si>
  <si>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</si>
  <si>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</si>
  <si>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</si>
  <si>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</si>
  <si>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</si>
  <si>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</si>
  <si>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</si>
  <si>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</si>
  <si>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</si>
  <si>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</si>
  <si>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</si>
  <si>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</si>
  <si>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</si>
  <si>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</si>
  <si>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</si>
  <si>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</si>
  <si>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</si>
  <si>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</si>
  <si>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</si>
  <si>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</si>
  <si>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</si>
  <si>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</si>
  <si>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</si>
  <si>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</si>
  <si>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</si>
  <si>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</si>
  <si>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</si>
  <si>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</si>
  <si>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</si>
  <si>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</si>
  <si>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</si>
  <si>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</si>
  <si>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</si>
  <si>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</si>
  <si>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</si>
  <si>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</si>
  <si>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</si>
  <si>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</si>
  <si>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</si>
  <si>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</si>
  <si>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</si>
  <si>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</si>
  <si>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</si>
  <si>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</si>
  <si>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</si>
  <si>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</si>
  <si>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</si>
  <si>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</si>
  <si>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</si>
  <si>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</si>
  <si>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</si>
  <si>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</si>
  <si>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</si>
  <si>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</si>
  <si>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</si>
  <si>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</si>
  <si>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</si>
  <si>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</si>
  <si>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</si>
  <si>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</si>
  <si>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</si>
  <si>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</si>
  <si>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</si>
  <si>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</si>
  <si>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</si>
  <si>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</si>
  <si>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</si>
  <si>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</si>
  <si>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</si>
  <si>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</si>
  <si>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</si>
  <si>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</si>
  <si>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</si>
  <si>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</si>
  <si>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</si>
  <si>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</si>
  <si>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</si>
  <si>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</si>
  <si>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</si>
  <si>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</si>
  <si>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</si>
  <si>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</si>
  <si>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</si>
  <si>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</si>
  <si>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</si>
  <si>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</si>
  <si>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</si>
  <si>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</si>
  <si>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</si>
  <si>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</si>
  <si>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</si>
  <si>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</si>
  <si>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</si>
  <si>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</si>
  <si>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</si>
  <si>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</si>
  <si>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</si>
  <si>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</si>
  <si>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</si>
  <si>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</si>
  <si>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</si>
  <si>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</si>
  <si>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</si>
  <si>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</si>
  <si>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</si>
  <si>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</si>
  <si>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</si>
  <si>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</si>
  <si>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</si>
  <si>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</si>
  <si>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</si>
  <si>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</si>
  <si>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</si>
  <si>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</si>
  <si>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</si>
  <si>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</si>
  <si>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</si>
  <si>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</si>
  <si>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</si>
  <si>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</si>
  <si>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</si>
  <si>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</si>
  <si>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</si>
  <si>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</si>
  <si>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</si>
  <si>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</si>
  <si>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</si>
  <si>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</si>
  <si>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</si>
  <si>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</si>
  <si>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</si>
  <si>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</si>
  <si>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</si>
  <si>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</si>
  <si>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</si>
  <si>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</si>
  <si>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</si>
  <si>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</si>
  <si>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</si>
  <si>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</si>
  <si>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</si>
  <si>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</si>
  <si>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</si>
  <si>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</si>
  <si>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</si>
  <si>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</si>
  <si>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</si>
  <si>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</si>
  <si>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</si>
  <si>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</si>
  <si>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</si>
  <si>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</si>
  <si>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</si>
  <si>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</si>
  <si>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</si>
  <si>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</si>
  <si>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</si>
  <si>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</si>
  <si>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</si>
  <si>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</si>
  <si>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</si>
  <si>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</si>
  <si>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</si>
  <si>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</si>
  <si>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</si>
  <si>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</si>
  <si>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</si>
  <si>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</si>
  <si>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</si>
  <si>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</si>
  <si>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</si>
  <si>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</si>
  <si>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</si>
  <si>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竹内　聡</t>
    <rPh sb="0" eb="2">
      <t>ケンセツ</t>
    </rPh>
    <rPh sb="3" eb="5">
      <t>コウワン</t>
    </rPh>
    <rPh sb="5" eb="8">
      <t>タイサクシツ</t>
    </rPh>
    <rPh sb="8" eb="9">
      <t>ナガ</t>
    </rPh>
    <rPh sb="10" eb="12">
      <t>タケウチ</t>
    </rPh>
    <rPh sb="13" eb="14">
      <t>サト</t>
    </rPh>
    <phoneticPr fontId="5"/>
  </si>
  <si>
    <t>○</t>
  </si>
  <si>
    <t>雇用保険法第62条第1項第6号
建設労働者の雇用の改善等に関する法律第5条第3項</t>
    <rPh sb="0" eb="2">
      <t>コヨウ</t>
    </rPh>
    <rPh sb="2" eb="5">
      <t>ホケンホウ</t>
    </rPh>
    <rPh sb="5" eb="6">
      <t>ダイ</t>
    </rPh>
    <rPh sb="8" eb="9">
      <t>ジョウ</t>
    </rPh>
    <rPh sb="9" eb="10">
      <t>ダイ</t>
    </rPh>
    <rPh sb="11" eb="12">
      <t>コウ</t>
    </rPh>
    <rPh sb="12" eb="13">
      <t>ダイ</t>
    </rPh>
    <rPh sb="14" eb="15">
      <t>ゴウ</t>
    </rPh>
    <rPh sb="16" eb="18">
      <t>ケンセツ</t>
    </rPh>
    <rPh sb="18" eb="21">
      <t>ロウドウシャ</t>
    </rPh>
    <rPh sb="22" eb="24">
      <t>コヨウ</t>
    </rPh>
    <rPh sb="25" eb="27">
      <t>カイゼン</t>
    </rPh>
    <rPh sb="27" eb="28">
      <t>トウ</t>
    </rPh>
    <rPh sb="29" eb="30">
      <t>カン</t>
    </rPh>
    <rPh sb="32" eb="34">
      <t>ホウリツ</t>
    </rPh>
    <rPh sb="34" eb="35">
      <t>ダイ</t>
    </rPh>
    <rPh sb="36" eb="37">
      <t>ジョウ</t>
    </rPh>
    <rPh sb="37" eb="38">
      <t>ダイ</t>
    </rPh>
    <rPh sb="39" eb="40">
      <t>コウ</t>
    </rPh>
    <phoneticPr fontId="5"/>
  </si>
  <si>
    <t>建設雇用改善計画（第9次）
（平成28年3月31日厚生労働省告示第140号）</t>
    <rPh sb="0" eb="2">
      <t>ケンセツ</t>
    </rPh>
    <rPh sb="2" eb="4">
      <t>コヨウ</t>
    </rPh>
    <rPh sb="4" eb="6">
      <t>カイゼン</t>
    </rPh>
    <rPh sb="6" eb="8">
      <t>ケイカク</t>
    </rPh>
    <rPh sb="9" eb="10">
      <t>ダイ</t>
    </rPh>
    <rPh sb="11" eb="12">
      <t>ジ</t>
    </rPh>
    <rPh sb="15" eb="17">
      <t>ヘイセイ</t>
    </rPh>
    <rPh sb="19" eb="20">
      <t>ネン</t>
    </rPh>
    <rPh sb="21" eb="22">
      <t>ツキ</t>
    </rPh>
    <rPh sb="24" eb="25">
      <t>ヒ</t>
    </rPh>
    <rPh sb="25" eb="27">
      <t>コウセイ</t>
    </rPh>
    <rPh sb="27" eb="30">
      <t>ロウドウショウ</t>
    </rPh>
    <rPh sb="30" eb="32">
      <t>コクジ</t>
    </rPh>
    <rPh sb="32" eb="33">
      <t>ダイ</t>
    </rPh>
    <rPh sb="36" eb="37">
      <t>ゴウ</t>
    </rPh>
    <phoneticPr fontId="5"/>
  </si>
  <si>
    <t>厚生労働省</t>
  </si>
  <si>
    <t>建設事業主及び建設事業主団体に対して、建設労働者の雇用環境の改善、雇用機会の確保・維持等を図るため、雇用管理研修や調査を実施する。また、出前授業や現場見学会など若年者と建設業界がつながる機会をつくる。</t>
    <rPh sb="0" eb="2">
      <t>ケンセツ</t>
    </rPh>
    <rPh sb="2" eb="5">
      <t>ジギョウヌシ</t>
    </rPh>
    <rPh sb="5" eb="6">
      <t>オヨ</t>
    </rPh>
    <rPh sb="7" eb="9">
      <t>ケンセツ</t>
    </rPh>
    <rPh sb="9" eb="12">
      <t>ジギョウヌシ</t>
    </rPh>
    <rPh sb="12" eb="14">
      <t>ダンタイ</t>
    </rPh>
    <rPh sb="15" eb="16">
      <t>タイ</t>
    </rPh>
    <rPh sb="19" eb="21">
      <t>ケンセツ</t>
    </rPh>
    <rPh sb="21" eb="24">
      <t>ロウドウシャ</t>
    </rPh>
    <rPh sb="25" eb="27">
      <t>コヨウ</t>
    </rPh>
    <rPh sb="27" eb="29">
      <t>カンキョウ</t>
    </rPh>
    <rPh sb="30" eb="32">
      <t>カイゼン</t>
    </rPh>
    <rPh sb="33" eb="35">
      <t>コヨウ</t>
    </rPh>
    <rPh sb="35" eb="37">
      <t>キカイ</t>
    </rPh>
    <rPh sb="38" eb="40">
      <t>カクホ</t>
    </rPh>
    <rPh sb="41" eb="43">
      <t>イジ</t>
    </rPh>
    <rPh sb="43" eb="44">
      <t>トウ</t>
    </rPh>
    <rPh sb="45" eb="46">
      <t>ハカ</t>
    </rPh>
    <rPh sb="50" eb="52">
      <t>コヨウ</t>
    </rPh>
    <rPh sb="93" eb="95">
      <t>キカイ</t>
    </rPh>
    <phoneticPr fontId="5"/>
  </si>
  <si>
    <t>①雇用管理研修等に参加した中小建設事業主等のうち、当該研修を受けて教育訓練及び労働移動、人材確保対策の推進等、具体的な措置を講ずることとした事業主等の割合　88％以上</t>
    <rPh sb="1" eb="3">
      <t>コヨウ</t>
    </rPh>
    <rPh sb="3" eb="5">
      <t>カンリ</t>
    </rPh>
    <rPh sb="5" eb="8">
      <t>ケンシュウトウ</t>
    </rPh>
    <rPh sb="9" eb="11">
      <t>サンカ</t>
    </rPh>
    <rPh sb="13" eb="15">
      <t>チュウショウ</t>
    </rPh>
    <rPh sb="15" eb="17">
      <t>ケンセツ</t>
    </rPh>
    <rPh sb="17" eb="20">
      <t>ジギョウヌシ</t>
    </rPh>
    <rPh sb="20" eb="21">
      <t>トウ</t>
    </rPh>
    <rPh sb="25" eb="27">
      <t>トウガイ</t>
    </rPh>
    <rPh sb="27" eb="29">
      <t>ケンシュウ</t>
    </rPh>
    <rPh sb="30" eb="31">
      <t>ウ</t>
    </rPh>
    <rPh sb="33" eb="35">
      <t>キョウイク</t>
    </rPh>
    <rPh sb="35" eb="37">
      <t>クンレン</t>
    </rPh>
    <rPh sb="37" eb="38">
      <t>オヨ</t>
    </rPh>
    <rPh sb="39" eb="41">
      <t>ロウドウ</t>
    </rPh>
    <rPh sb="41" eb="43">
      <t>イドウ</t>
    </rPh>
    <rPh sb="44" eb="46">
      <t>ジンザイ</t>
    </rPh>
    <rPh sb="46" eb="48">
      <t>カクホ</t>
    </rPh>
    <rPh sb="48" eb="50">
      <t>タイサク</t>
    </rPh>
    <rPh sb="51" eb="53">
      <t>スイシン</t>
    </rPh>
    <rPh sb="53" eb="54">
      <t>トウ</t>
    </rPh>
    <rPh sb="55" eb="58">
      <t>グタイテキ</t>
    </rPh>
    <rPh sb="59" eb="61">
      <t>ソチ</t>
    </rPh>
    <rPh sb="62" eb="63">
      <t>コウ</t>
    </rPh>
    <rPh sb="70" eb="72">
      <t>ジギョウ</t>
    </rPh>
    <rPh sb="72" eb="73">
      <t>ヌシ</t>
    </rPh>
    <rPh sb="73" eb="74">
      <t>トウ</t>
    </rPh>
    <rPh sb="75" eb="77">
      <t>ワリアイ</t>
    </rPh>
    <rPh sb="81" eb="83">
      <t>イジョウ</t>
    </rPh>
    <phoneticPr fontId="5"/>
  </si>
  <si>
    <t>雇用管理研修を通じて建設事業主等の雇用管理に必要な知識の習得及び向上を図るとともに、就労前の若年者の建設業に対する理解を深め、入職・職場定着を促進する。</t>
    <rPh sb="0" eb="2">
      <t>コヨウ</t>
    </rPh>
    <rPh sb="2" eb="4">
      <t>カンリ</t>
    </rPh>
    <rPh sb="4" eb="6">
      <t>ケンシュウ</t>
    </rPh>
    <rPh sb="7" eb="8">
      <t>ツウ</t>
    </rPh>
    <rPh sb="10" eb="12">
      <t>ケンセツ</t>
    </rPh>
    <rPh sb="12" eb="15">
      <t>ジギョウヌシ</t>
    </rPh>
    <rPh sb="15" eb="16">
      <t>トウ</t>
    </rPh>
    <rPh sb="17" eb="19">
      <t>コヨウ</t>
    </rPh>
    <rPh sb="19" eb="21">
      <t>カンリ</t>
    </rPh>
    <rPh sb="22" eb="24">
      <t>ヒツヨウ</t>
    </rPh>
    <rPh sb="25" eb="27">
      <t>チシキ</t>
    </rPh>
    <rPh sb="28" eb="30">
      <t>シュウトク</t>
    </rPh>
    <rPh sb="30" eb="31">
      <t>オヨ</t>
    </rPh>
    <rPh sb="32" eb="34">
      <t>コウジョウ</t>
    </rPh>
    <rPh sb="35" eb="36">
      <t>ハカ</t>
    </rPh>
    <rPh sb="42" eb="44">
      <t>シュウロウ</t>
    </rPh>
    <rPh sb="44" eb="45">
      <t>マエ</t>
    </rPh>
    <rPh sb="46" eb="49">
      <t>ジャクネンシャ</t>
    </rPh>
    <rPh sb="50" eb="53">
      <t>ケンセツギョウ</t>
    </rPh>
    <rPh sb="54" eb="55">
      <t>タイ</t>
    </rPh>
    <rPh sb="57" eb="59">
      <t>リカイ</t>
    </rPh>
    <rPh sb="60" eb="61">
      <t>フカ</t>
    </rPh>
    <rPh sb="63" eb="65">
      <t>ニュウショク</t>
    </rPh>
    <rPh sb="66" eb="68">
      <t>ショクバ</t>
    </rPh>
    <rPh sb="68" eb="70">
      <t>テイチャク</t>
    </rPh>
    <rPh sb="71" eb="73">
      <t>ソクシン</t>
    </rPh>
    <phoneticPr fontId="5"/>
  </si>
  <si>
    <t>①雇用管理研修等に参加した中小建設事業主等のうち、当該研修を受けて教育訓練及び労働移動、人材確保対策の推進等、具体的な措置を講ずることとした事業主等の割合
（受講後の雇用管理に関する取組を実施又は実施予定であるとする回答数/アンケート回答数）</t>
    <rPh sb="1" eb="3">
      <t>コヨウ</t>
    </rPh>
    <rPh sb="3" eb="5">
      <t>カンリ</t>
    </rPh>
    <rPh sb="5" eb="8">
      <t>ケンシュウトウ</t>
    </rPh>
    <rPh sb="9" eb="11">
      <t>サンカ</t>
    </rPh>
    <rPh sb="13" eb="15">
      <t>チュウショウ</t>
    </rPh>
    <rPh sb="15" eb="17">
      <t>ケンセツ</t>
    </rPh>
    <rPh sb="17" eb="20">
      <t>ジギョウヌシ</t>
    </rPh>
    <rPh sb="20" eb="21">
      <t>トウ</t>
    </rPh>
    <rPh sb="25" eb="27">
      <t>トウガイ</t>
    </rPh>
    <rPh sb="27" eb="29">
      <t>ケンシュウ</t>
    </rPh>
    <rPh sb="30" eb="31">
      <t>ウ</t>
    </rPh>
    <rPh sb="33" eb="35">
      <t>キョウイク</t>
    </rPh>
    <rPh sb="35" eb="37">
      <t>クンレン</t>
    </rPh>
    <rPh sb="37" eb="38">
      <t>オヨ</t>
    </rPh>
    <rPh sb="39" eb="41">
      <t>ロウドウ</t>
    </rPh>
    <rPh sb="41" eb="43">
      <t>イドウ</t>
    </rPh>
    <rPh sb="44" eb="46">
      <t>ジンザイ</t>
    </rPh>
    <rPh sb="46" eb="48">
      <t>カクホ</t>
    </rPh>
    <rPh sb="48" eb="50">
      <t>タイサク</t>
    </rPh>
    <rPh sb="51" eb="53">
      <t>スイシン</t>
    </rPh>
    <rPh sb="53" eb="54">
      <t>トウ</t>
    </rPh>
    <rPh sb="55" eb="58">
      <t>グタイテキ</t>
    </rPh>
    <rPh sb="59" eb="61">
      <t>ソチ</t>
    </rPh>
    <rPh sb="62" eb="63">
      <t>コウ</t>
    </rPh>
    <rPh sb="70" eb="73">
      <t>ジギョウヌシ</t>
    </rPh>
    <rPh sb="73" eb="74">
      <t>トウ</t>
    </rPh>
    <rPh sb="75" eb="77">
      <t>ワリアイ</t>
    </rPh>
    <rPh sb="79" eb="82">
      <t>ジュコウゴ</t>
    </rPh>
    <rPh sb="83" eb="85">
      <t>コヨウ</t>
    </rPh>
    <rPh sb="85" eb="87">
      <t>カンリ</t>
    </rPh>
    <rPh sb="88" eb="89">
      <t>カン</t>
    </rPh>
    <rPh sb="91" eb="93">
      <t>トリクミ</t>
    </rPh>
    <rPh sb="94" eb="96">
      <t>ジッシ</t>
    </rPh>
    <rPh sb="96" eb="97">
      <t>マタ</t>
    </rPh>
    <rPh sb="98" eb="100">
      <t>ジッシ</t>
    </rPh>
    <rPh sb="100" eb="102">
      <t>ヨテイ</t>
    </rPh>
    <rPh sb="108" eb="111">
      <t>カイトウスウ</t>
    </rPh>
    <rPh sb="117" eb="120">
      <t>カイトウスウ</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</si>
  <si>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</si>
  <si>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</si>
  <si>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②研修等終了時のアンケート調査で「役に立った」旨の評価を受ける割合　96％以上</t>
    <rPh sb="1" eb="4">
      <t>ケンシュウトウ</t>
    </rPh>
    <rPh sb="4" eb="6">
      <t>シュウリョウ</t>
    </rPh>
    <rPh sb="6" eb="7">
      <t>ジ</t>
    </rPh>
    <rPh sb="13" eb="15">
      <t>チョウサ</t>
    </rPh>
    <rPh sb="17" eb="18">
      <t>ヤク</t>
    </rPh>
    <rPh sb="19" eb="20">
      <t>タ</t>
    </rPh>
    <rPh sb="23" eb="24">
      <t>ムネ</t>
    </rPh>
    <rPh sb="25" eb="27">
      <t>ヒョウカ</t>
    </rPh>
    <rPh sb="28" eb="29">
      <t>ウ</t>
    </rPh>
    <rPh sb="31" eb="33">
      <t>ワリアイ</t>
    </rPh>
    <rPh sb="37" eb="39">
      <t>イジョウ</t>
    </rPh>
    <phoneticPr fontId="5"/>
  </si>
  <si>
    <t>②研修等終了時のアンケート調査で「役に立った」旨の評価を受ける割合（役に立ったとの回答数/アンケート回答数）</t>
    <rPh sb="1" eb="4">
      <t>ケンシュウトウ</t>
    </rPh>
    <rPh sb="4" eb="6">
      <t>シュウリョウ</t>
    </rPh>
    <rPh sb="6" eb="7">
      <t>ジ</t>
    </rPh>
    <rPh sb="13" eb="15">
      <t>チョウサ</t>
    </rPh>
    <rPh sb="17" eb="18">
      <t>ヤク</t>
    </rPh>
    <rPh sb="19" eb="20">
      <t>タ</t>
    </rPh>
    <rPh sb="23" eb="24">
      <t>ムネ</t>
    </rPh>
    <rPh sb="25" eb="27">
      <t>ヒョウカ</t>
    </rPh>
    <rPh sb="28" eb="29">
      <t>ウ</t>
    </rPh>
    <rPh sb="31" eb="33">
      <t>ワリアイ</t>
    </rPh>
    <rPh sb="34" eb="35">
      <t>ヤク</t>
    </rPh>
    <rPh sb="36" eb="37">
      <t>タ</t>
    </rPh>
    <rPh sb="41" eb="44">
      <t>カイトウスウ</t>
    </rPh>
    <rPh sb="50" eb="53">
      <t>カイトウスウ</t>
    </rPh>
    <phoneticPr fontId="5"/>
  </si>
  <si>
    <t>③雇用管理研修等に参加した中小建設事業主の事業所における参加後6ヶ月後の労働者の定着率（アンケート回答企業における受講日から起算して6ヶ月の間在籍していた人数/アンケート回答企業における受講日時点の常用労働者数）</t>
    <rPh sb="1" eb="3">
      <t>コヨウ</t>
    </rPh>
    <rPh sb="3" eb="5">
      <t>カンリ</t>
    </rPh>
    <rPh sb="5" eb="8">
      <t>ケンシュウトウ</t>
    </rPh>
    <rPh sb="9" eb="11">
      <t>サンカ</t>
    </rPh>
    <rPh sb="13" eb="15">
      <t>チュウショウ</t>
    </rPh>
    <rPh sb="15" eb="17">
      <t>ケンセツ</t>
    </rPh>
    <rPh sb="17" eb="20">
      <t>ジギョウヌシ</t>
    </rPh>
    <rPh sb="21" eb="24">
      <t>ジギョウショ</t>
    </rPh>
    <rPh sb="28" eb="31">
      <t>サンカゴ</t>
    </rPh>
    <rPh sb="33" eb="34">
      <t>ゲツ</t>
    </rPh>
    <rPh sb="34" eb="35">
      <t>ゴ</t>
    </rPh>
    <rPh sb="36" eb="39">
      <t>ロウドウシャ</t>
    </rPh>
    <rPh sb="40" eb="43">
      <t>テイチャクリツ</t>
    </rPh>
    <rPh sb="49" eb="51">
      <t>カイトウ</t>
    </rPh>
    <rPh sb="51" eb="53">
      <t>キギョウ</t>
    </rPh>
    <rPh sb="57" eb="59">
      <t>ジュコウ</t>
    </rPh>
    <rPh sb="59" eb="60">
      <t>ビ</t>
    </rPh>
    <rPh sb="62" eb="64">
      <t>キサン</t>
    </rPh>
    <rPh sb="68" eb="69">
      <t>ゲツ</t>
    </rPh>
    <rPh sb="70" eb="71">
      <t>アイダ</t>
    </rPh>
    <rPh sb="71" eb="73">
      <t>ザイセキ</t>
    </rPh>
    <rPh sb="77" eb="79">
      <t>ニンズウ</t>
    </rPh>
    <rPh sb="85" eb="87">
      <t>カイトウ</t>
    </rPh>
    <rPh sb="87" eb="89">
      <t>キギョウ</t>
    </rPh>
    <rPh sb="93" eb="95">
      <t>ジュコウ</t>
    </rPh>
    <rPh sb="95" eb="96">
      <t>ビ</t>
    </rPh>
    <rPh sb="96" eb="98">
      <t>ジテン</t>
    </rPh>
    <rPh sb="99" eb="101">
      <t>ジョウヨウ</t>
    </rPh>
    <rPh sb="101" eb="104">
      <t>ロウドウシャ</t>
    </rPh>
    <rPh sb="104" eb="105">
      <t>スウ</t>
    </rPh>
    <phoneticPr fontId="5"/>
  </si>
  <si>
    <t>雇用管理研修を利用した人数</t>
    <rPh sb="0" eb="2">
      <t>コヨウ</t>
    </rPh>
    <rPh sb="2" eb="4">
      <t>カンリ</t>
    </rPh>
    <rPh sb="4" eb="6">
      <t>ケンシュウ</t>
    </rPh>
    <rPh sb="7" eb="9">
      <t>リヨウ</t>
    </rPh>
    <rPh sb="11" eb="13">
      <t>ニンズウ</t>
    </rPh>
    <phoneticPr fontId="5"/>
  </si>
  <si>
    <t>人</t>
    <rPh sb="0" eb="1">
      <t>ヒト</t>
    </rPh>
    <phoneticPr fontId="5"/>
  </si>
  <si>
    <t>④建設業若年者理解・定着促進事業（つなぐ化事業）の実施前後において、就職先として建設業に関心を持った人数の増加した割合（事業参加後に関心が高まったとする回答数/事業参加学生数）</t>
    <rPh sb="1" eb="4">
      <t>ケンセツギョウ</t>
    </rPh>
    <rPh sb="4" eb="7">
      <t>ジャクネンシャ</t>
    </rPh>
    <rPh sb="7" eb="9">
      <t>リカイ</t>
    </rPh>
    <rPh sb="10" eb="12">
      <t>テイチャク</t>
    </rPh>
    <rPh sb="12" eb="14">
      <t>ソクシン</t>
    </rPh>
    <rPh sb="14" eb="16">
      <t>ジギョウ</t>
    </rPh>
    <rPh sb="20" eb="21">
      <t>カ</t>
    </rPh>
    <rPh sb="21" eb="23">
      <t>ジギョウ</t>
    </rPh>
    <rPh sb="25" eb="27">
      <t>ジッシ</t>
    </rPh>
    <rPh sb="27" eb="29">
      <t>ゼンゴ</t>
    </rPh>
    <rPh sb="34" eb="37">
      <t>シュウショクサキ</t>
    </rPh>
    <rPh sb="40" eb="43">
      <t>ケンセツギョウ</t>
    </rPh>
    <rPh sb="44" eb="46">
      <t>カンシン</t>
    </rPh>
    <rPh sb="47" eb="48">
      <t>モ</t>
    </rPh>
    <rPh sb="50" eb="52">
      <t>ニンズウ</t>
    </rPh>
    <rPh sb="53" eb="55">
      <t>ゾウカ</t>
    </rPh>
    <rPh sb="57" eb="59">
      <t>ワリアイ</t>
    </rPh>
    <rPh sb="60" eb="62">
      <t>ジギョウ</t>
    </rPh>
    <rPh sb="62" eb="64">
      <t>サンカ</t>
    </rPh>
    <rPh sb="64" eb="65">
      <t>ゴ</t>
    </rPh>
    <rPh sb="66" eb="68">
      <t>カンシン</t>
    </rPh>
    <rPh sb="69" eb="70">
      <t>タカ</t>
    </rPh>
    <rPh sb="76" eb="79">
      <t>カイトウスウ</t>
    </rPh>
    <rPh sb="80" eb="82">
      <t>ジギョウ</t>
    </rPh>
    <rPh sb="82" eb="84">
      <t>サンカ</t>
    </rPh>
    <rPh sb="84" eb="87">
      <t>ガクセイスウ</t>
    </rPh>
    <phoneticPr fontId="5"/>
  </si>
  <si>
    <t>回</t>
    <rPh sb="0" eb="1">
      <t>カイ</t>
    </rPh>
    <phoneticPr fontId="5"/>
  </si>
  <si>
    <t>単位当たりコスト＝X/Y
X：「雇用管理研修等の事業費」
Y：「雇用管理研修を利用した人数」</t>
    <rPh sb="0" eb="2">
      <t>タンイ</t>
    </rPh>
    <rPh sb="2" eb="3">
      <t>ア</t>
    </rPh>
    <rPh sb="17" eb="19">
      <t>コヨウ</t>
    </rPh>
    <rPh sb="19" eb="21">
      <t>カンリ</t>
    </rPh>
    <rPh sb="21" eb="23">
      <t>ケンシュウ</t>
    </rPh>
    <rPh sb="23" eb="24">
      <t>トウ</t>
    </rPh>
    <rPh sb="25" eb="28">
      <t>ジギョウヒ</t>
    </rPh>
    <rPh sb="33" eb="35">
      <t>コヨウ</t>
    </rPh>
    <rPh sb="35" eb="37">
      <t>カンリ</t>
    </rPh>
    <rPh sb="37" eb="39">
      <t>ケンシュウ</t>
    </rPh>
    <rPh sb="40" eb="42">
      <t>リヨウ</t>
    </rPh>
    <rPh sb="44" eb="46">
      <t>ニンズウ</t>
    </rPh>
    <phoneticPr fontId="5"/>
  </si>
  <si>
    <t>　　X/Y</t>
    <phoneticPr fontId="5"/>
  </si>
  <si>
    <t>単位当たりコスト＝X/Y
X：「建設業若年者理解・定着促進事業（つなぐ化事業）の事業費」
Y：「事業開催回数」</t>
    <rPh sb="0" eb="2">
      <t>タンイ</t>
    </rPh>
    <rPh sb="2" eb="3">
      <t>ア</t>
    </rPh>
    <rPh sb="17" eb="20">
      <t>ケンセツギョウ</t>
    </rPh>
    <rPh sb="20" eb="23">
      <t>ジャクネンシャ</t>
    </rPh>
    <rPh sb="23" eb="25">
      <t>リカイ</t>
    </rPh>
    <rPh sb="26" eb="28">
      <t>テイチャク</t>
    </rPh>
    <rPh sb="28" eb="30">
      <t>ソクシン</t>
    </rPh>
    <rPh sb="30" eb="32">
      <t>ジギョウ</t>
    </rPh>
    <rPh sb="36" eb="37">
      <t>カ</t>
    </rPh>
    <rPh sb="37" eb="39">
      <t>ジギョウ</t>
    </rPh>
    <rPh sb="41" eb="44">
      <t>ジギョウヒ</t>
    </rPh>
    <rPh sb="49" eb="51">
      <t>ジギョウ</t>
    </rPh>
    <rPh sb="51" eb="53">
      <t>カイサイ</t>
    </rPh>
    <rPh sb="53" eb="55">
      <t>カイスウ</t>
    </rPh>
    <phoneticPr fontId="5"/>
  </si>
  <si>
    <t>中小零細企業の多い建設業における建設労働者の雇用管理改善を図る優先度の高い事業である。</t>
    <rPh sb="0" eb="2">
      <t>チュウショウ</t>
    </rPh>
    <rPh sb="2" eb="4">
      <t>レイサイ</t>
    </rPh>
    <rPh sb="4" eb="6">
      <t>キギョウ</t>
    </rPh>
    <rPh sb="7" eb="8">
      <t>オオ</t>
    </rPh>
    <rPh sb="9" eb="12">
      <t>ケンセツギョウ</t>
    </rPh>
    <rPh sb="16" eb="18">
      <t>ケンセツ</t>
    </rPh>
    <rPh sb="18" eb="21">
      <t>ロウドウシャ</t>
    </rPh>
    <rPh sb="22" eb="24">
      <t>コヨウ</t>
    </rPh>
    <rPh sb="24" eb="26">
      <t>カンリ</t>
    </rPh>
    <rPh sb="26" eb="28">
      <t>カイゼン</t>
    </rPh>
    <rPh sb="29" eb="30">
      <t>ハカ</t>
    </rPh>
    <rPh sb="31" eb="33">
      <t>ユウセン</t>
    </rPh>
    <rPh sb="33" eb="34">
      <t>ド</t>
    </rPh>
    <rPh sb="35" eb="36">
      <t>タカ</t>
    </rPh>
    <rPh sb="37" eb="39">
      <t>ジギョウ</t>
    </rPh>
    <phoneticPr fontId="5"/>
  </si>
  <si>
    <t>受益者である事業主等が必要な経費を負担するものであり妥当である。</t>
    <rPh sb="0" eb="3">
      <t>ジュエキシャ</t>
    </rPh>
    <rPh sb="6" eb="9">
      <t>ジギョウヌシ</t>
    </rPh>
    <rPh sb="9" eb="10">
      <t>トウ</t>
    </rPh>
    <rPh sb="11" eb="13">
      <t>ヒツヨウ</t>
    </rPh>
    <rPh sb="14" eb="16">
      <t>ケイヒ</t>
    </rPh>
    <rPh sb="17" eb="19">
      <t>フタン</t>
    </rPh>
    <rPh sb="26" eb="28">
      <t>ダトウ</t>
    </rPh>
    <phoneticPr fontId="5"/>
  </si>
  <si>
    <t>‐</t>
  </si>
  <si>
    <t>一般競争入札（総合評価落札方式）の実施等による経費削減のため。</t>
    <rPh sb="0" eb="2">
      <t>イッパン</t>
    </rPh>
    <rPh sb="2" eb="4">
      <t>キョウソウ</t>
    </rPh>
    <rPh sb="4" eb="6">
      <t>ニュウサツ</t>
    </rPh>
    <rPh sb="7" eb="9">
      <t>ソウゴウ</t>
    </rPh>
    <rPh sb="9" eb="11">
      <t>ヒョウカ</t>
    </rPh>
    <rPh sb="11" eb="13">
      <t>ラクサツ</t>
    </rPh>
    <rPh sb="13" eb="15">
      <t>ホウシキ</t>
    </rPh>
    <rPh sb="17" eb="19">
      <t>ジッシ</t>
    </rPh>
    <rPh sb="19" eb="20">
      <t>トウ</t>
    </rPh>
    <rPh sb="23" eb="25">
      <t>ケイヒ</t>
    </rPh>
    <rPh sb="25" eb="27">
      <t>サクゲン</t>
    </rPh>
    <phoneticPr fontId="5"/>
  </si>
  <si>
    <t>競争性のある一般競争入札（総合評価落札方式）を実施している。</t>
    <rPh sb="0" eb="3">
      <t>キョウソウセイ</t>
    </rPh>
    <rPh sb="6" eb="8">
      <t>イッパン</t>
    </rPh>
    <rPh sb="8" eb="10">
      <t>キョウソウ</t>
    </rPh>
    <rPh sb="10" eb="12">
      <t>ニュウサツ</t>
    </rPh>
    <rPh sb="13" eb="15">
      <t>ソウゴウ</t>
    </rPh>
    <rPh sb="15" eb="17">
      <t>ヒョウカ</t>
    </rPh>
    <rPh sb="17" eb="19">
      <t>ラクサツ</t>
    </rPh>
    <rPh sb="19" eb="21">
      <t>ホウシキ</t>
    </rPh>
    <rPh sb="23" eb="25">
      <t>ジッシ</t>
    </rPh>
    <phoneticPr fontId="5"/>
  </si>
  <si>
    <t>建設事業主等に対する助成金（旧　建設労働者確保育成助成金）</t>
    <rPh sb="0" eb="2">
      <t>ケンセツ</t>
    </rPh>
    <rPh sb="2" eb="5">
      <t>ジギョウヌシ</t>
    </rPh>
    <rPh sb="5" eb="6">
      <t>トウ</t>
    </rPh>
    <rPh sb="7" eb="8">
      <t>タイ</t>
    </rPh>
    <rPh sb="10" eb="13">
      <t>ジョセイキン</t>
    </rPh>
    <rPh sb="14" eb="15">
      <t>キュウ</t>
    </rPh>
    <rPh sb="16" eb="18">
      <t>ケンセツ</t>
    </rPh>
    <rPh sb="18" eb="21">
      <t>ロウドウシャ</t>
    </rPh>
    <rPh sb="21" eb="23">
      <t>カクホ</t>
    </rPh>
    <rPh sb="23" eb="25">
      <t>イクセイ</t>
    </rPh>
    <rPh sb="25" eb="28">
      <t>ジョセイキン</t>
    </rPh>
    <phoneticPr fontId="5"/>
  </si>
  <si>
    <t>本事業は、建設事業主に選任が義務付けられている雇用管理責任者に対して雇用管理に必要な知識の習得を図るための研修等を実施するものである。
一方、建設事業主等に対する助成金は、建設事業主や建設団体が行う建設労働者の技能向上や入職促進・職場定着などの取組に対して助成する事業であり、両事業はそれぞれ目的を異にしている。</t>
    <rPh sb="0" eb="1">
      <t>ホン</t>
    </rPh>
    <rPh sb="1" eb="3">
      <t>ジギョウ</t>
    </rPh>
    <rPh sb="5" eb="7">
      <t>ケンセツ</t>
    </rPh>
    <rPh sb="7" eb="10">
      <t>ジギョウヌシ</t>
    </rPh>
    <rPh sb="11" eb="13">
      <t>センニン</t>
    </rPh>
    <rPh sb="14" eb="17">
      <t>ギムヅ</t>
    </rPh>
    <rPh sb="23" eb="25">
      <t>コヨウ</t>
    </rPh>
    <rPh sb="25" eb="27">
      <t>カンリ</t>
    </rPh>
    <rPh sb="27" eb="29">
      <t>セキニン</t>
    </rPh>
    <rPh sb="29" eb="30">
      <t>シャ</t>
    </rPh>
    <rPh sb="31" eb="32">
      <t>タイ</t>
    </rPh>
    <rPh sb="34" eb="36">
      <t>コヨウ</t>
    </rPh>
    <rPh sb="36" eb="38">
      <t>カンリ</t>
    </rPh>
    <rPh sb="39" eb="41">
      <t>ヒツヨウ</t>
    </rPh>
    <rPh sb="42" eb="44">
      <t>チシキ</t>
    </rPh>
    <rPh sb="45" eb="47">
      <t>シュウトク</t>
    </rPh>
    <rPh sb="48" eb="49">
      <t>ハカ</t>
    </rPh>
    <rPh sb="53" eb="55">
      <t>ケンシュウ</t>
    </rPh>
    <rPh sb="55" eb="56">
      <t>トウ</t>
    </rPh>
    <rPh sb="57" eb="59">
      <t>ジッシ</t>
    </rPh>
    <rPh sb="68" eb="70">
      <t>イッポウ</t>
    </rPh>
    <rPh sb="71" eb="73">
      <t>ケンセツ</t>
    </rPh>
    <rPh sb="73" eb="76">
      <t>ジギョウヌシ</t>
    </rPh>
    <rPh sb="76" eb="77">
      <t>トウ</t>
    </rPh>
    <rPh sb="78" eb="79">
      <t>タイ</t>
    </rPh>
    <rPh sb="81" eb="84">
      <t>ジョセイキン</t>
    </rPh>
    <rPh sb="86" eb="88">
      <t>ケンセツ</t>
    </rPh>
    <rPh sb="88" eb="91">
      <t>ジギョウヌシ</t>
    </rPh>
    <rPh sb="92" eb="94">
      <t>ケンセツ</t>
    </rPh>
    <rPh sb="94" eb="96">
      <t>ダンタイ</t>
    </rPh>
    <rPh sb="97" eb="98">
      <t>オコナ</t>
    </rPh>
    <rPh sb="99" eb="101">
      <t>ケンセツ</t>
    </rPh>
    <rPh sb="101" eb="104">
      <t>ロウドウシャ</t>
    </rPh>
    <rPh sb="105" eb="107">
      <t>ギノウ</t>
    </rPh>
    <rPh sb="107" eb="109">
      <t>コウジョウ</t>
    </rPh>
    <rPh sb="110" eb="112">
      <t>ニュウショク</t>
    </rPh>
    <rPh sb="112" eb="114">
      <t>ソクシン</t>
    </rPh>
    <rPh sb="115" eb="117">
      <t>ショクバ</t>
    </rPh>
    <rPh sb="117" eb="119">
      <t>テイチャク</t>
    </rPh>
    <rPh sb="122" eb="124">
      <t>トリクミ</t>
    </rPh>
    <rPh sb="125" eb="126">
      <t>タイ</t>
    </rPh>
    <rPh sb="128" eb="130">
      <t>ジョセイ</t>
    </rPh>
    <rPh sb="132" eb="134">
      <t>ジギョウ</t>
    </rPh>
    <rPh sb="138" eb="141">
      <t>リョウジギョウ</t>
    </rPh>
    <rPh sb="146" eb="148">
      <t>モクテキ</t>
    </rPh>
    <rPh sb="149" eb="150">
      <t>コト</t>
    </rPh>
    <phoneticPr fontId="5"/>
  </si>
  <si>
    <t>地域雇用機会創出事業等
委託費</t>
    <rPh sb="0" eb="2">
      <t>チイキ</t>
    </rPh>
    <rPh sb="2" eb="4">
      <t>コヨウ</t>
    </rPh>
    <rPh sb="4" eb="6">
      <t>キカイ</t>
    </rPh>
    <rPh sb="6" eb="8">
      <t>ソウシュツ</t>
    </rPh>
    <rPh sb="8" eb="10">
      <t>ジギョウ</t>
    </rPh>
    <rPh sb="10" eb="11">
      <t>トウ</t>
    </rPh>
    <rPh sb="12" eb="15">
      <t>イタクヒ</t>
    </rPh>
    <phoneticPr fontId="5"/>
  </si>
  <si>
    <t>職員旅費</t>
    <rPh sb="0" eb="2">
      <t>ショクイン</t>
    </rPh>
    <rPh sb="2" eb="4">
      <t>リョヒ</t>
    </rPh>
    <phoneticPr fontId="5"/>
  </si>
  <si>
    <t>庁費</t>
    <rPh sb="0" eb="2">
      <t>チョウヒ</t>
    </rPh>
    <phoneticPr fontId="5"/>
  </si>
  <si>
    <t>-</t>
    <phoneticPr fontId="5"/>
  </si>
  <si>
    <t>-</t>
    <phoneticPr fontId="5"/>
  </si>
  <si>
    <t>-</t>
    <phoneticPr fontId="5"/>
  </si>
  <si>
    <t>-</t>
    <phoneticPr fontId="5"/>
  </si>
  <si>
    <t>ｰ</t>
    <phoneticPr fontId="5"/>
  </si>
  <si>
    <t>ｰ</t>
    <phoneticPr fontId="5"/>
  </si>
  <si>
    <t>-</t>
    <phoneticPr fontId="5"/>
  </si>
  <si>
    <t>-</t>
    <phoneticPr fontId="5"/>
  </si>
  <si>
    <t>ｰ</t>
    <phoneticPr fontId="5"/>
  </si>
  <si>
    <t>ｰ</t>
    <phoneticPr fontId="5"/>
  </si>
  <si>
    <t>適切な雇用管理が行われるよう能力の向上等を支援することにより、雇用の改善や雇用機会の確保等を図ることができる。そのため、本事業は政策目標に資するものである。</t>
    <rPh sb="0" eb="2">
      <t>テキセツ</t>
    </rPh>
    <rPh sb="3" eb="5">
      <t>コヨウ</t>
    </rPh>
    <rPh sb="5" eb="7">
      <t>カンリ</t>
    </rPh>
    <rPh sb="8" eb="9">
      <t>オコナ</t>
    </rPh>
    <rPh sb="14" eb="16">
      <t>ノウリョク</t>
    </rPh>
    <rPh sb="17" eb="19">
      <t>コウジョウ</t>
    </rPh>
    <rPh sb="19" eb="20">
      <t>トウ</t>
    </rPh>
    <rPh sb="21" eb="23">
      <t>シエン</t>
    </rPh>
    <rPh sb="31" eb="33">
      <t>コヨウ</t>
    </rPh>
    <rPh sb="34" eb="36">
      <t>カイゼン</t>
    </rPh>
    <rPh sb="37" eb="39">
      <t>コヨウ</t>
    </rPh>
    <rPh sb="39" eb="41">
      <t>キカイ</t>
    </rPh>
    <rPh sb="42" eb="44">
      <t>カクホ</t>
    </rPh>
    <rPh sb="44" eb="45">
      <t>トウ</t>
    </rPh>
    <rPh sb="46" eb="47">
      <t>ハカ</t>
    </rPh>
    <rPh sb="60" eb="61">
      <t>ホン</t>
    </rPh>
    <rPh sb="61" eb="63">
      <t>ジギョウ</t>
    </rPh>
    <rPh sb="64" eb="66">
      <t>セイサク</t>
    </rPh>
    <rPh sb="66" eb="68">
      <t>モクヒョウ</t>
    </rPh>
    <rPh sb="69" eb="70">
      <t>シ</t>
    </rPh>
    <phoneticPr fontId="5"/>
  </si>
  <si>
    <t>-</t>
    <phoneticPr fontId="5"/>
  </si>
  <si>
    <t>-</t>
    <phoneticPr fontId="5"/>
  </si>
  <si>
    <t>-</t>
    <phoneticPr fontId="5"/>
  </si>
  <si>
    <t>-</t>
    <phoneticPr fontId="5"/>
  </si>
  <si>
    <t>-</t>
    <phoneticPr fontId="5"/>
  </si>
  <si>
    <t>-</t>
    <phoneticPr fontId="5"/>
  </si>
  <si>
    <t>-</t>
    <phoneticPr fontId="5"/>
  </si>
  <si>
    <t>75百万円/6,405人</t>
    <rPh sb="2" eb="4">
      <t>ヒャクマン</t>
    </rPh>
    <rPh sb="4" eb="5">
      <t>エン</t>
    </rPh>
    <rPh sb="11" eb="12">
      <t>ヒト</t>
    </rPh>
    <phoneticPr fontId="5"/>
  </si>
  <si>
    <t>70百万円/7,934人</t>
    <rPh sb="2" eb="4">
      <t>ヒャクマン</t>
    </rPh>
    <rPh sb="4" eb="5">
      <t>エン</t>
    </rPh>
    <rPh sb="11" eb="12">
      <t>ヒト</t>
    </rPh>
    <phoneticPr fontId="5"/>
  </si>
  <si>
    <t>-</t>
    <phoneticPr fontId="5"/>
  </si>
  <si>
    <t>ｰ</t>
    <phoneticPr fontId="5"/>
  </si>
  <si>
    <t>-</t>
    <phoneticPr fontId="5"/>
  </si>
  <si>
    <t>ｰ</t>
    <phoneticPr fontId="5"/>
  </si>
  <si>
    <t>法令を踏まえ国が実施するものである。</t>
    <rPh sb="0" eb="2">
      <t>ホウレイ</t>
    </rPh>
    <rPh sb="3" eb="4">
      <t>フ</t>
    </rPh>
    <rPh sb="6" eb="7">
      <t>クニ</t>
    </rPh>
    <rPh sb="8" eb="10">
      <t>ジッシ</t>
    </rPh>
    <phoneticPr fontId="5"/>
  </si>
  <si>
    <t>-</t>
    <phoneticPr fontId="5"/>
  </si>
  <si>
    <t>-</t>
    <phoneticPr fontId="5"/>
  </si>
  <si>
    <t>-</t>
    <phoneticPr fontId="5"/>
  </si>
  <si>
    <t>728</t>
    <phoneticPr fontId="5"/>
  </si>
  <si>
    <t>661</t>
    <phoneticPr fontId="5"/>
  </si>
  <si>
    <t>585</t>
    <phoneticPr fontId="5"/>
  </si>
  <si>
    <t>498</t>
    <phoneticPr fontId="5"/>
  </si>
  <si>
    <t>498</t>
    <phoneticPr fontId="5"/>
  </si>
  <si>
    <t>510</t>
    <phoneticPr fontId="5"/>
  </si>
  <si>
    <t>509</t>
    <phoneticPr fontId="5"/>
  </si>
  <si>
    <t>㈱労働調査会</t>
    <rPh sb="1" eb="3">
      <t>ロウドウ</t>
    </rPh>
    <rPh sb="3" eb="6">
      <t>チョウサカイ</t>
    </rPh>
    <phoneticPr fontId="5"/>
  </si>
  <si>
    <t>雇用管理等に関する研修会の実施など</t>
    <rPh sb="0" eb="2">
      <t>コヨウ</t>
    </rPh>
    <rPh sb="2" eb="4">
      <t>カンリ</t>
    </rPh>
    <rPh sb="4" eb="5">
      <t>トウ</t>
    </rPh>
    <rPh sb="6" eb="7">
      <t>カン</t>
    </rPh>
    <rPh sb="9" eb="12">
      <t>ケンシュウカイ</t>
    </rPh>
    <rPh sb="13" eb="15">
      <t>ジッシ</t>
    </rPh>
    <phoneticPr fontId="5"/>
  </si>
  <si>
    <t>㈱東京商工リサーチ</t>
    <rPh sb="1" eb="3">
      <t>トウキョウ</t>
    </rPh>
    <rPh sb="3" eb="5">
      <t>ショウコウ</t>
    </rPh>
    <phoneticPr fontId="5"/>
  </si>
  <si>
    <t>調査の実施、報告書の作成</t>
    <rPh sb="0" eb="2">
      <t>チョウサ</t>
    </rPh>
    <rPh sb="3" eb="5">
      <t>ジッシ</t>
    </rPh>
    <rPh sb="6" eb="9">
      <t>ホウコクショ</t>
    </rPh>
    <rPh sb="10" eb="12">
      <t>サクセイ</t>
    </rPh>
    <phoneticPr fontId="5"/>
  </si>
  <si>
    <t>建設業に従事する建設労働者の雇用管理改善等の促進を図る上で、中小零細企業の多い建設業においては、事業主自らが雇用管理に関する研修を企画し実施することは困難であり、国費を投入しなければ事業目的を達成することができない。</t>
    <rPh sb="0" eb="2">
      <t>ケンセツ</t>
    </rPh>
    <rPh sb="2" eb="3">
      <t>ギョウ</t>
    </rPh>
    <rPh sb="4" eb="6">
      <t>ジュウジ</t>
    </rPh>
    <rPh sb="8" eb="10">
      <t>ケンセツ</t>
    </rPh>
    <rPh sb="10" eb="13">
      <t>ロウドウシャ</t>
    </rPh>
    <rPh sb="14" eb="16">
      <t>コヨウ</t>
    </rPh>
    <rPh sb="16" eb="18">
      <t>カンリ</t>
    </rPh>
    <rPh sb="18" eb="20">
      <t>カイゼン</t>
    </rPh>
    <rPh sb="20" eb="21">
      <t>トウ</t>
    </rPh>
    <rPh sb="22" eb="24">
      <t>ソクシン</t>
    </rPh>
    <rPh sb="25" eb="26">
      <t>ハカ</t>
    </rPh>
    <rPh sb="27" eb="28">
      <t>ウエ</t>
    </rPh>
    <rPh sb="30" eb="32">
      <t>チュウショウ</t>
    </rPh>
    <rPh sb="32" eb="34">
      <t>レイサイ</t>
    </rPh>
    <rPh sb="34" eb="36">
      <t>キギョウ</t>
    </rPh>
    <rPh sb="37" eb="38">
      <t>オオ</t>
    </rPh>
    <rPh sb="39" eb="42">
      <t>ケンセツギョウ</t>
    </rPh>
    <rPh sb="48" eb="51">
      <t>ジギョウヌシ</t>
    </rPh>
    <rPh sb="51" eb="52">
      <t>ミズカ</t>
    </rPh>
    <rPh sb="54" eb="56">
      <t>コヨウ</t>
    </rPh>
    <rPh sb="56" eb="58">
      <t>カンリ</t>
    </rPh>
    <rPh sb="59" eb="60">
      <t>カン</t>
    </rPh>
    <rPh sb="62" eb="64">
      <t>ケンシュウ</t>
    </rPh>
    <rPh sb="65" eb="67">
      <t>キカク</t>
    </rPh>
    <rPh sb="68" eb="70">
      <t>ジッシ</t>
    </rPh>
    <rPh sb="75" eb="77">
      <t>コンナン</t>
    </rPh>
    <rPh sb="81" eb="83">
      <t>コクヒ</t>
    </rPh>
    <rPh sb="84" eb="86">
      <t>トウニュウ</t>
    </rPh>
    <rPh sb="91" eb="93">
      <t>ジギョウ</t>
    </rPh>
    <rPh sb="93" eb="95">
      <t>モクテキ</t>
    </rPh>
    <rPh sb="96" eb="98">
      <t>タッセイ</t>
    </rPh>
    <phoneticPr fontId="5"/>
  </si>
  <si>
    <t>△</t>
  </si>
  <si>
    <t>有</t>
  </si>
  <si>
    <t>無</t>
  </si>
  <si>
    <t>-</t>
    <phoneticPr fontId="5"/>
  </si>
  <si>
    <t>ｰ</t>
    <phoneticPr fontId="5"/>
  </si>
  <si>
    <t>-</t>
    <phoneticPr fontId="5"/>
  </si>
  <si>
    <t>-</t>
    <phoneticPr fontId="5"/>
  </si>
  <si>
    <t>A.(株)労働調査会</t>
    <rPh sb="2" eb="5">
      <t>カブ</t>
    </rPh>
    <rPh sb="5" eb="7">
      <t>ロウドウ</t>
    </rPh>
    <rPh sb="7" eb="10">
      <t>チョウサカイ</t>
    </rPh>
    <phoneticPr fontId="5"/>
  </si>
  <si>
    <t>事業費</t>
    <rPh sb="0" eb="3">
      <t>ジギョウヒ</t>
    </rPh>
    <phoneticPr fontId="5"/>
  </si>
  <si>
    <t>人件費</t>
    <rPh sb="0" eb="3">
      <t>ジンケンヒ</t>
    </rPh>
    <phoneticPr fontId="5"/>
  </si>
  <si>
    <t>消費税</t>
    <rPh sb="0" eb="3">
      <t>ショウヒゼイ</t>
    </rPh>
    <phoneticPr fontId="5"/>
  </si>
  <si>
    <t>教材費、広告費、借料等</t>
    <rPh sb="0" eb="3">
      <t>キョウザイヒ</t>
    </rPh>
    <rPh sb="4" eb="7">
      <t>コウコクヒ</t>
    </rPh>
    <rPh sb="8" eb="10">
      <t>シャクリョウ</t>
    </rPh>
    <rPh sb="10" eb="11">
      <t>トウ</t>
    </rPh>
    <phoneticPr fontId="5"/>
  </si>
  <si>
    <t>事業担当者手当</t>
    <rPh sb="0" eb="2">
      <t>ジギョウ</t>
    </rPh>
    <rPh sb="2" eb="5">
      <t>タントウシャ</t>
    </rPh>
    <rPh sb="5" eb="7">
      <t>テアテ</t>
    </rPh>
    <phoneticPr fontId="5"/>
  </si>
  <si>
    <t>B.（株）東京商工リサーチ</t>
    <rPh sb="3" eb="4">
      <t>カブ</t>
    </rPh>
    <rPh sb="5" eb="7">
      <t>トウキョウ</t>
    </rPh>
    <rPh sb="7" eb="9">
      <t>ショウコウ</t>
    </rPh>
    <phoneticPr fontId="5"/>
  </si>
  <si>
    <t>人件費</t>
    <rPh sb="0" eb="3">
      <t>ジンケンヒ</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</si>
  <si>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</si>
  <si>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</si>
  <si>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</si>
  <si>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担当員手当</t>
    <rPh sb="0" eb="2">
      <t>タントウ</t>
    </rPh>
    <rPh sb="2" eb="3">
      <t>イン</t>
    </rPh>
    <rPh sb="3" eb="5">
      <t>テアテ</t>
    </rPh>
    <phoneticPr fontId="5"/>
  </si>
  <si>
    <t>調査資材印刷費、発送費、入力費等</t>
    <rPh sb="0" eb="2">
      <t>チョウサ</t>
    </rPh>
    <rPh sb="2" eb="4">
      <t>シザイ</t>
    </rPh>
    <rPh sb="4" eb="6">
      <t>インサツ</t>
    </rPh>
    <rPh sb="6" eb="7">
      <t>ヒ</t>
    </rPh>
    <rPh sb="8" eb="10">
      <t>ハッソウ</t>
    </rPh>
    <rPh sb="10" eb="11">
      <t>ヒ</t>
    </rPh>
    <rPh sb="12" eb="14">
      <t>ニュウリョク</t>
    </rPh>
    <rPh sb="14" eb="15">
      <t>ヒ</t>
    </rPh>
    <rPh sb="15" eb="16">
      <t>トウ</t>
    </rPh>
    <phoneticPr fontId="5"/>
  </si>
  <si>
    <t>諸経費</t>
    <rPh sb="0" eb="3">
      <t>ショケイヒ</t>
    </rPh>
    <phoneticPr fontId="5"/>
  </si>
  <si>
    <t>③雇用管理研修等に参加した中小建設事業主の事業所における参加後6ヶ月後の労働者の定着率　90.6％以上
※平成29年度からの成果目標</t>
    <rPh sb="1" eb="3">
      <t>コヨウ</t>
    </rPh>
    <rPh sb="3" eb="5">
      <t>カンリ</t>
    </rPh>
    <rPh sb="5" eb="8">
      <t>ケンシュウトウ</t>
    </rPh>
    <rPh sb="9" eb="11">
      <t>サンカ</t>
    </rPh>
    <rPh sb="13" eb="15">
      <t>チュウショウ</t>
    </rPh>
    <rPh sb="15" eb="17">
      <t>ケンセツ</t>
    </rPh>
    <rPh sb="17" eb="20">
      <t>ジギョウヌシ</t>
    </rPh>
    <rPh sb="21" eb="24">
      <t>ジギョウショ</t>
    </rPh>
    <rPh sb="28" eb="31">
      <t>サンカゴ</t>
    </rPh>
    <rPh sb="33" eb="34">
      <t>ゲツ</t>
    </rPh>
    <rPh sb="34" eb="35">
      <t>ゴ</t>
    </rPh>
    <rPh sb="36" eb="39">
      <t>ロウドウシャ</t>
    </rPh>
    <rPh sb="40" eb="43">
      <t>テイチャクリツ</t>
    </rPh>
    <rPh sb="49" eb="51">
      <t>イジョウ</t>
    </rPh>
    <rPh sb="54" eb="56">
      <t>ヘイセイ</t>
    </rPh>
    <rPh sb="58" eb="60">
      <t>ネンド</t>
    </rPh>
    <rPh sb="63" eb="65">
      <t>セイカ</t>
    </rPh>
    <rPh sb="65" eb="67">
      <t>モクヒョウ</t>
    </rPh>
    <phoneticPr fontId="5"/>
  </si>
  <si>
    <t>④建設業若年者理解・定着促進事業（つなぐ化事業）の実施前後において、就職先として建設業に関心を持った人数の増加した割合　5％以上
※平成30年度からの成果目標</t>
    <rPh sb="1" eb="4">
      <t>ケンセツギョウ</t>
    </rPh>
    <rPh sb="4" eb="7">
      <t>ジャクネンシャ</t>
    </rPh>
    <rPh sb="7" eb="9">
      <t>リカイ</t>
    </rPh>
    <rPh sb="10" eb="12">
      <t>テイチャク</t>
    </rPh>
    <rPh sb="12" eb="14">
      <t>ソクシン</t>
    </rPh>
    <rPh sb="14" eb="16">
      <t>ジギョウ</t>
    </rPh>
    <rPh sb="20" eb="21">
      <t>カ</t>
    </rPh>
    <rPh sb="21" eb="23">
      <t>ジギョウ</t>
    </rPh>
    <rPh sb="25" eb="27">
      <t>ジッシ</t>
    </rPh>
    <rPh sb="27" eb="29">
      <t>ゼンゴ</t>
    </rPh>
    <rPh sb="34" eb="37">
      <t>シュウショクサキ</t>
    </rPh>
    <rPh sb="40" eb="43">
      <t>ケンセツギョウ</t>
    </rPh>
    <rPh sb="44" eb="46">
      <t>カンシン</t>
    </rPh>
    <rPh sb="47" eb="48">
      <t>モ</t>
    </rPh>
    <rPh sb="50" eb="52">
      <t>ニンズウ</t>
    </rPh>
    <rPh sb="53" eb="55">
      <t>ゾウカ</t>
    </rPh>
    <rPh sb="57" eb="59">
      <t>ワリアイ</t>
    </rPh>
    <rPh sb="62" eb="64">
      <t>イジョウ</t>
    </rPh>
    <rPh sb="67" eb="69">
      <t>ヘイセイ</t>
    </rPh>
    <rPh sb="71" eb="73">
      <t>ネンド</t>
    </rPh>
    <rPh sb="76" eb="78">
      <t>セイカ</t>
    </rPh>
    <rPh sb="78" eb="80">
      <t>モクヒョウ</t>
    </rPh>
    <phoneticPr fontId="5"/>
  </si>
  <si>
    <t>建設業若年者理解・定着促進事業
（つなぐ化事業）開催回数
※平成30年度からの活動指標</t>
    <rPh sb="24" eb="26">
      <t>カイサイ</t>
    </rPh>
    <rPh sb="26" eb="28">
      <t>カイスウ</t>
    </rPh>
    <rPh sb="30" eb="32">
      <t>ヘイセイ</t>
    </rPh>
    <rPh sb="34" eb="36">
      <t>ネンド</t>
    </rPh>
    <rPh sb="39" eb="41">
      <t>カツドウ</t>
    </rPh>
    <rPh sb="41" eb="43">
      <t>シヒョウ</t>
    </rPh>
    <phoneticPr fontId="5"/>
  </si>
  <si>
    <t>建設労働施策の検討に活用している。</t>
    <rPh sb="0" eb="2">
      <t>ケンセツ</t>
    </rPh>
    <rPh sb="2" eb="4">
      <t>ロウドウ</t>
    </rPh>
    <rPh sb="4" eb="5">
      <t>セ</t>
    </rPh>
    <rPh sb="5" eb="6">
      <t>サク</t>
    </rPh>
    <rPh sb="7" eb="9">
      <t>ケントウ</t>
    </rPh>
    <rPh sb="10" eb="12">
      <t>カツヨウ</t>
    </rPh>
    <phoneticPr fontId="5"/>
  </si>
  <si>
    <t>成果目標を上回っていることから、実効性が高い手段と考えられる。</t>
    <rPh sb="0" eb="2">
      <t>セイカ</t>
    </rPh>
    <rPh sb="2" eb="4">
      <t>モクヒョウ</t>
    </rPh>
    <rPh sb="5" eb="7">
      <t>ウワマワ</t>
    </rPh>
    <rPh sb="16" eb="19">
      <t>ジッコウセイ</t>
    </rPh>
    <rPh sb="20" eb="21">
      <t>タカ</t>
    </rPh>
    <rPh sb="22" eb="24">
      <t>シュダン</t>
    </rPh>
    <rPh sb="25" eb="26">
      <t>カンガ</t>
    </rPh>
    <phoneticPr fontId="5"/>
  </si>
  <si>
    <t>成果目標を上回っている。</t>
    <rPh sb="0" eb="2">
      <t>セイカ</t>
    </rPh>
    <rPh sb="2" eb="4">
      <t>モクヒョウ</t>
    </rPh>
    <rPh sb="5" eb="7">
      <t>ウワマワ</t>
    </rPh>
    <phoneticPr fontId="5"/>
  </si>
  <si>
    <t>雇用管理研修については当初見込みを上回ったが、新規事業であるつなぐ化事業については当初見込みを下回った。</t>
    <rPh sb="0" eb="2">
      <t>コヨウ</t>
    </rPh>
    <rPh sb="2" eb="4">
      <t>カンリ</t>
    </rPh>
    <rPh sb="4" eb="6">
      <t>ケンシュウ</t>
    </rPh>
    <rPh sb="11" eb="13">
      <t>トウショ</t>
    </rPh>
    <rPh sb="13" eb="15">
      <t>ミコ</t>
    </rPh>
    <rPh sb="17" eb="19">
      <t>ウワマワ</t>
    </rPh>
    <rPh sb="23" eb="25">
      <t>シンキ</t>
    </rPh>
    <rPh sb="25" eb="27">
      <t>ジギョウ</t>
    </rPh>
    <rPh sb="33" eb="36">
      <t>カジギョウ</t>
    </rPh>
    <rPh sb="41" eb="43">
      <t>トウショ</t>
    </rPh>
    <rPh sb="43" eb="45">
      <t>ミコ</t>
    </rPh>
    <rPh sb="47" eb="49">
      <t>シタマワ</t>
    </rPh>
    <phoneticPr fontId="5"/>
  </si>
  <si>
    <t>成果目標については、引き続き達成することができている。活動実績については、一定程度の評価はできると考えているものの、つなぐ化事業が平成30年度からの新規事業ということもあり、当初見込み回数に届かなかった。</t>
    <rPh sb="0" eb="2">
      <t>セイカ</t>
    </rPh>
    <rPh sb="2" eb="4">
      <t>モクヒョウ</t>
    </rPh>
    <rPh sb="10" eb="11">
      <t>ヒ</t>
    </rPh>
    <rPh sb="12" eb="13">
      <t>ツヅ</t>
    </rPh>
    <rPh sb="14" eb="16">
      <t>タッセイ</t>
    </rPh>
    <rPh sb="27" eb="29">
      <t>カツドウ</t>
    </rPh>
    <rPh sb="29" eb="31">
      <t>ジッセキ</t>
    </rPh>
    <rPh sb="37" eb="39">
      <t>イッテイ</t>
    </rPh>
    <rPh sb="39" eb="41">
      <t>テイド</t>
    </rPh>
    <rPh sb="42" eb="44">
      <t>ヒョウカ</t>
    </rPh>
    <rPh sb="49" eb="50">
      <t>カンガ</t>
    </rPh>
    <rPh sb="61" eb="62">
      <t>カ</t>
    </rPh>
    <rPh sb="62" eb="64">
      <t>ジギョウ</t>
    </rPh>
    <rPh sb="65" eb="67">
      <t>ヘイセイ</t>
    </rPh>
    <rPh sb="69" eb="71">
      <t>ネンド</t>
    </rPh>
    <rPh sb="74" eb="76">
      <t>シンキ</t>
    </rPh>
    <rPh sb="76" eb="78">
      <t>ジギョウ</t>
    </rPh>
    <rPh sb="87" eb="89">
      <t>トウショ</t>
    </rPh>
    <rPh sb="89" eb="91">
      <t>ミコ</t>
    </rPh>
    <rPh sb="92" eb="94">
      <t>カイスウ</t>
    </rPh>
    <rPh sb="95" eb="96">
      <t>トド</t>
    </rPh>
    <phoneticPr fontId="5"/>
  </si>
  <si>
    <t>雇用機会を創出するとともに雇用の安定を図ること（Vｰ2）　</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</si>
  <si>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地域、中小企業、産業の特性に応じ、雇用の創出及び雇用の安定を図ること（Vｰ2ｰ1）</t>
    <phoneticPr fontId="5"/>
  </si>
  <si>
    <t>建設労働者雇用安定支援事業費</t>
    <rPh sb="0" eb="2">
      <t>ケンセツ</t>
    </rPh>
    <rPh sb="2" eb="5">
      <t>ロウドウシャ</t>
    </rPh>
    <rPh sb="5" eb="7">
      <t>コヨウ</t>
    </rPh>
    <rPh sb="7" eb="9">
      <t>アンテイ</t>
    </rPh>
    <rPh sb="9" eb="11">
      <t>シエン</t>
    </rPh>
    <rPh sb="11" eb="13">
      <t>ジギョウ</t>
    </rPh>
    <rPh sb="13" eb="14">
      <t>ヒ</t>
    </rPh>
    <phoneticPr fontId="5"/>
  </si>
  <si>
    <t>-</t>
    <phoneticPr fontId="5"/>
  </si>
  <si>
    <t>506</t>
    <phoneticPr fontId="5"/>
  </si>
  <si>
    <t>75百万円/7,030人</t>
    <rPh sb="2" eb="4">
      <t>ヒャクマン</t>
    </rPh>
    <rPh sb="4" eb="5">
      <t>エン</t>
    </rPh>
    <rPh sb="11" eb="12">
      <t>ニン</t>
    </rPh>
    <phoneticPr fontId="5"/>
  </si>
  <si>
    <t>4百万円/66回</t>
    <rPh sb="1" eb="3">
      <t>ヒャクマン</t>
    </rPh>
    <rPh sb="3" eb="4">
      <t>エン</t>
    </rPh>
    <rPh sb="7" eb="8">
      <t>カイ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</si>
  <si>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</si>
  <si>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</si>
  <si>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</si>
  <si>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</si>
  <si>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</si>
  <si>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</si>
  <si>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</si>
  <si>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</si>
  <si>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</si>
  <si>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</si>
  <si>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</si>
  <si>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</si>
  <si>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</si>
  <si>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</si>
  <si>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一般競争入札（総合評価落札方式）により委託先を選定しているが、一者応札であった。従前から雇用管理研修を実施しており、これにつなぐ化事業を追加して委託したが、一者応札であったことを踏まえ、今後はそれぞれ別の契約とし、公告期間を十分に確保することや仕様書の内容を検討する。
</t>
    <rPh sb="0" eb="2">
      <t>イッパン</t>
    </rPh>
    <rPh sb="2" eb="4">
      <t>キョウソウ</t>
    </rPh>
    <rPh sb="4" eb="6">
      <t>ニュウサツ</t>
    </rPh>
    <rPh sb="7" eb="9">
      <t>ソウゴウ</t>
    </rPh>
    <rPh sb="9" eb="11">
      <t>ヒョウカ</t>
    </rPh>
    <rPh sb="11" eb="13">
      <t>ラクサツ</t>
    </rPh>
    <rPh sb="13" eb="15">
      <t>ホウシキ</t>
    </rPh>
    <rPh sb="19" eb="22">
      <t>イタクサキ</t>
    </rPh>
    <rPh sb="23" eb="25">
      <t>センテイ</t>
    </rPh>
    <rPh sb="31" eb="32">
      <t>イチ</t>
    </rPh>
    <rPh sb="32" eb="33">
      <t>モノ</t>
    </rPh>
    <rPh sb="33" eb="35">
      <t>オウサツ</t>
    </rPh>
    <phoneticPr fontId="5"/>
  </si>
  <si>
    <t>事業継続。ただし、執行率を踏まえ予算の見直しが必要。また、つなぐ化事業に関しては、当初見込み回数を達成させることが必要。これについては、受託者で行う周知・広報を充実させるのみならず、国としても、労働局などから案内を行うほか、教育機関への働きかけ、業界紙を通じた情報発信など、できる限り周知を行う。</t>
    <rPh sb="0" eb="2">
      <t>ジギョウ</t>
    </rPh>
    <rPh sb="2" eb="4">
      <t>ケイゾク</t>
    </rPh>
    <rPh sb="9" eb="11">
      <t>シッコウ</t>
    </rPh>
    <rPh sb="11" eb="12">
      <t>リツ</t>
    </rPh>
    <rPh sb="13" eb="14">
      <t>フ</t>
    </rPh>
    <rPh sb="16" eb="18">
      <t>ヨサン</t>
    </rPh>
    <rPh sb="19" eb="21">
      <t>ミナオ</t>
    </rPh>
    <rPh sb="23" eb="25">
      <t>ヒツヨウ</t>
    </rPh>
    <rPh sb="32" eb="33">
      <t>カ</t>
    </rPh>
    <rPh sb="33" eb="35">
      <t>ジギョウ</t>
    </rPh>
    <rPh sb="36" eb="37">
      <t>カン</t>
    </rPh>
    <rPh sb="41" eb="43">
      <t>トウショ</t>
    </rPh>
    <rPh sb="43" eb="45">
      <t>ミコ</t>
    </rPh>
    <rPh sb="46" eb="48">
      <t>カイスウ</t>
    </rPh>
    <rPh sb="49" eb="51">
      <t>タッセイ</t>
    </rPh>
    <rPh sb="57" eb="59">
      <t>ヒツヨウ</t>
    </rPh>
    <phoneticPr fontId="5"/>
  </si>
  <si>
    <t>C.北海道労働局</t>
    <rPh sb="2" eb="5">
      <t>ホッカイドウ</t>
    </rPh>
    <rPh sb="5" eb="8">
      <t>ロウドウキョク</t>
    </rPh>
    <phoneticPr fontId="5"/>
  </si>
  <si>
    <t>職員旅費</t>
    <rPh sb="0" eb="2">
      <t>ショクイン</t>
    </rPh>
    <rPh sb="2" eb="4">
      <t>リョヒ</t>
    </rPh>
    <phoneticPr fontId="5"/>
  </si>
  <si>
    <t>庁費</t>
    <rPh sb="0" eb="2">
      <t>チョウヒ</t>
    </rPh>
    <phoneticPr fontId="5"/>
  </si>
  <si>
    <t>雇用管理に必要な知識の習得・向上に係る経費</t>
    <phoneticPr fontId="5"/>
  </si>
  <si>
    <t>北海道労働局</t>
    <phoneticPr fontId="5"/>
  </si>
  <si>
    <t>愛知労働局</t>
    <rPh sb="0" eb="2">
      <t>アイチ</t>
    </rPh>
    <rPh sb="2" eb="5">
      <t>ロウドウキョク</t>
    </rPh>
    <phoneticPr fontId="5"/>
  </si>
  <si>
    <t>群馬労働局</t>
    <rPh sb="0" eb="2">
      <t>グンマ</t>
    </rPh>
    <rPh sb="2" eb="5">
      <t>ロウドウキョク</t>
    </rPh>
    <phoneticPr fontId="5"/>
  </si>
  <si>
    <t>長崎労働局</t>
    <rPh sb="0" eb="2">
      <t>ナガサキ</t>
    </rPh>
    <rPh sb="2" eb="5">
      <t>ロウドウキョク</t>
    </rPh>
    <phoneticPr fontId="5"/>
  </si>
  <si>
    <t>岡山労働局</t>
    <rPh sb="0" eb="2">
      <t>オカヤマ</t>
    </rPh>
    <rPh sb="2" eb="5">
      <t>ロウドウキョク</t>
    </rPh>
    <phoneticPr fontId="5"/>
  </si>
  <si>
    <t>千葉労働局</t>
    <rPh sb="0" eb="2">
      <t>チバ</t>
    </rPh>
    <rPh sb="2" eb="5">
      <t>ロウドウキョク</t>
    </rPh>
    <phoneticPr fontId="5"/>
  </si>
  <si>
    <t>東京労働局</t>
    <rPh sb="0" eb="2">
      <t>トウキョウ</t>
    </rPh>
    <rPh sb="2" eb="5">
      <t>ロウドウキョク</t>
    </rPh>
    <phoneticPr fontId="5"/>
  </si>
  <si>
    <t>岩手労働局</t>
    <rPh sb="0" eb="2">
      <t>イワテ</t>
    </rPh>
    <rPh sb="2" eb="5">
      <t>ロウドウキョク</t>
    </rPh>
    <phoneticPr fontId="5"/>
  </si>
  <si>
    <t>石川労働局</t>
    <rPh sb="0" eb="2">
      <t>イシカワ</t>
    </rPh>
    <rPh sb="2" eb="5">
      <t>ロウドウキョク</t>
    </rPh>
    <phoneticPr fontId="5"/>
  </si>
  <si>
    <t>山梨労働局</t>
    <rPh sb="0" eb="2">
      <t>ヤマナシ</t>
    </rPh>
    <rPh sb="2" eb="5">
      <t>ロウドウキョク</t>
    </rPh>
    <phoneticPr fontId="5"/>
  </si>
  <si>
    <t>雇用管理に必要な知識の習得・向上に係る経費</t>
    <phoneticPr fontId="5"/>
  </si>
  <si>
    <t>雇用管理に必要な知識の習得・向上に係る経費</t>
    <phoneticPr fontId="5"/>
  </si>
  <si>
    <t>-</t>
    <phoneticPr fontId="5"/>
  </si>
  <si>
    <t>13,684</t>
    <phoneticPr fontId="5"/>
  </si>
  <si>
    <t>円</t>
    <rPh sb="0" eb="1">
      <t>エン</t>
    </rPh>
    <phoneticPr fontId="5"/>
  </si>
  <si>
    <t>円</t>
    <rPh sb="0" eb="1">
      <t>エン</t>
    </rPh>
    <phoneticPr fontId="5"/>
  </si>
  <si>
    <t>建設業における雇用管理実態把握調査事業
調査票回収数</t>
    <rPh sb="0" eb="3">
      <t>ケンセツギョウ</t>
    </rPh>
    <rPh sb="7" eb="9">
      <t>コヨウ</t>
    </rPh>
    <rPh sb="9" eb="11">
      <t>カンリ</t>
    </rPh>
    <rPh sb="11" eb="13">
      <t>ジッタイ</t>
    </rPh>
    <rPh sb="13" eb="15">
      <t>ハアク</t>
    </rPh>
    <rPh sb="15" eb="17">
      <t>チョウサ</t>
    </rPh>
    <rPh sb="17" eb="19">
      <t>ジギョウ</t>
    </rPh>
    <rPh sb="20" eb="23">
      <t>チョウサヒョウ</t>
    </rPh>
    <rPh sb="23" eb="26">
      <t>カイシュウスウ</t>
    </rPh>
    <phoneticPr fontId="5"/>
  </si>
  <si>
    <t>調査票回収件数</t>
    <rPh sb="0" eb="3">
      <t>チョウサヒョウ</t>
    </rPh>
    <rPh sb="3" eb="5">
      <t>カイシュウ</t>
    </rPh>
    <rPh sb="5" eb="7">
      <t>ケンスウ</t>
    </rPh>
    <phoneticPr fontId="5"/>
  </si>
  <si>
    <t>回収件数</t>
    <rPh sb="0" eb="2">
      <t>カイシュウ</t>
    </rPh>
    <rPh sb="2" eb="4">
      <t>ケンスウ</t>
    </rPh>
    <phoneticPr fontId="5"/>
  </si>
  <si>
    <t>⑤建設業における雇用管理実態把握調査事業において、調査データの回収件数が目標値を超えること。</t>
    <rPh sb="1" eb="4">
      <t>ケンセツギョウ</t>
    </rPh>
    <rPh sb="8" eb="10">
      <t>コヨウ</t>
    </rPh>
    <rPh sb="10" eb="12">
      <t>カンリ</t>
    </rPh>
    <rPh sb="12" eb="14">
      <t>ジッタイ</t>
    </rPh>
    <rPh sb="14" eb="16">
      <t>ハアク</t>
    </rPh>
    <rPh sb="16" eb="18">
      <t>チョウサ</t>
    </rPh>
    <rPh sb="18" eb="20">
      <t>ジギョウ</t>
    </rPh>
    <rPh sb="25" eb="27">
      <t>チョウサ</t>
    </rPh>
    <rPh sb="31" eb="33">
      <t>カイシュウ</t>
    </rPh>
    <rPh sb="33" eb="35">
      <t>ケンスウ</t>
    </rPh>
    <rPh sb="36" eb="39">
      <t>モクヒョウチ</t>
    </rPh>
    <rPh sb="40" eb="41">
      <t>コ</t>
    </rPh>
    <phoneticPr fontId="5"/>
  </si>
  <si>
    <t>単位当たりコスト＝X/Y
X：「建設業における雇用管理実態把握調査執行額」
Y：「回収調査票数」</t>
    <rPh sb="0" eb="2">
      <t>タンイ</t>
    </rPh>
    <rPh sb="2" eb="3">
      <t>ア</t>
    </rPh>
    <rPh sb="17" eb="20">
      <t>ケンセツギョウ</t>
    </rPh>
    <rPh sb="24" eb="26">
      <t>コヨウ</t>
    </rPh>
    <rPh sb="26" eb="28">
      <t>カンリ</t>
    </rPh>
    <rPh sb="28" eb="30">
      <t>ジッタイ</t>
    </rPh>
    <rPh sb="30" eb="32">
      <t>ハアク</t>
    </rPh>
    <rPh sb="32" eb="34">
      <t>チョウサ</t>
    </rPh>
    <rPh sb="34" eb="36">
      <t>シッコウ</t>
    </rPh>
    <rPh sb="36" eb="37">
      <t>ガク</t>
    </rPh>
    <rPh sb="42" eb="44">
      <t>カイシュウ</t>
    </rPh>
    <rPh sb="44" eb="47">
      <t>チョウサヒョウ</t>
    </rPh>
    <rPh sb="47" eb="48">
      <t>スウ</t>
    </rPh>
    <phoneticPr fontId="5"/>
  </si>
  <si>
    <t>13.4百万円
/9,959件</t>
    <rPh sb="4" eb="6">
      <t>ヒャクマン</t>
    </rPh>
    <rPh sb="6" eb="7">
      <t>エン</t>
    </rPh>
    <rPh sb="14" eb="15">
      <t>ケン</t>
    </rPh>
    <phoneticPr fontId="5"/>
  </si>
  <si>
    <t>13.8百万円
/7,845件</t>
    <rPh sb="4" eb="5">
      <t>ヒャク</t>
    </rPh>
    <rPh sb="5" eb="7">
      <t>マンエン</t>
    </rPh>
    <rPh sb="14" eb="15">
      <t>ケン</t>
    </rPh>
    <phoneticPr fontId="5"/>
  </si>
  <si>
    <t>13.7百万円
/7,906件</t>
    <rPh sb="4" eb="7">
      <t>ヒャクマンエン</t>
    </rPh>
    <rPh sb="14" eb="15">
      <t>ケン</t>
    </rPh>
    <phoneticPr fontId="5"/>
  </si>
  <si>
    <t>14.8百万円/7,500件</t>
    <rPh sb="4" eb="7">
      <t>ヒャクマンエン</t>
    </rPh>
    <rPh sb="13" eb="14">
      <t>ケン</t>
    </rPh>
    <phoneticPr fontId="5"/>
  </si>
  <si>
    <t>雇用管理改善等の推進を図るために、必要な経費の支出となっており、水準は妥当である。</t>
    <rPh sb="0" eb="2">
      <t>コヨウ</t>
    </rPh>
    <rPh sb="2" eb="4">
      <t>カンリ</t>
    </rPh>
    <rPh sb="4" eb="6">
      <t>カイゼン</t>
    </rPh>
    <rPh sb="6" eb="7">
      <t>トウ</t>
    </rPh>
    <rPh sb="8" eb="10">
      <t>スイシン</t>
    </rPh>
    <rPh sb="11" eb="12">
      <t>ハカ</t>
    </rPh>
    <rPh sb="17" eb="19">
      <t>ヒツヨウ</t>
    </rPh>
    <rPh sb="20" eb="22">
      <t>ケイヒ</t>
    </rPh>
    <rPh sb="23" eb="25">
      <t>シシュツ</t>
    </rPh>
    <rPh sb="32" eb="34">
      <t>スイジュン</t>
    </rPh>
    <rPh sb="35" eb="37">
      <t>ダトウ</t>
    </rPh>
    <phoneticPr fontId="5"/>
  </si>
  <si>
    <t>72百万円/7,000人</t>
    <rPh sb="2" eb="4">
      <t>ヒャクマン</t>
    </rPh>
    <rPh sb="4" eb="5">
      <t>エン</t>
    </rPh>
    <rPh sb="11" eb="12">
      <t>ニン</t>
    </rPh>
    <phoneticPr fontId="5"/>
  </si>
  <si>
    <t>26百万円/131回</t>
    <rPh sb="2" eb="4">
      <t>ヒャクマン</t>
    </rPh>
    <rPh sb="4" eb="5">
      <t>エン</t>
    </rPh>
    <rPh sb="9" eb="10">
      <t>カイ</t>
    </rPh>
    <phoneticPr fontId="5"/>
  </si>
  <si>
    <t>-</t>
    <phoneticPr fontId="5"/>
  </si>
  <si>
    <t>契約の締結及び委託費の精算時、費目・使途が事業目的に沿っているか精査している。</t>
    <rPh sb="0" eb="2">
      <t>ケイヤク</t>
    </rPh>
    <rPh sb="3" eb="5">
      <t>テイケツ</t>
    </rPh>
    <rPh sb="5" eb="6">
      <t>オヨ</t>
    </rPh>
    <rPh sb="7" eb="10">
      <t>イタクヒ</t>
    </rPh>
    <rPh sb="11" eb="13">
      <t>セイサン</t>
    </rPh>
    <rPh sb="13" eb="14">
      <t>ジ</t>
    </rPh>
    <rPh sb="15" eb="17">
      <t>ヒモク</t>
    </rPh>
    <rPh sb="18" eb="20">
      <t>シト</t>
    </rPh>
    <rPh sb="21" eb="23">
      <t>ジギョウ</t>
    </rPh>
    <rPh sb="23" eb="25">
      <t>モクテキ</t>
    </rPh>
    <rPh sb="26" eb="27">
      <t>ソ</t>
    </rPh>
    <rPh sb="32" eb="34">
      <t>セイサ</t>
    </rPh>
    <phoneticPr fontId="5"/>
  </si>
  <si>
    <t>-</t>
    <phoneticPr fontId="5"/>
  </si>
  <si>
    <t>-</t>
    <phoneticPr fontId="5"/>
  </si>
  <si>
    <t>-</t>
    <phoneticPr fontId="5"/>
  </si>
  <si>
    <t>-</t>
    <phoneticPr fontId="5"/>
  </si>
  <si>
    <t>-</t>
    <phoneticPr fontId="5"/>
  </si>
  <si>
    <t>実施回数見直しによる増</t>
    <rPh sb="0" eb="2">
      <t>ジッシ</t>
    </rPh>
    <rPh sb="2" eb="4">
      <t>カイスウ</t>
    </rPh>
    <rPh sb="4" eb="6">
      <t>ミナオ</t>
    </rPh>
    <rPh sb="10" eb="11">
      <t>ゾウ</t>
    </rPh>
    <phoneticPr fontId="5"/>
  </si>
  <si>
    <t>執行額を踏まえ、予算額を縮減すること。また、一者応札となっている要因を分析し、改善を図ること。</t>
    <rPh sb="0" eb="2">
      <t>シッコウ</t>
    </rPh>
    <rPh sb="2" eb="3">
      <t>ガク</t>
    </rPh>
    <rPh sb="4" eb="5">
      <t>フ</t>
    </rPh>
    <rPh sb="8" eb="11">
      <t>ヨサンガク</t>
    </rPh>
    <rPh sb="12" eb="14">
      <t>シュクゲン</t>
    </rPh>
    <rPh sb="22" eb="23">
      <t>イッ</t>
    </rPh>
    <rPh sb="23" eb="24">
      <t>シャ</t>
    </rPh>
    <rPh sb="24" eb="26">
      <t>オウサツ</t>
    </rPh>
    <rPh sb="32" eb="34">
      <t>ヨウイン</t>
    </rPh>
    <rPh sb="35" eb="37">
      <t>ブンセキ</t>
    </rPh>
    <rPh sb="39" eb="41">
      <t>カイゼン</t>
    </rPh>
    <rPh sb="42" eb="43">
      <t>ハカ</t>
    </rPh>
    <phoneticPr fontId="5"/>
  </si>
  <si>
    <t>●新規事項が追加された2018年度だけではなく、毎期不用額が発生していることから、実績を踏まえた適切な予算額に見直すこと。
●2018年度開始のつなぐ化事業については、目標達成に至らなかったこと、１者応札になっていることを踏まえ、レビューされている普及方法、入札方法を改善し、着実な執行に努めること。（栗原　美津枝）</t>
    <rPh sb="1" eb="3">
      <t>シンキ</t>
    </rPh>
    <rPh sb="3" eb="5">
      <t>ジコウ</t>
    </rPh>
    <rPh sb="6" eb="8">
      <t>ツイカ</t>
    </rPh>
    <rPh sb="15" eb="17">
      <t>ネンド</t>
    </rPh>
    <rPh sb="24" eb="26">
      <t>マイキ</t>
    </rPh>
    <rPh sb="26" eb="29">
      <t>フヨウガク</t>
    </rPh>
    <rPh sb="30" eb="32">
      <t>ハッセイ</t>
    </rPh>
    <rPh sb="41" eb="43">
      <t>ジッセキ</t>
    </rPh>
    <rPh sb="44" eb="45">
      <t>フ</t>
    </rPh>
    <rPh sb="48" eb="50">
      <t>テキセツ</t>
    </rPh>
    <rPh sb="51" eb="54">
      <t>ヨサンガク</t>
    </rPh>
    <rPh sb="55" eb="57">
      <t>ミナオ</t>
    </rPh>
    <rPh sb="67" eb="69">
      <t>ネンド</t>
    </rPh>
    <rPh sb="69" eb="71">
      <t>カイシ</t>
    </rPh>
    <rPh sb="75" eb="76">
      <t>カ</t>
    </rPh>
    <rPh sb="76" eb="78">
      <t>ジギョウ</t>
    </rPh>
    <rPh sb="84" eb="86">
      <t>モクヒョウ</t>
    </rPh>
    <rPh sb="86" eb="88">
      <t>タッセイ</t>
    </rPh>
    <rPh sb="89" eb="90">
      <t>イタ</t>
    </rPh>
    <rPh sb="99" eb="100">
      <t>シャ</t>
    </rPh>
    <rPh sb="100" eb="102">
      <t>オウサツ</t>
    </rPh>
    <rPh sb="111" eb="112">
      <t>フ</t>
    </rPh>
    <rPh sb="124" eb="126">
      <t>フキュウ</t>
    </rPh>
    <rPh sb="126" eb="128">
      <t>ホウホウ</t>
    </rPh>
    <rPh sb="129" eb="131">
      <t>ニュウサツ</t>
    </rPh>
    <rPh sb="131" eb="133">
      <t>ホウホウ</t>
    </rPh>
    <rPh sb="134" eb="136">
      <t>カイゼン</t>
    </rPh>
    <rPh sb="138" eb="140">
      <t>チャクジツ</t>
    </rPh>
    <rPh sb="141" eb="143">
      <t>シッコウ</t>
    </rPh>
    <rPh sb="144" eb="145">
      <t>ツト</t>
    </rPh>
    <rPh sb="151" eb="153">
      <t>クリハラ</t>
    </rPh>
    <phoneticPr fontId="5"/>
  </si>
  <si>
    <t>執行等改善</t>
  </si>
  <si>
    <t>執行率を踏まえ、予算の見直しを行った。不用が生じていたと考えられる部分については減額し、一方で開催回数の充実を図った部分等については増額としたため、結果として要求額は微増となった。
また、一者応札となったことを踏まえ、事業内容をより明確にするために仕様書の見直し等を行い、適切な対策を図る。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</si>
</sst>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4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45790</xdr:colOff>
      <xdr:row>741</xdr:row>
      <xdr:rowOff>270302</xdr:rowOff>
    </xdr:from>
    <xdr:to>
      <xdr:col>37</xdr:col>
      <xdr:colOff>152394</xdr:colOff>
      <xdr:row>757</xdr:row>
      <xdr:rowOff>160121</xdr:rowOff>
    </xdr:to>
    <xdr:grpSp>
      <xdr:nvGrpSpPr>
        <xdr:cNvPr id="3" name="グループ化 2"/>
        <xdr:cNvGrpSpPr/>
      </xdr:nvGrpSpPr>
      <xdr:grpSpPr>
        <a:xfrm>
          <a:off x="2446090" y="50067002"/>
          <a:ext cx="5107229" cy="5842944"/>
          <a:chOff x="1468300" y="1381125"/>
          <a:chExt cx="5257019" cy="5772034"/>
        </a:xfrm>
      </xdr:grpSpPr>
      <xdr:sp macro="" textlink="">
        <xdr:nvSpPr>
          <xdr:cNvPr id="4" name="テキスト ボックス 3"/>
          <xdr:cNvSpPr txBox="1"/>
        </xdr:nvSpPr>
        <xdr:spPr>
          <a:xfrm>
            <a:off x="2057401" y="1381125"/>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5" name="テキスト ボックス 4"/>
          <xdr:cNvSpPr txBox="1"/>
        </xdr:nvSpPr>
        <xdr:spPr>
          <a:xfrm>
            <a:off x="2257425" y="1905000"/>
            <a:ext cx="3848100"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93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［委託先の選定等］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6" name="テキスト ボックス 5"/>
          <xdr:cNvSpPr txBox="1"/>
        </xdr:nvSpPr>
        <xdr:spPr>
          <a:xfrm>
            <a:off x="4524375" y="3762375"/>
            <a:ext cx="1581150"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7" name="テキスト ボックス 6"/>
          <xdr:cNvSpPr txBox="1"/>
        </xdr:nvSpPr>
        <xdr:spPr>
          <a:xfrm>
            <a:off x="4246196" y="3448050"/>
            <a:ext cx="1152524"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 name="正方形/長方形 7"/>
          <xdr:cNvSpPr/>
        </xdr:nvSpPr>
        <xdr:spPr>
          <a:xfrm>
            <a:off x="2047875" y="1771650"/>
            <a:ext cx="425767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9" name="フリーフォーム 8"/>
          <xdr:cNvSpPr/>
        </xdr:nvSpPr>
        <xdr:spPr>
          <a:xfrm>
            <a:off x="5391150" y="303847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0" name="フリーフォーム 9"/>
          <xdr:cNvSpPr/>
        </xdr:nvSpPr>
        <xdr:spPr>
          <a:xfrm flipH="1">
            <a:off x="4219575" y="3028950"/>
            <a:ext cx="85725" cy="281940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1" name="テキスト ボックス 10"/>
          <xdr:cNvSpPr txBox="1"/>
        </xdr:nvSpPr>
        <xdr:spPr>
          <a:xfrm>
            <a:off x="1468300" y="5372100"/>
            <a:ext cx="2874566"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一般競争入札</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2" name="テキスト ボックス 11"/>
          <xdr:cNvSpPr txBox="1"/>
        </xdr:nvSpPr>
        <xdr:spPr>
          <a:xfrm>
            <a:off x="2038350" y="5848350"/>
            <a:ext cx="1790699"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労働調査会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79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3" name="テキスト ボックス 12"/>
          <xdr:cNvSpPr txBox="1"/>
        </xdr:nvSpPr>
        <xdr:spPr>
          <a:xfrm>
            <a:off x="1666276" y="6810375"/>
            <a:ext cx="2443744"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［雇用管理研修会等の実施］</a:t>
            </a:r>
          </a:p>
        </xdr:txBody>
      </xdr:sp>
      <xdr:sp macro="" textlink="">
        <xdr:nvSpPr>
          <xdr:cNvPr id="14" name="テキスト ボックス 13"/>
          <xdr:cNvSpPr txBox="1"/>
        </xdr:nvSpPr>
        <xdr:spPr>
          <a:xfrm>
            <a:off x="3952876" y="5848350"/>
            <a:ext cx="2333624"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東京商工リサーチ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5" name="フリーフォーム 14"/>
          <xdr:cNvSpPr/>
        </xdr:nvSpPr>
        <xdr:spPr>
          <a:xfrm flipH="1">
            <a:off x="2419350" y="3028950"/>
            <a:ext cx="85725" cy="281940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6" name="テキスト ボックス 15"/>
          <xdr:cNvSpPr txBox="1"/>
        </xdr:nvSpPr>
        <xdr:spPr>
          <a:xfrm>
            <a:off x="3533803" y="6819784"/>
            <a:ext cx="3191516"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［雇用管理に係る実態調査等の実施］</a:t>
            </a:r>
          </a:p>
        </xdr:txBody>
      </xdr:sp>
    </xdr:grpSp>
    <xdr:clientData/>
  </xdr:twoCellAnchor>
  <xdr:twoCellAnchor>
    <xdr:from>
      <xdr:col>24</xdr:col>
      <xdr:colOff>180975</xdr:colOff>
      <xdr:row>27</xdr:row>
      <xdr:rowOff>104775</xdr:rowOff>
    </xdr:from>
    <xdr:to>
      <xdr:col>26</xdr:col>
      <xdr:colOff>114300</xdr:colOff>
      <xdr:row>27</xdr:row>
      <xdr:rowOff>257175</xdr:rowOff>
    </xdr:to>
    <xdr:sp macro="" textlink="">
      <xdr:nvSpPr>
        <xdr:cNvPr id="17" name="正方形/長方形 16"/>
        <xdr:cNvSpPr/>
      </xdr:nvSpPr>
      <xdr:spPr>
        <a:xfrm>
          <a:off x="4981575" y="9505950"/>
          <a:ext cx="333375"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902</xdr:row>
      <xdr:rowOff>66675</xdr:rowOff>
    </xdr:from>
    <xdr:to>
      <xdr:col>31</xdr:col>
      <xdr:colOff>95250</xdr:colOff>
      <xdr:row>902</xdr:row>
      <xdr:rowOff>238125</xdr:rowOff>
    </xdr:to>
    <xdr:sp macro="" textlink="">
      <xdr:nvSpPr>
        <xdr:cNvPr id="18" name="テキスト ボックス 17"/>
        <xdr:cNvSpPr txBox="1"/>
      </xdr:nvSpPr>
      <xdr:spPr>
        <a:xfrm>
          <a:off x="5934075" y="7126605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133350</xdr:colOff>
      <xdr:row>903</xdr:row>
      <xdr:rowOff>57150</xdr:rowOff>
    </xdr:from>
    <xdr:to>
      <xdr:col>31</xdr:col>
      <xdr:colOff>95250</xdr:colOff>
      <xdr:row>903</xdr:row>
      <xdr:rowOff>228600</xdr:rowOff>
    </xdr:to>
    <xdr:sp macro="" textlink="">
      <xdr:nvSpPr>
        <xdr:cNvPr id="21" name="テキスト ボックス 20"/>
        <xdr:cNvSpPr txBox="1"/>
      </xdr:nvSpPr>
      <xdr:spPr>
        <a:xfrm>
          <a:off x="5934075" y="7154227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142875</xdr:colOff>
      <xdr:row>904</xdr:row>
      <xdr:rowOff>57150</xdr:rowOff>
    </xdr:from>
    <xdr:to>
      <xdr:col>31</xdr:col>
      <xdr:colOff>104775</xdr:colOff>
      <xdr:row>904</xdr:row>
      <xdr:rowOff>228600</xdr:rowOff>
    </xdr:to>
    <xdr:sp macro="" textlink="">
      <xdr:nvSpPr>
        <xdr:cNvPr id="22" name="テキスト ボックス 21"/>
        <xdr:cNvSpPr txBox="1"/>
      </xdr:nvSpPr>
      <xdr:spPr>
        <a:xfrm>
          <a:off x="5943600" y="7182802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133350</xdr:colOff>
      <xdr:row>905</xdr:row>
      <xdr:rowOff>57150</xdr:rowOff>
    </xdr:from>
    <xdr:to>
      <xdr:col>31</xdr:col>
      <xdr:colOff>95250</xdr:colOff>
      <xdr:row>905</xdr:row>
      <xdr:rowOff>228600</xdr:rowOff>
    </xdr:to>
    <xdr:sp macro="" textlink="">
      <xdr:nvSpPr>
        <xdr:cNvPr id="26" name="テキスト ボックス 25"/>
        <xdr:cNvSpPr txBox="1"/>
      </xdr:nvSpPr>
      <xdr:spPr>
        <a:xfrm>
          <a:off x="5934075" y="7211377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133350</xdr:colOff>
      <xdr:row>906</xdr:row>
      <xdr:rowOff>57150</xdr:rowOff>
    </xdr:from>
    <xdr:to>
      <xdr:col>31</xdr:col>
      <xdr:colOff>95250</xdr:colOff>
      <xdr:row>906</xdr:row>
      <xdr:rowOff>228600</xdr:rowOff>
    </xdr:to>
    <xdr:sp macro="" textlink="">
      <xdr:nvSpPr>
        <xdr:cNvPr id="27" name="テキスト ボックス 26"/>
        <xdr:cNvSpPr txBox="1"/>
      </xdr:nvSpPr>
      <xdr:spPr>
        <a:xfrm>
          <a:off x="5934075" y="7239952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133350</xdr:colOff>
      <xdr:row>907</xdr:row>
      <xdr:rowOff>66675</xdr:rowOff>
    </xdr:from>
    <xdr:to>
      <xdr:col>31</xdr:col>
      <xdr:colOff>95250</xdr:colOff>
      <xdr:row>907</xdr:row>
      <xdr:rowOff>238125</xdr:rowOff>
    </xdr:to>
    <xdr:sp macro="" textlink="">
      <xdr:nvSpPr>
        <xdr:cNvPr id="28" name="テキスト ボックス 27"/>
        <xdr:cNvSpPr txBox="1"/>
      </xdr:nvSpPr>
      <xdr:spPr>
        <a:xfrm>
          <a:off x="5934075" y="7269480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114300</xdr:colOff>
      <xdr:row>908</xdr:row>
      <xdr:rowOff>66675</xdr:rowOff>
    </xdr:from>
    <xdr:to>
      <xdr:col>31</xdr:col>
      <xdr:colOff>76200</xdr:colOff>
      <xdr:row>908</xdr:row>
      <xdr:rowOff>238125</xdr:rowOff>
    </xdr:to>
    <xdr:sp macro="" textlink="">
      <xdr:nvSpPr>
        <xdr:cNvPr id="29" name="テキスト ボックス 28"/>
        <xdr:cNvSpPr txBox="1"/>
      </xdr:nvSpPr>
      <xdr:spPr>
        <a:xfrm>
          <a:off x="5915025" y="7298055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123825</xdr:colOff>
      <xdr:row>909</xdr:row>
      <xdr:rowOff>66675</xdr:rowOff>
    </xdr:from>
    <xdr:to>
      <xdr:col>31</xdr:col>
      <xdr:colOff>85725</xdr:colOff>
      <xdr:row>909</xdr:row>
      <xdr:rowOff>238125</xdr:rowOff>
    </xdr:to>
    <xdr:sp macro="" textlink="">
      <xdr:nvSpPr>
        <xdr:cNvPr id="30" name="テキスト ボックス 29"/>
        <xdr:cNvSpPr txBox="1"/>
      </xdr:nvSpPr>
      <xdr:spPr>
        <a:xfrm>
          <a:off x="5924550" y="7326630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123825</xdr:colOff>
      <xdr:row>910</xdr:row>
      <xdr:rowOff>66675</xdr:rowOff>
    </xdr:from>
    <xdr:to>
      <xdr:col>31</xdr:col>
      <xdr:colOff>85725</xdr:colOff>
      <xdr:row>910</xdr:row>
      <xdr:rowOff>238125</xdr:rowOff>
    </xdr:to>
    <xdr:sp macro="" textlink="">
      <xdr:nvSpPr>
        <xdr:cNvPr id="31" name="テキスト ボックス 30"/>
        <xdr:cNvSpPr txBox="1"/>
      </xdr:nvSpPr>
      <xdr:spPr>
        <a:xfrm>
          <a:off x="5924550" y="73552050"/>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29</xdr:col>
      <xdr:colOff>114300</xdr:colOff>
      <xdr:row>911</xdr:row>
      <xdr:rowOff>76200</xdr:rowOff>
    </xdr:from>
    <xdr:to>
      <xdr:col>31</xdr:col>
      <xdr:colOff>76200</xdr:colOff>
      <xdr:row>911</xdr:row>
      <xdr:rowOff>247650</xdr:rowOff>
    </xdr:to>
    <xdr:sp macro="" textlink="">
      <xdr:nvSpPr>
        <xdr:cNvPr id="32" name="テキスト ボックス 31"/>
        <xdr:cNvSpPr txBox="1"/>
      </xdr:nvSpPr>
      <xdr:spPr>
        <a:xfrm>
          <a:off x="5915025" y="73847325"/>
          <a:ext cx="361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540</v>
      </c>
      <c r="AT2" s="220"/>
      <c r="AU2" s="220"/>
      <c r="AV2" s="52" t="str">
        <f>IF(AW2="", "", "-")</f>
        <v/>
      </c>
      <c r="AW2" s="397"/>
      <c r="AX2" s="397"/>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572</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670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179</v>
      </c>
      <c r="H5" s="562"/>
      <c r="I5" s="562"/>
      <c r="J5" s="562"/>
      <c r="K5" s="562"/>
      <c r="L5" s="562"/>
      <c r="M5" s="563" t="s">
        <v>66</v>
      </c>
      <c r="N5" s="564"/>
      <c r="O5" s="564"/>
      <c r="P5" s="564"/>
      <c r="Q5" s="564"/>
      <c r="R5" s="565"/>
      <c r="S5" s="566" t="s">
        <v>131</v>
      </c>
      <c r="T5" s="562"/>
      <c r="U5" s="562"/>
      <c r="V5" s="562"/>
      <c r="W5" s="562"/>
      <c r="X5" s="567"/>
      <c r="Y5" s="722" t="s">
        <v>3</v>
      </c>
      <c r="Z5" s="723"/>
      <c r="AA5" s="723"/>
      <c r="AB5" s="723"/>
      <c r="AC5" s="723"/>
      <c r="AD5" s="724"/>
      <c r="AE5" s="725" t="s">
        <v>567</v>
      </c>
      <c r="AF5" s="725"/>
      <c r="AG5" s="725"/>
      <c r="AH5" s="725"/>
      <c r="AI5" s="725"/>
      <c r="AJ5" s="725"/>
      <c r="AK5" s="725"/>
      <c r="AL5" s="725"/>
      <c r="AM5" s="725"/>
      <c r="AN5" s="725"/>
      <c r="AO5" s="725"/>
      <c r="AP5" s="726"/>
      <c r="AQ5" s="727" t="s">
        <v>568</v>
      </c>
      <c r="AR5" s="728"/>
      <c r="AS5" s="728"/>
      <c r="AT5" s="728"/>
      <c r="AU5" s="728"/>
      <c r="AV5" s="728"/>
      <c r="AW5" s="728"/>
      <c r="AX5" s="729"/>
    </row>
    <row r="6" spans="1:50" ht="39" customHeight="1" x14ac:dyDescent="0.15">
      <c r="A6" s="732" t="s">
        <v>4</v>
      </c>
      <c r="B6" s="733"/>
      <c r="C6" s="733"/>
      <c r="D6" s="733"/>
      <c r="E6" s="733"/>
      <c r="F6" s="733"/>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395" t="s">
        <v>512</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60.75" customHeight="1" x14ac:dyDescent="0.15">
      <c r="A9" s="145" t="s">
        <v>23</v>
      </c>
      <c r="B9" s="146"/>
      <c r="C9" s="146"/>
      <c r="D9" s="146"/>
      <c r="E9" s="146"/>
      <c r="F9" s="146"/>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0.25" customHeight="1" x14ac:dyDescent="0.15">
      <c r="A10" s="747" t="s">
        <v>30</v>
      </c>
      <c r="B10" s="748"/>
      <c r="C10" s="748"/>
      <c r="D10" s="748"/>
      <c r="E10" s="748"/>
      <c r="F10" s="748"/>
      <c r="G10" s="676" t="s">
        <v>573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2"/>
      <c r="H12" s="683"/>
      <c r="I12" s="683"/>
      <c r="J12" s="683"/>
      <c r="K12" s="683"/>
      <c r="L12" s="683"/>
      <c r="M12" s="683"/>
      <c r="N12" s="683"/>
      <c r="O12" s="68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9"/>
    </row>
    <row r="13" spans="1:50" ht="21" customHeight="1" x14ac:dyDescent="0.15">
      <c r="A13" s="142"/>
      <c r="B13" s="143"/>
      <c r="C13" s="143"/>
      <c r="D13" s="143"/>
      <c r="E13" s="143"/>
      <c r="F13" s="144"/>
      <c r="G13" s="750" t="s">
        <v>6</v>
      </c>
      <c r="H13" s="751"/>
      <c r="I13" s="639" t="s">
        <v>7</v>
      </c>
      <c r="J13" s="640"/>
      <c r="K13" s="640"/>
      <c r="L13" s="640"/>
      <c r="M13" s="640"/>
      <c r="N13" s="640"/>
      <c r="O13" s="641"/>
      <c r="P13" s="108">
        <v>125</v>
      </c>
      <c r="Q13" s="109"/>
      <c r="R13" s="109"/>
      <c r="S13" s="109"/>
      <c r="T13" s="109"/>
      <c r="U13" s="109"/>
      <c r="V13" s="110"/>
      <c r="W13" s="108">
        <v>125</v>
      </c>
      <c r="X13" s="109"/>
      <c r="Y13" s="109"/>
      <c r="Z13" s="109"/>
      <c r="AA13" s="109"/>
      <c r="AB13" s="109"/>
      <c r="AC13" s="110"/>
      <c r="AD13" s="108">
        <v>144</v>
      </c>
      <c r="AE13" s="109"/>
      <c r="AF13" s="109"/>
      <c r="AG13" s="109"/>
      <c r="AH13" s="109"/>
      <c r="AI13" s="109"/>
      <c r="AJ13" s="110"/>
      <c r="AK13" s="108">
        <v>135</v>
      </c>
      <c r="AL13" s="109"/>
      <c r="AM13" s="109"/>
      <c r="AN13" s="109"/>
      <c r="AO13" s="109"/>
      <c r="AP13" s="109"/>
      <c r="AQ13" s="110"/>
      <c r="AR13" s="105">
        <v>136</v>
      </c>
      <c r="AS13" s="106"/>
      <c r="AT13" s="106"/>
      <c r="AU13" s="106"/>
      <c r="AV13" s="106"/>
      <c r="AW13" s="106"/>
      <c r="AX13" s="394"/>
    </row>
    <row r="14" spans="1:50" ht="21" customHeight="1" x14ac:dyDescent="0.15">
      <c r="A14" s="142"/>
      <c r="B14" s="143"/>
      <c r="C14" s="143"/>
      <c r="D14" s="143"/>
      <c r="E14" s="143"/>
      <c r="F14" s="144"/>
      <c r="G14" s="752"/>
      <c r="H14" s="753"/>
      <c r="I14" s="578" t="s">
        <v>8</v>
      </c>
      <c r="J14" s="633"/>
      <c r="K14" s="633"/>
      <c r="L14" s="633"/>
      <c r="M14" s="633"/>
      <c r="N14" s="633"/>
      <c r="O14" s="634"/>
      <c r="P14" s="108" t="s">
        <v>624</v>
      </c>
      <c r="Q14" s="109"/>
      <c r="R14" s="109"/>
      <c r="S14" s="109"/>
      <c r="T14" s="109"/>
      <c r="U14" s="109"/>
      <c r="V14" s="110"/>
      <c r="W14" s="108" t="s">
        <v>624</v>
      </c>
      <c r="X14" s="109"/>
      <c r="Y14" s="109"/>
      <c r="Z14" s="109"/>
      <c r="AA14" s="109"/>
      <c r="AB14" s="109"/>
      <c r="AC14" s="110"/>
      <c r="AD14" s="108" t="s">
        <v>624</v>
      </c>
      <c r="AE14" s="109"/>
      <c r="AF14" s="109"/>
      <c r="AG14" s="109"/>
      <c r="AH14" s="109"/>
      <c r="AI14" s="109"/>
      <c r="AJ14" s="110"/>
      <c r="AK14" s="108" t="s">
        <v>624</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52"/>
      <c r="H15" s="753"/>
      <c r="I15" s="578" t="s">
        <v>51</v>
      </c>
      <c r="J15" s="579"/>
      <c r="K15" s="579"/>
      <c r="L15" s="579"/>
      <c r="M15" s="579"/>
      <c r="N15" s="579"/>
      <c r="O15" s="580"/>
      <c r="P15" s="108" t="s">
        <v>625</v>
      </c>
      <c r="Q15" s="109"/>
      <c r="R15" s="109"/>
      <c r="S15" s="109"/>
      <c r="T15" s="109"/>
      <c r="U15" s="109"/>
      <c r="V15" s="110"/>
      <c r="W15" s="108" t="s">
        <v>625</v>
      </c>
      <c r="X15" s="109"/>
      <c r="Y15" s="109"/>
      <c r="Z15" s="109"/>
      <c r="AA15" s="109"/>
      <c r="AB15" s="109"/>
      <c r="AC15" s="110"/>
      <c r="AD15" s="108" t="s">
        <v>625</v>
      </c>
      <c r="AE15" s="109"/>
      <c r="AF15" s="109"/>
      <c r="AG15" s="109"/>
      <c r="AH15" s="109"/>
      <c r="AI15" s="109"/>
      <c r="AJ15" s="110"/>
      <c r="AK15" s="108" t="s">
        <v>728</v>
      </c>
      <c r="AL15" s="109"/>
      <c r="AM15" s="109"/>
      <c r="AN15" s="109"/>
      <c r="AO15" s="109"/>
      <c r="AP15" s="109"/>
      <c r="AQ15" s="110"/>
      <c r="AR15" s="108" t="s">
        <v>729</v>
      </c>
      <c r="AS15" s="109"/>
      <c r="AT15" s="109"/>
      <c r="AU15" s="109"/>
      <c r="AV15" s="109"/>
      <c r="AW15" s="109"/>
      <c r="AX15" s="632"/>
    </row>
    <row r="16" spans="1:50" ht="21" customHeight="1" x14ac:dyDescent="0.15">
      <c r="A16" s="142"/>
      <c r="B16" s="143"/>
      <c r="C16" s="143"/>
      <c r="D16" s="143"/>
      <c r="E16" s="143"/>
      <c r="F16" s="144"/>
      <c r="G16" s="752"/>
      <c r="H16" s="753"/>
      <c r="I16" s="578" t="s">
        <v>52</v>
      </c>
      <c r="J16" s="579"/>
      <c r="K16" s="579"/>
      <c r="L16" s="579"/>
      <c r="M16" s="579"/>
      <c r="N16" s="579"/>
      <c r="O16" s="580"/>
      <c r="P16" s="108" t="s">
        <v>625</v>
      </c>
      <c r="Q16" s="109"/>
      <c r="R16" s="109"/>
      <c r="S16" s="109"/>
      <c r="T16" s="109"/>
      <c r="U16" s="109"/>
      <c r="V16" s="110"/>
      <c r="W16" s="108" t="s">
        <v>625</v>
      </c>
      <c r="X16" s="109"/>
      <c r="Y16" s="109"/>
      <c r="Z16" s="109"/>
      <c r="AA16" s="109"/>
      <c r="AB16" s="109"/>
      <c r="AC16" s="110"/>
      <c r="AD16" s="108" t="s">
        <v>625</v>
      </c>
      <c r="AE16" s="109"/>
      <c r="AF16" s="109"/>
      <c r="AG16" s="109"/>
      <c r="AH16" s="109"/>
      <c r="AI16" s="109"/>
      <c r="AJ16" s="110"/>
      <c r="AK16" s="108" t="s">
        <v>625</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52"/>
      <c r="H17" s="753"/>
      <c r="I17" s="578" t="s">
        <v>50</v>
      </c>
      <c r="J17" s="633"/>
      <c r="K17" s="633"/>
      <c r="L17" s="633"/>
      <c r="M17" s="633"/>
      <c r="N17" s="633"/>
      <c r="O17" s="634"/>
      <c r="P17" s="108" t="s">
        <v>626</v>
      </c>
      <c r="Q17" s="109"/>
      <c r="R17" s="109"/>
      <c r="S17" s="109"/>
      <c r="T17" s="109"/>
      <c r="U17" s="109"/>
      <c r="V17" s="110"/>
      <c r="W17" s="108" t="s">
        <v>626</v>
      </c>
      <c r="X17" s="109"/>
      <c r="Y17" s="109"/>
      <c r="Z17" s="109"/>
      <c r="AA17" s="109"/>
      <c r="AB17" s="109"/>
      <c r="AC17" s="110"/>
      <c r="AD17" s="108" t="s">
        <v>626</v>
      </c>
      <c r="AE17" s="109"/>
      <c r="AF17" s="109"/>
      <c r="AG17" s="109"/>
      <c r="AH17" s="109"/>
      <c r="AI17" s="109"/>
      <c r="AJ17" s="110"/>
      <c r="AK17" s="108" t="s">
        <v>626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125</v>
      </c>
      <c r="Q18" s="115"/>
      <c r="R18" s="115"/>
      <c r="S18" s="115"/>
      <c r="T18" s="115"/>
      <c r="U18" s="115"/>
      <c r="V18" s="116"/>
      <c r="W18" s="114">
        <f>SUM(W13:AC17)</f>
        <v>125</v>
      </c>
      <c r="X18" s="115"/>
      <c r="Y18" s="115"/>
      <c r="Z18" s="115"/>
      <c r="AA18" s="115"/>
      <c r="AB18" s="115"/>
      <c r="AC18" s="116"/>
      <c r="AD18" s="114">
        <f>SUM(AD13:AJ17)</f>
        <v>144</v>
      </c>
      <c r="AE18" s="115"/>
      <c r="AF18" s="115"/>
      <c r="AG18" s="115"/>
      <c r="AH18" s="115"/>
      <c r="AI18" s="115"/>
      <c r="AJ18" s="116"/>
      <c r="AK18" s="114">
        <f>SUM(AK13:AQ17)</f>
        <v>135</v>
      </c>
      <c r="AL18" s="115"/>
      <c r="AM18" s="115"/>
      <c r="AN18" s="115"/>
      <c r="AO18" s="115"/>
      <c r="AP18" s="115"/>
      <c r="AQ18" s="116"/>
      <c r="AR18" s="114">
        <f>SUM(AR13:AX17)</f>
        <v>136</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89</v>
      </c>
      <c r="Q19" s="109"/>
      <c r="R19" s="109"/>
      <c r="S19" s="109"/>
      <c r="T19" s="109"/>
      <c r="U19" s="109"/>
      <c r="V19" s="110"/>
      <c r="W19" s="108">
        <v>86</v>
      </c>
      <c r="X19" s="109"/>
      <c r="Y19" s="109"/>
      <c r="Z19" s="109"/>
      <c r="AA19" s="109"/>
      <c r="AB19" s="109"/>
      <c r="AC19" s="110"/>
      <c r="AD19" s="108">
        <v>93</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0.71199999999999997</v>
      </c>
      <c r="Q20" s="542"/>
      <c r="R20" s="542"/>
      <c r="S20" s="542"/>
      <c r="T20" s="542"/>
      <c r="U20" s="542"/>
      <c r="V20" s="542"/>
      <c r="W20" s="542">
        <f t="shared" ref="W20" si="0">IF(W18=0, "-", SUM(W19)/W18)</f>
        <v>0.68799999999999994</v>
      </c>
      <c r="X20" s="542"/>
      <c r="Y20" s="542"/>
      <c r="Z20" s="542"/>
      <c r="AA20" s="542"/>
      <c r="AB20" s="542"/>
      <c r="AC20" s="542"/>
      <c r="AD20" s="542">
        <f t="shared" ref="AD20" si="1">IF(AD18=0, "-", SUM(AD19)/AD18)</f>
        <v>0.64583333333333337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5" t="s">
        <v>477</v>
      </c>
      <c r="H21" s="936"/>
      <c r="I21" s="936"/>
      <c r="J21" s="936"/>
      <c r="K21" s="936"/>
      <c r="L21" s="936"/>
      <c r="M21" s="936"/>
      <c r="N21" s="936"/>
      <c r="O21" s="936"/>
      <c r="P21" s="542">
        <f>IF(P19=0, "-", SUM(P19)/SUM(P13,P14))</f>
        <v>0.71199999999999997</v>
      </c>
      <c r="Q21" s="542"/>
      <c r="R21" s="542"/>
      <c r="S21" s="542"/>
      <c r="T21" s="542"/>
      <c r="U21" s="542"/>
      <c r="V21" s="542"/>
      <c r="W21" s="542">
        <f t="shared" ref="W21" si="2">IF(W19=0, "-", SUM(W19)/SUM(W13,W14))</f>
        <v>0.68799999999999994</v>
      </c>
      <c r="X21" s="542"/>
      <c r="Y21" s="542"/>
      <c r="Z21" s="542"/>
      <c r="AA21" s="542"/>
      <c r="AB21" s="542"/>
      <c r="AC21" s="542"/>
      <c r="AD21" s="542">
        <f t="shared" ref="AD21" si="3">IF(AD19=0, "-", SUM(AD19)/SUM(AD13,AD14))</f>
        <v>0.64583333333333337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596</v>
      </c>
      <c r="H23" s="187"/>
      <c r="I23" s="187"/>
      <c r="J23" s="187"/>
      <c r="K23" s="187"/>
      <c r="L23" s="187"/>
      <c r="M23" s="187"/>
      <c r="N23" s="187"/>
      <c r="O23" s="188"/>
      <c r="P23" s="105">
        <v>125</v>
      </c>
      <c r="Q23" s="106"/>
      <c r="R23" s="106"/>
      <c r="S23" s="106"/>
      <c r="T23" s="106"/>
      <c r="U23" s="106"/>
      <c r="V23" s="107"/>
      <c r="W23" s="105">
        <v>126</v>
      </c>
      <c r="X23" s="106"/>
      <c r="Y23" s="106"/>
      <c r="Z23" s="106"/>
      <c r="AA23" s="106"/>
      <c r="AB23" s="106"/>
      <c r="AC23" s="107"/>
      <c r="AD23" s="209" t="s">
        <v>730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597</v>
      </c>
      <c r="H24" s="190"/>
      <c r="I24" s="190"/>
      <c r="J24" s="190"/>
      <c r="K24" s="190"/>
      <c r="L24" s="190"/>
      <c r="M24" s="190"/>
      <c r="N24" s="190"/>
      <c r="O24" s="191"/>
      <c r="P24" s="108">
        <v>5</v>
      </c>
      <c r="Q24" s="109"/>
      <c r="R24" s="109"/>
      <c r="S24" s="109"/>
      <c r="T24" s="109"/>
      <c r="U24" s="109"/>
      <c r="V24" s="110"/>
      <c r="W24" s="108">
        <v>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598</v>
      </c>
      <c r="H25" s="190"/>
      <c r="I25" s="190"/>
      <c r="J25" s="190"/>
      <c r="K25" s="190"/>
      <c r="L25" s="190"/>
      <c r="M25" s="190"/>
      <c r="N25" s="190"/>
      <c r="O25" s="191"/>
      <c r="P25" s="108">
        <v>5</v>
      </c>
      <c r="Q25" s="109"/>
      <c r="R25" s="109"/>
      <c r="S25" s="109"/>
      <c r="T25" s="109"/>
      <c r="U25" s="109"/>
      <c r="V25" s="110"/>
      <c r="W25" s="108">
        <v>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135</v>
      </c>
      <c r="Q29" s="109"/>
      <c r="R29" s="109"/>
      <c r="S29" s="109"/>
      <c r="T29" s="109"/>
      <c r="U29" s="109"/>
      <c r="V29" s="110"/>
      <c r="W29" s="227">
        <v>136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1"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532</v>
      </c>
      <c r="AF30" s="387"/>
      <c r="AG30" s="387"/>
      <c r="AH30" s="388"/>
      <c r="AI30" s="386" t="s">
        <v>529</v>
      </c>
      <c r="AJ30" s="387"/>
      <c r="AK30" s="387"/>
      <c r="AL30" s="388"/>
      <c r="AM30" s="389" t="s">
        <v>524</v>
      </c>
      <c r="AN30" s="389"/>
      <c r="AO30" s="389"/>
      <c r="AP30" s="386"/>
      <c r="AQ30" s="642" t="s">
        <v>354</v>
      </c>
      <c r="AR30" s="643"/>
      <c r="AS30" s="643"/>
      <c r="AT30" s="644"/>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610</v>
      </c>
      <c r="AR31" s="136"/>
      <c r="AS31" s="137" t="s">
        <v>355</v>
      </c>
      <c r="AT31" s="172"/>
      <c r="AU31" s="271">
        <v>31</v>
      </c>
      <c r="AV31" s="271"/>
      <c r="AW31" s="379" t="s">
        <v>300</v>
      </c>
      <c r="AX31" s="380"/>
    </row>
    <row r="32" spans="1:50" ht="57.75" customHeight="1" x14ac:dyDescent="0.15">
      <c r="A32" s="518"/>
      <c r="B32" s="516"/>
      <c r="C32" s="516"/>
      <c r="D32" s="516"/>
      <c r="E32" s="516"/>
      <c r="F32" s="517"/>
      <c r="G32" s="543" t="s">
        <v>574</v>
      </c>
      <c r="H32" s="544"/>
      <c r="I32" s="544"/>
      <c r="J32" s="544"/>
      <c r="K32" s="544"/>
      <c r="L32" s="544"/>
      <c r="M32" s="544"/>
      <c r="N32" s="544"/>
      <c r="O32" s="545"/>
      <c r="P32" s="161" t="s">
        <v>576</v>
      </c>
      <c r="Q32" s="161"/>
      <c r="R32" s="161"/>
      <c r="S32" s="161"/>
      <c r="T32" s="161"/>
      <c r="U32" s="161"/>
      <c r="V32" s="161"/>
      <c r="W32" s="161"/>
      <c r="X32" s="231"/>
      <c r="Y32" s="338" t="s">
        <v>12</v>
      </c>
      <c r="Z32" s="552"/>
      <c r="AA32" s="553"/>
      <c r="AB32" s="525" t="s">
        <v>577</v>
      </c>
      <c r="AC32" s="525"/>
      <c r="AD32" s="525"/>
      <c r="AE32" s="364">
        <v>88.4</v>
      </c>
      <c r="AF32" s="365"/>
      <c r="AG32" s="365"/>
      <c r="AH32" s="365"/>
      <c r="AI32" s="364">
        <v>91.3</v>
      </c>
      <c r="AJ32" s="365"/>
      <c r="AK32" s="365"/>
      <c r="AL32" s="365"/>
      <c r="AM32" s="364">
        <v>93.2</v>
      </c>
      <c r="AN32" s="365"/>
      <c r="AO32" s="365"/>
      <c r="AP32" s="365"/>
      <c r="AQ32" s="111" t="s">
        <v>610</v>
      </c>
      <c r="AR32" s="112"/>
      <c r="AS32" s="112"/>
      <c r="AT32" s="113"/>
      <c r="AU32" s="365" t="s">
        <v>615</v>
      </c>
      <c r="AV32" s="365"/>
      <c r="AW32" s="365"/>
      <c r="AX32" s="367"/>
    </row>
    <row r="33" spans="1:50" ht="57.7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14</v>
      </c>
      <c r="AC33" s="525"/>
      <c r="AD33" s="525"/>
      <c r="AE33" s="364">
        <v>85</v>
      </c>
      <c r="AF33" s="365"/>
      <c r="AG33" s="365"/>
      <c r="AH33" s="365"/>
      <c r="AI33" s="364">
        <v>85</v>
      </c>
      <c r="AJ33" s="365"/>
      <c r="AK33" s="365"/>
      <c r="AL33" s="365"/>
      <c r="AM33" s="364">
        <v>88</v>
      </c>
      <c r="AN33" s="365"/>
      <c r="AO33" s="365"/>
      <c r="AP33" s="365"/>
      <c r="AQ33" s="111" t="s">
        <v>613</v>
      </c>
      <c r="AR33" s="112"/>
      <c r="AS33" s="112"/>
      <c r="AT33" s="113"/>
      <c r="AU33" s="365">
        <v>88</v>
      </c>
      <c r="AV33" s="365"/>
      <c r="AW33" s="365"/>
      <c r="AX33" s="367"/>
    </row>
    <row r="34" spans="1:50" ht="57.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104</v>
      </c>
      <c r="AF34" s="365"/>
      <c r="AG34" s="365"/>
      <c r="AH34" s="365"/>
      <c r="AI34" s="364">
        <v>107.4</v>
      </c>
      <c r="AJ34" s="365"/>
      <c r="AK34" s="365"/>
      <c r="AL34" s="365"/>
      <c r="AM34" s="364">
        <v>105.9</v>
      </c>
      <c r="AN34" s="365"/>
      <c r="AO34" s="365"/>
      <c r="AP34" s="365"/>
      <c r="AQ34" s="111" t="s">
        <v>614</v>
      </c>
      <c r="AR34" s="112"/>
      <c r="AS34" s="112"/>
      <c r="AT34" s="113"/>
      <c r="AU34" s="365" t="s">
        <v>616</v>
      </c>
      <c r="AV34" s="365"/>
      <c r="AW34" s="365"/>
      <c r="AX34" s="367"/>
    </row>
    <row r="35" spans="1:50" ht="23.25" customHeight="1" x14ac:dyDescent="0.15">
      <c r="A35" s="906" t="s">
        <v>502</v>
      </c>
      <c r="B35" s="907"/>
      <c r="C35" s="907"/>
      <c r="D35" s="907"/>
      <c r="E35" s="907"/>
      <c r="F35" s="908"/>
      <c r="G35" s="912" t="s">
        <v>578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5" t="s">
        <v>472</v>
      </c>
      <c r="B37" s="646"/>
      <c r="C37" s="646"/>
      <c r="D37" s="646"/>
      <c r="E37" s="646"/>
      <c r="F37" s="647"/>
      <c r="G37" s="568" t="s">
        <v>265</v>
      </c>
      <c r="H37" s="381"/>
      <c r="I37" s="381"/>
      <c r="J37" s="381"/>
      <c r="K37" s="381"/>
      <c r="L37" s="381"/>
      <c r="M37" s="381"/>
      <c r="N37" s="381"/>
      <c r="O37" s="569"/>
      <c r="P37" s="635" t="s">
        <v>59</v>
      </c>
      <c r="Q37" s="381"/>
      <c r="R37" s="381"/>
      <c r="S37" s="381"/>
      <c r="T37" s="381"/>
      <c r="U37" s="381"/>
      <c r="V37" s="381"/>
      <c r="W37" s="381"/>
      <c r="X37" s="569"/>
      <c r="Y37" s="636"/>
      <c r="Z37" s="637"/>
      <c r="AA37" s="638"/>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t="s">
        <v>613</v>
      </c>
      <c r="AR38" s="136"/>
      <c r="AS38" s="137" t="s">
        <v>355</v>
      </c>
      <c r="AT38" s="172"/>
      <c r="AU38" s="271">
        <v>31</v>
      </c>
      <c r="AV38" s="271"/>
      <c r="AW38" s="379" t="s">
        <v>300</v>
      </c>
      <c r="AX38" s="380"/>
    </row>
    <row r="39" spans="1:50" ht="23.25" customHeight="1" x14ac:dyDescent="0.15">
      <c r="A39" s="518"/>
      <c r="B39" s="516"/>
      <c r="C39" s="516"/>
      <c r="D39" s="516"/>
      <c r="E39" s="516"/>
      <c r="F39" s="517"/>
      <c r="G39" s="543" t="s">
        <v>579</v>
      </c>
      <c r="H39" s="544"/>
      <c r="I39" s="544"/>
      <c r="J39" s="544"/>
      <c r="K39" s="544"/>
      <c r="L39" s="544"/>
      <c r="M39" s="544"/>
      <c r="N39" s="544"/>
      <c r="O39" s="545"/>
      <c r="P39" s="544" t="s">
        <v>580</v>
      </c>
      <c r="Q39" s="544"/>
      <c r="R39" s="544"/>
      <c r="S39" s="544"/>
      <c r="T39" s="544"/>
      <c r="U39" s="544"/>
      <c r="V39" s="544"/>
      <c r="W39" s="544"/>
      <c r="X39" s="545"/>
      <c r="Y39" s="338" t="s">
        <v>12</v>
      </c>
      <c r="Z39" s="552"/>
      <c r="AA39" s="553"/>
      <c r="AB39" s="554" t="s">
        <v>14</v>
      </c>
      <c r="AC39" s="554"/>
      <c r="AD39" s="554"/>
      <c r="AE39" s="364">
        <v>96.3</v>
      </c>
      <c r="AF39" s="365"/>
      <c r="AG39" s="365"/>
      <c r="AH39" s="365"/>
      <c r="AI39" s="364">
        <v>97.2</v>
      </c>
      <c r="AJ39" s="365"/>
      <c r="AK39" s="365"/>
      <c r="AL39" s="365"/>
      <c r="AM39" s="364">
        <v>96.2</v>
      </c>
      <c r="AN39" s="365"/>
      <c r="AO39" s="365"/>
      <c r="AP39" s="365"/>
      <c r="AQ39" s="111" t="s">
        <v>610</v>
      </c>
      <c r="AR39" s="112"/>
      <c r="AS39" s="112"/>
      <c r="AT39" s="113"/>
      <c r="AU39" s="365" t="s">
        <v>613</v>
      </c>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547"/>
      <c r="Q40" s="547"/>
      <c r="R40" s="547"/>
      <c r="S40" s="547"/>
      <c r="T40" s="547"/>
      <c r="U40" s="547"/>
      <c r="V40" s="547"/>
      <c r="W40" s="547"/>
      <c r="X40" s="548"/>
      <c r="Y40" s="303" t="s">
        <v>54</v>
      </c>
      <c r="Z40" s="298"/>
      <c r="AA40" s="299"/>
      <c r="AB40" s="687" t="s">
        <v>14</v>
      </c>
      <c r="AC40" s="687"/>
      <c r="AD40" s="687"/>
      <c r="AE40" s="364">
        <v>90</v>
      </c>
      <c r="AF40" s="365"/>
      <c r="AG40" s="365"/>
      <c r="AH40" s="365"/>
      <c r="AI40" s="364">
        <v>90</v>
      </c>
      <c r="AJ40" s="365"/>
      <c r="AK40" s="365"/>
      <c r="AL40" s="365"/>
      <c r="AM40" s="364">
        <v>96</v>
      </c>
      <c r="AN40" s="365"/>
      <c r="AO40" s="365"/>
      <c r="AP40" s="365"/>
      <c r="AQ40" s="111" t="s">
        <v>613</v>
      </c>
      <c r="AR40" s="112"/>
      <c r="AS40" s="112"/>
      <c r="AT40" s="113"/>
      <c r="AU40" s="365">
        <v>96</v>
      </c>
      <c r="AV40" s="365"/>
      <c r="AW40" s="365"/>
      <c r="AX40" s="367"/>
    </row>
    <row r="41" spans="1:50" ht="23.25" customHeight="1" x14ac:dyDescent="0.15">
      <c r="A41" s="648"/>
      <c r="B41" s="649"/>
      <c r="C41" s="649"/>
      <c r="D41" s="649"/>
      <c r="E41" s="649"/>
      <c r="F41" s="650"/>
      <c r="G41" s="549"/>
      <c r="H41" s="550"/>
      <c r="I41" s="550"/>
      <c r="J41" s="550"/>
      <c r="K41" s="550"/>
      <c r="L41" s="550"/>
      <c r="M41" s="550"/>
      <c r="N41" s="550"/>
      <c r="O41" s="551"/>
      <c r="P41" s="550"/>
      <c r="Q41" s="550"/>
      <c r="R41" s="550"/>
      <c r="S41" s="550"/>
      <c r="T41" s="550"/>
      <c r="U41" s="550"/>
      <c r="V41" s="550"/>
      <c r="W41" s="550"/>
      <c r="X41" s="551"/>
      <c r="Y41" s="303" t="s">
        <v>13</v>
      </c>
      <c r="Z41" s="298"/>
      <c r="AA41" s="299"/>
      <c r="AB41" s="500" t="s">
        <v>301</v>
      </c>
      <c r="AC41" s="500"/>
      <c r="AD41" s="500"/>
      <c r="AE41" s="364">
        <v>107</v>
      </c>
      <c r="AF41" s="365"/>
      <c r="AG41" s="365"/>
      <c r="AH41" s="365"/>
      <c r="AI41" s="364">
        <v>108</v>
      </c>
      <c r="AJ41" s="365"/>
      <c r="AK41" s="365"/>
      <c r="AL41" s="365"/>
      <c r="AM41" s="364">
        <v>100.2</v>
      </c>
      <c r="AN41" s="365"/>
      <c r="AO41" s="365"/>
      <c r="AP41" s="365"/>
      <c r="AQ41" s="111" t="s">
        <v>614</v>
      </c>
      <c r="AR41" s="112"/>
      <c r="AS41" s="112"/>
      <c r="AT41" s="113"/>
      <c r="AU41" s="365" t="s">
        <v>610</v>
      </c>
      <c r="AV41" s="365"/>
      <c r="AW41" s="365"/>
      <c r="AX41" s="367"/>
    </row>
    <row r="42" spans="1:50" ht="23.25" customHeight="1" x14ac:dyDescent="0.15">
      <c r="A42" s="906" t="s">
        <v>502</v>
      </c>
      <c r="B42" s="907"/>
      <c r="C42" s="907"/>
      <c r="D42" s="907"/>
      <c r="E42" s="907"/>
      <c r="F42" s="908"/>
      <c r="G42" s="912" t="s">
        <v>578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5" t="s">
        <v>472</v>
      </c>
      <c r="B44" s="646"/>
      <c r="C44" s="646"/>
      <c r="D44" s="646"/>
      <c r="E44" s="646"/>
      <c r="F44" s="647"/>
      <c r="G44" s="568" t="s">
        <v>265</v>
      </c>
      <c r="H44" s="381"/>
      <c r="I44" s="381"/>
      <c r="J44" s="381"/>
      <c r="K44" s="381"/>
      <c r="L44" s="381"/>
      <c r="M44" s="381"/>
      <c r="N44" s="381"/>
      <c r="O44" s="569"/>
      <c r="P44" s="635" t="s">
        <v>59</v>
      </c>
      <c r="Q44" s="381"/>
      <c r="R44" s="381"/>
      <c r="S44" s="381"/>
      <c r="T44" s="381"/>
      <c r="U44" s="381"/>
      <c r="V44" s="381"/>
      <c r="W44" s="381"/>
      <c r="X44" s="569"/>
      <c r="Y44" s="636"/>
      <c r="Z44" s="637"/>
      <c r="AA44" s="638"/>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t="s">
        <v>612</v>
      </c>
      <c r="AR45" s="136"/>
      <c r="AS45" s="137" t="s">
        <v>355</v>
      </c>
      <c r="AT45" s="172"/>
      <c r="AU45" s="271">
        <v>31</v>
      </c>
      <c r="AV45" s="271"/>
      <c r="AW45" s="379" t="s">
        <v>300</v>
      </c>
      <c r="AX45" s="380"/>
    </row>
    <row r="46" spans="1:50" ht="48.75" customHeight="1" x14ac:dyDescent="0.15">
      <c r="A46" s="518"/>
      <c r="B46" s="516"/>
      <c r="C46" s="516"/>
      <c r="D46" s="516"/>
      <c r="E46" s="516"/>
      <c r="F46" s="517"/>
      <c r="G46" s="543" t="s">
        <v>660</v>
      </c>
      <c r="H46" s="544"/>
      <c r="I46" s="544"/>
      <c r="J46" s="544"/>
      <c r="K46" s="544"/>
      <c r="L46" s="544"/>
      <c r="M46" s="544"/>
      <c r="N46" s="544"/>
      <c r="O46" s="545"/>
      <c r="P46" s="684" t="s">
        <v>581</v>
      </c>
      <c r="Q46" s="544"/>
      <c r="R46" s="544"/>
      <c r="S46" s="544"/>
      <c r="T46" s="544"/>
      <c r="U46" s="544"/>
      <c r="V46" s="544"/>
      <c r="W46" s="544"/>
      <c r="X46" s="545"/>
      <c r="Y46" s="338" t="s">
        <v>12</v>
      </c>
      <c r="Z46" s="552"/>
      <c r="AA46" s="553"/>
      <c r="AB46" s="554" t="s">
        <v>14</v>
      </c>
      <c r="AC46" s="554"/>
      <c r="AD46" s="554"/>
      <c r="AE46" s="364" t="s">
        <v>599</v>
      </c>
      <c r="AF46" s="365"/>
      <c r="AG46" s="365"/>
      <c r="AH46" s="365"/>
      <c r="AI46" s="364">
        <v>89</v>
      </c>
      <c r="AJ46" s="365"/>
      <c r="AK46" s="365"/>
      <c r="AL46" s="365"/>
      <c r="AM46" s="364">
        <v>95.5</v>
      </c>
      <c r="AN46" s="365"/>
      <c r="AO46" s="365"/>
      <c r="AP46" s="365"/>
      <c r="AQ46" s="111" t="s">
        <v>610</v>
      </c>
      <c r="AR46" s="112"/>
      <c r="AS46" s="112"/>
      <c r="AT46" s="113"/>
      <c r="AU46" s="365" t="s">
        <v>610</v>
      </c>
      <c r="AV46" s="365"/>
      <c r="AW46" s="365"/>
      <c r="AX46" s="367"/>
    </row>
    <row r="47" spans="1:50" ht="42.75" customHeight="1" x14ac:dyDescent="0.15">
      <c r="A47" s="519"/>
      <c r="B47" s="520"/>
      <c r="C47" s="520"/>
      <c r="D47" s="520"/>
      <c r="E47" s="520"/>
      <c r="F47" s="521"/>
      <c r="G47" s="546"/>
      <c r="H47" s="547"/>
      <c r="I47" s="547"/>
      <c r="J47" s="547"/>
      <c r="K47" s="547"/>
      <c r="L47" s="547"/>
      <c r="M47" s="547"/>
      <c r="N47" s="547"/>
      <c r="O47" s="548"/>
      <c r="P47" s="685"/>
      <c r="Q47" s="547"/>
      <c r="R47" s="547"/>
      <c r="S47" s="547"/>
      <c r="T47" s="547"/>
      <c r="U47" s="547"/>
      <c r="V47" s="547"/>
      <c r="W47" s="547"/>
      <c r="X47" s="548"/>
      <c r="Y47" s="303" t="s">
        <v>54</v>
      </c>
      <c r="Z47" s="298"/>
      <c r="AA47" s="299"/>
      <c r="AB47" s="687" t="s">
        <v>14</v>
      </c>
      <c r="AC47" s="687"/>
      <c r="AD47" s="687"/>
      <c r="AE47" s="364" t="s">
        <v>600</v>
      </c>
      <c r="AF47" s="365"/>
      <c r="AG47" s="365"/>
      <c r="AH47" s="365"/>
      <c r="AI47" s="364">
        <v>89</v>
      </c>
      <c r="AJ47" s="365"/>
      <c r="AK47" s="365"/>
      <c r="AL47" s="365"/>
      <c r="AM47" s="364">
        <v>90.6</v>
      </c>
      <c r="AN47" s="365"/>
      <c r="AO47" s="365"/>
      <c r="AP47" s="365"/>
      <c r="AQ47" s="111" t="s">
        <v>610</v>
      </c>
      <c r="AR47" s="112"/>
      <c r="AS47" s="112"/>
      <c r="AT47" s="113"/>
      <c r="AU47" s="365">
        <v>90.6</v>
      </c>
      <c r="AV47" s="365"/>
      <c r="AW47" s="365"/>
      <c r="AX47" s="367"/>
    </row>
    <row r="48" spans="1:50" ht="33.75" customHeight="1" x14ac:dyDescent="0.15">
      <c r="A48" s="648"/>
      <c r="B48" s="649"/>
      <c r="C48" s="649"/>
      <c r="D48" s="649"/>
      <c r="E48" s="649"/>
      <c r="F48" s="650"/>
      <c r="G48" s="549"/>
      <c r="H48" s="550"/>
      <c r="I48" s="550"/>
      <c r="J48" s="550"/>
      <c r="K48" s="550"/>
      <c r="L48" s="550"/>
      <c r="M48" s="550"/>
      <c r="N48" s="550"/>
      <c r="O48" s="551"/>
      <c r="P48" s="686"/>
      <c r="Q48" s="550"/>
      <c r="R48" s="550"/>
      <c r="S48" s="550"/>
      <c r="T48" s="550"/>
      <c r="U48" s="550"/>
      <c r="V48" s="550"/>
      <c r="W48" s="550"/>
      <c r="X48" s="551"/>
      <c r="Y48" s="303" t="s">
        <v>13</v>
      </c>
      <c r="Z48" s="298"/>
      <c r="AA48" s="299"/>
      <c r="AB48" s="500" t="s">
        <v>301</v>
      </c>
      <c r="AC48" s="500"/>
      <c r="AD48" s="500"/>
      <c r="AE48" s="364" t="s">
        <v>599</v>
      </c>
      <c r="AF48" s="365"/>
      <c r="AG48" s="365"/>
      <c r="AH48" s="365"/>
      <c r="AI48" s="364">
        <v>100</v>
      </c>
      <c r="AJ48" s="365"/>
      <c r="AK48" s="365"/>
      <c r="AL48" s="365"/>
      <c r="AM48" s="364">
        <v>105.4</v>
      </c>
      <c r="AN48" s="365"/>
      <c r="AO48" s="365"/>
      <c r="AP48" s="365"/>
      <c r="AQ48" s="111" t="s">
        <v>611</v>
      </c>
      <c r="AR48" s="112"/>
      <c r="AS48" s="112"/>
      <c r="AT48" s="113"/>
      <c r="AU48" s="365" t="s">
        <v>610</v>
      </c>
      <c r="AV48" s="365"/>
      <c r="AW48" s="365"/>
      <c r="AX48" s="367"/>
    </row>
    <row r="49" spans="1:50" ht="18.75" customHeight="1" x14ac:dyDescent="0.15">
      <c r="A49" s="906" t="s">
        <v>502</v>
      </c>
      <c r="B49" s="907"/>
      <c r="C49" s="907"/>
      <c r="D49" s="907"/>
      <c r="E49" s="907"/>
      <c r="F49" s="908"/>
      <c r="G49" s="912" t="s">
        <v>578</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472</v>
      </c>
      <c r="B51" s="516"/>
      <c r="C51" s="516"/>
      <c r="D51" s="516"/>
      <c r="E51" s="516"/>
      <c r="F51" s="517"/>
      <c r="G51" s="568" t="s">
        <v>265</v>
      </c>
      <c r="H51" s="381"/>
      <c r="I51" s="381"/>
      <c r="J51" s="381"/>
      <c r="K51" s="381"/>
      <c r="L51" s="381"/>
      <c r="M51" s="381"/>
      <c r="N51" s="381"/>
      <c r="O51" s="569"/>
      <c r="P51" s="635" t="s">
        <v>59</v>
      </c>
      <c r="Q51" s="381"/>
      <c r="R51" s="381"/>
      <c r="S51" s="381"/>
      <c r="T51" s="381"/>
      <c r="U51" s="381"/>
      <c r="V51" s="381"/>
      <c r="W51" s="381"/>
      <c r="X51" s="569"/>
      <c r="Y51" s="636"/>
      <c r="Z51" s="637"/>
      <c r="AA51" s="638"/>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t="s">
        <v>610</v>
      </c>
      <c r="AR52" s="136"/>
      <c r="AS52" s="137" t="s">
        <v>355</v>
      </c>
      <c r="AT52" s="172"/>
      <c r="AU52" s="271">
        <v>31</v>
      </c>
      <c r="AV52" s="271"/>
      <c r="AW52" s="379" t="s">
        <v>300</v>
      </c>
      <c r="AX52" s="380"/>
    </row>
    <row r="53" spans="1:50" ht="43.5" customHeight="1" x14ac:dyDescent="0.15">
      <c r="A53" s="518"/>
      <c r="B53" s="516"/>
      <c r="C53" s="516"/>
      <c r="D53" s="516"/>
      <c r="E53" s="516"/>
      <c r="F53" s="517"/>
      <c r="G53" s="543" t="s">
        <v>661</v>
      </c>
      <c r="H53" s="544"/>
      <c r="I53" s="544"/>
      <c r="J53" s="544"/>
      <c r="K53" s="544"/>
      <c r="L53" s="544"/>
      <c r="M53" s="544"/>
      <c r="N53" s="544"/>
      <c r="O53" s="545"/>
      <c r="P53" s="544" t="s">
        <v>584</v>
      </c>
      <c r="Q53" s="544"/>
      <c r="R53" s="544"/>
      <c r="S53" s="544"/>
      <c r="T53" s="544"/>
      <c r="U53" s="544"/>
      <c r="V53" s="544"/>
      <c r="W53" s="544"/>
      <c r="X53" s="545"/>
      <c r="Y53" s="338" t="s">
        <v>12</v>
      </c>
      <c r="Z53" s="552"/>
      <c r="AA53" s="553"/>
      <c r="AB53" s="554" t="s">
        <v>14</v>
      </c>
      <c r="AC53" s="554"/>
      <c r="AD53" s="554"/>
      <c r="AE53" s="364" t="s">
        <v>599</v>
      </c>
      <c r="AF53" s="365"/>
      <c r="AG53" s="365"/>
      <c r="AH53" s="365"/>
      <c r="AI53" s="364" t="s">
        <v>601</v>
      </c>
      <c r="AJ53" s="365"/>
      <c r="AK53" s="365"/>
      <c r="AL53" s="365"/>
      <c r="AM53" s="364">
        <v>21</v>
      </c>
      <c r="AN53" s="365"/>
      <c r="AO53" s="365"/>
      <c r="AP53" s="365"/>
      <c r="AQ53" s="111" t="s">
        <v>610</v>
      </c>
      <c r="AR53" s="112"/>
      <c r="AS53" s="112"/>
      <c r="AT53" s="113"/>
      <c r="AU53" s="365" t="s">
        <v>611</v>
      </c>
      <c r="AV53" s="365"/>
      <c r="AW53" s="365"/>
      <c r="AX53" s="367"/>
    </row>
    <row r="54" spans="1:50" ht="43.5" customHeight="1" x14ac:dyDescent="0.15">
      <c r="A54" s="519"/>
      <c r="B54" s="520"/>
      <c r="C54" s="520"/>
      <c r="D54" s="520"/>
      <c r="E54" s="520"/>
      <c r="F54" s="521"/>
      <c r="G54" s="546"/>
      <c r="H54" s="547"/>
      <c r="I54" s="547"/>
      <c r="J54" s="547"/>
      <c r="K54" s="547"/>
      <c r="L54" s="547"/>
      <c r="M54" s="547"/>
      <c r="N54" s="547"/>
      <c r="O54" s="548"/>
      <c r="P54" s="547"/>
      <c r="Q54" s="547"/>
      <c r="R54" s="547"/>
      <c r="S54" s="547"/>
      <c r="T54" s="547"/>
      <c r="U54" s="547"/>
      <c r="V54" s="547"/>
      <c r="W54" s="547"/>
      <c r="X54" s="548"/>
      <c r="Y54" s="303" t="s">
        <v>54</v>
      </c>
      <c r="Z54" s="298"/>
      <c r="AA54" s="299"/>
      <c r="AB54" s="687" t="s">
        <v>14</v>
      </c>
      <c r="AC54" s="687"/>
      <c r="AD54" s="687"/>
      <c r="AE54" s="364" t="s">
        <v>599</v>
      </c>
      <c r="AF54" s="365"/>
      <c r="AG54" s="365"/>
      <c r="AH54" s="365"/>
      <c r="AI54" s="364" t="s">
        <v>599</v>
      </c>
      <c r="AJ54" s="365"/>
      <c r="AK54" s="365"/>
      <c r="AL54" s="365"/>
      <c r="AM54" s="364">
        <v>5</v>
      </c>
      <c r="AN54" s="365"/>
      <c r="AO54" s="365"/>
      <c r="AP54" s="365"/>
      <c r="AQ54" s="111" t="s">
        <v>610</v>
      </c>
      <c r="AR54" s="112"/>
      <c r="AS54" s="112"/>
      <c r="AT54" s="113"/>
      <c r="AU54" s="365">
        <v>5</v>
      </c>
      <c r="AV54" s="365"/>
      <c r="AW54" s="365"/>
      <c r="AX54" s="367"/>
    </row>
    <row r="55" spans="1:50" ht="33.75" customHeight="1" x14ac:dyDescent="0.15">
      <c r="A55" s="648"/>
      <c r="B55" s="649"/>
      <c r="C55" s="649"/>
      <c r="D55" s="649"/>
      <c r="E55" s="649"/>
      <c r="F55" s="650"/>
      <c r="G55" s="549"/>
      <c r="H55" s="550"/>
      <c r="I55" s="550"/>
      <c r="J55" s="550"/>
      <c r="K55" s="550"/>
      <c r="L55" s="550"/>
      <c r="M55" s="550"/>
      <c r="N55" s="550"/>
      <c r="O55" s="551"/>
      <c r="P55" s="550"/>
      <c r="Q55" s="550"/>
      <c r="R55" s="550"/>
      <c r="S55" s="550"/>
      <c r="T55" s="550"/>
      <c r="U55" s="550"/>
      <c r="V55" s="550"/>
      <c r="W55" s="550"/>
      <c r="X55" s="551"/>
      <c r="Y55" s="303" t="s">
        <v>13</v>
      </c>
      <c r="Z55" s="298"/>
      <c r="AA55" s="299"/>
      <c r="AB55" s="464" t="s">
        <v>14</v>
      </c>
      <c r="AC55" s="464"/>
      <c r="AD55" s="464"/>
      <c r="AE55" s="364" t="s">
        <v>599</v>
      </c>
      <c r="AF55" s="365"/>
      <c r="AG55" s="365"/>
      <c r="AH55" s="365"/>
      <c r="AI55" s="364" t="s">
        <v>599</v>
      </c>
      <c r="AJ55" s="365"/>
      <c r="AK55" s="365"/>
      <c r="AL55" s="365"/>
      <c r="AM55" s="364">
        <v>420</v>
      </c>
      <c r="AN55" s="365"/>
      <c r="AO55" s="365"/>
      <c r="AP55" s="365"/>
      <c r="AQ55" s="111" t="s">
        <v>611</v>
      </c>
      <c r="AR55" s="112"/>
      <c r="AS55" s="112"/>
      <c r="AT55" s="113"/>
      <c r="AU55" s="365" t="s">
        <v>610</v>
      </c>
      <c r="AV55" s="365"/>
      <c r="AW55" s="365"/>
      <c r="AX55" s="367"/>
    </row>
    <row r="56" spans="1:50" ht="22.5" customHeight="1" x14ac:dyDescent="0.15">
      <c r="A56" s="906" t="s">
        <v>502</v>
      </c>
      <c r="B56" s="907"/>
      <c r="C56" s="907"/>
      <c r="D56" s="907"/>
      <c r="E56" s="907"/>
      <c r="F56" s="908"/>
      <c r="G56" s="912" t="s">
        <v>578</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18" customHeight="1" thickBo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2" hidden="1" customHeight="1" x14ac:dyDescent="0.15">
      <c r="A58" s="515" t="s">
        <v>472</v>
      </c>
      <c r="B58" s="516"/>
      <c r="C58" s="516"/>
      <c r="D58" s="516"/>
      <c r="E58" s="516"/>
      <c r="F58" s="517"/>
      <c r="G58" s="568" t="s">
        <v>265</v>
      </c>
      <c r="H58" s="381"/>
      <c r="I58" s="381"/>
      <c r="J58" s="381"/>
      <c r="K58" s="381"/>
      <c r="L58" s="381"/>
      <c r="M58" s="381"/>
      <c r="N58" s="381"/>
      <c r="O58" s="569"/>
      <c r="P58" s="635" t="s">
        <v>59</v>
      </c>
      <c r="Q58" s="381"/>
      <c r="R58" s="381"/>
      <c r="S58" s="381"/>
      <c r="T58" s="381"/>
      <c r="U58" s="381"/>
      <c r="V58" s="381"/>
      <c r="W58" s="381"/>
      <c r="X58" s="569"/>
      <c r="Y58" s="636"/>
      <c r="Z58" s="637"/>
      <c r="AA58" s="638"/>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t="s">
        <v>610</v>
      </c>
      <c r="AR59" s="136"/>
      <c r="AS59" s="137" t="s">
        <v>355</v>
      </c>
      <c r="AT59" s="172"/>
      <c r="AU59" s="271">
        <v>31</v>
      </c>
      <c r="AV59" s="271"/>
      <c r="AW59" s="379" t="s">
        <v>300</v>
      </c>
      <c r="AX59" s="380"/>
    </row>
    <row r="60" spans="1:50" ht="23.25" hidden="1" customHeight="1" x14ac:dyDescent="0.15">
      <c r="A60" s="518"/>
      <c r="B60" s="516"/>
      <c r="C60" s="516"/>
      <c r="D60" s="516"/>
      <c r="E60" s="516"/>
      <c r="F60" s="517"/>
      <c r="G60" s="543" t="s">
        <v>714</v>
      </c>
      <c r="H60" s="544"/>
      <c r="I60" s="544"/>
      <c r="J60" s="544"/>
      <c r="K60" s="544"/>
      <c r="L60" s="544"/>
      <c r="M60" s="544"/>
      <c r="N60" s="544"/>
      <c r="O60" s="545"/>
      <c r="P60" s="161" t="s">
        <v>712</v>
      </c>
      <c r="Q60" s="161"/>
      <c r="R60" s="161"/>
      <c r="S60" s="161"/>
      <c r="T60" s="161"/>
      <c r="U60" s="161"/>
      <c r="V60" s="161"/>
      <c r="W60" s="161"/>
      <c r="X60" s="231"/>
      <c r="Y60" s="338" t="s">
        <v>12</v>
      </c>
      <c r="Z60" s="552"/>
      <c r="AA60" s="553"/>
      <c r="AB60" s="525" t="s">
        <v>713</v>
      </c>
      <c r="AC60" s="525"/>
      <c r="AD60" s="525"/>
      <c r="AE60" s="364">
        <v>9959</v>
      </c>
      <c r="AF60" s="365"/>
      <c r="AG60" s="365"/>
      <c r="AH60" s="365"/>
      <c r="AI60" s="364">
        <v>7845</v>
      </c>
      <c r="AJ60" s="365"/>
      <c r="AK60" s="365"/>
      <c r="AL60" s="365"/>
      <c r="AM60" s="364">
        <v>7906</v>
      </c>
      <c r="AN60" s="365"/>
      <c r="AO60" s="365"/>
      <c r="AP60" s="365"/>
      <c r="AQ60" s="111"/>
      <c r="AR60" s="112"/>
      <c r="AS60" s="112"/>
      <c r="AT60" s="113"/>
      <c r="AU60" s="365" t="s">
        <v>611</v>
      </c>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812" t="s">
        <v>713</v>
      </c>
      <c r="AC61" s="812"/>
      <c r="AD61" s="812"/>
      <c r="AE61" s="364">
        <v>9000</v>
      </c>
      <c r="AF61" s="365"/>
      <c r="AG61" s="365"/>
      <c r="AH61" s="365"/>
      <c r="AI61" s="364">
        <v>7600</v>
      </c>
      <c r="AJ61" s="365"/>
      <c r="AK61" s="365"/>
      <c r="AL61" s="365"/>
      <c r="AM61" s="364">
        <v>7500</v>
      </c>
      <c r="AN61" s="365"/>
      <c r="AO61" s="365"/>
      <c r="AP61" s="365"/>
      <c r="AQ61" s="111"/>
      <c r="AR61" s="112"/>
      <c r="AS61" s="112"/>
      <c r="AT61" s="113"/>
      <c r="AU61" s="365">
        <v>7500</v>
      </c>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v>110.7</v>
      </c>
      <c r="AF62" s="365"/>
      <c r="AG62" s="365"/>
      <c r="AH62" s="365"/>
      <c r="AI62" s="364">
        <v>103.2</v>
      </c>
      <c r="AJ62" s="365"/>
      <c r="AK62" s="365"/>
      <c r="AL62" s="365"/>
      <c r="AM62" s="364">
        <v>105.4</v>
      </c>
      <c r="AN62" s="365"/>
      <c r="AO62" s="365"/>
      <c r="AP62" s="365"/>
      <c r="AQ62" s="111"/>
      <c r="AR62" s="112"/>
      <c r="AS62" s="112"/>
      <c r="AT62" s="113"/>
      <c r="AU62" s="365" t="s">
        <v>611</v>
      </c>
      <c r="AV62" s="365"/>
      <c r="AW62" s="365"/>
      <c r="AX62" s="367"/>
    </row>
    <row r="63" spans="1:50" ht="23.25" hidden="1" customHeight="1" x14ac:dyDescent="0.15">
      <c r="A63" s="906" t="s">
        <v>502</v>
      </c>
      <c r="B63" s="907"/>
      <c r="C63" s="907"/>
      <c r="D63" s="907"/>
      <c r="E63" s="907"/>
      <c r="F63" s="908"/>
      <c r="G63" s="912" t="s">
        <v>578</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thickBo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68" t="s">
        <v>532</v>
      </c>
      <c r="AF65" s="369"/>
      <c r="AG65" s="369"/>
      <c r="AH65" s="370"/>
      <c r="AI65" s="368" t="s">
        <v>529</v>
      </c>
      <c r="AJ65" s="369"/>
      <c r="AK65" s="369"/>
      <c r="AL65" s="370"/>
      <c r="AM65" s="375" t="s">
        <v>524</v>
      </c>
      <c r="AN65" s="375"/>
      <c r="AO65" s="375"/>
      <c r="AP65" s="368"/>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492</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492</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493</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491</v>
      </c>
      <c r="X70" s="953"/>
      <c r="Y70" s="958" t="s">
        <v>12</v>
      </c>
      <c r="Z70" s="958"/>
      <c r="AA70" s="959"/>
      <c r="AB70" s="960" t="s">
        <v>492</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492</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493</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473</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505</v>
      </c>
      <c r="B78" s="921"/>
      <c r="C78" s="921"/>
      <c r="D78" s="921"/>
      <c r="E78" s="918" t="s">
        <v>450</v>
      </c>
      <c r="F78" s="919"/>
      <c r="G78" s="57" t="s">
        <v>357</v>
      </c>
      <c r="H78" s="800"/>
      <c r="I78" s="244"/>
      <c r="J78" s="244"/>
      <c r="K78" s="244"/>
      <c r="L78" s="244"/>
      <c r="M78" s="244"/>
      <c r="N78" s="244"/>
      <c r="O78" s="801"/>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467</v>
      </c>
      <c r="AP79" s="149"/>
      <c r="AQ79" s="149"/>
      <c r="AR79" s="81" t="s">
        <v>465</v>
      </c>
      <c r="AS79" s="148"/>
      <c r="AT79" s="149"/>
      <c r="AU79" s="149"/>
      <c r="AV79" s="149"/>
      <c r="AW79" s="149"/>
      <c r="AX79" s="150"/>
    </row>
    <row r="80" spans="1:50" ht="18.75" hidden="1" customHeight="1" x14ac:dyDescent="0.15">
      <c r="A80" s="522" t="s">
        <v>266</v>
      </c>
      <c r="B80" s="855" t="s">
        <v>464</v>
      </c>
      <c r="C80" s="856"/>
      <c r="D80" s="856"/>
      <c r="E80" s="856"/>
      <c r="F80" s="857"/>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3"/>
      <c r="B81" s="858"/>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1" t="s">
        <v>11</v>
      </c>
      <c r="AC85" s="462"/>
      <c r="AD85" s="463"/>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7"/>
      <c r="R87" s="807"/>
      <c r="S87" s="807"/>
      <c r="T87" s="807"/>
      <c r="U87" s="807"/>
      <c r="V87" s="807"/>
      <c r="W87" s="807"/>
      <c r="X87" s="808"/>
      <c r="Y87" s="763" t="s">
        <v>62</v>
      </c>
      <c r="Z87" s="764"/>
      <c r="AA87" s="765"/>
      <c r="AB87" s="525"/>
      <c r="AC87" s="525"/>
      <c r="AD87" s="52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9"/>
      <c r="Q88" s="809"/>
      <c r="R88" s="809"/>
      <c r="S88" s="809"/>
      <c r="T88" s="809"/>
      <c r="U88" s="809"/>
      <c r="V88" s="809"/>
      <c r="W88" s="809"/>
      <c r="X88" s="810"/>
      <c r="Y88" s="737" t="s">
        <v>54</v>
      </c>
      <c r="Z88" s="738"/>
      <c r="AA88" s="739"/>
      <c r="AB88" s="812"/>
      <c r="AC88" s="812"/>
      <c r="AD88" s="81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1"/>
      <c r="Y89" s="737" t="s">
        <v>13</v>
      </c>
      <c r="Z89" s="738"/>
      <c r="AA89" s="739"/>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1" t="s">
        <v>11</v>
      </c>
      <c r="AC90" s="462"/>
      <c r="AD90" s="463"/>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7"/>
      <c r="R92" s="807"/>
      <c r="S92" s="807"/>
      <c r="T92" s="807"/>
      <c r="U92" s="807"/>
      <c r="V92" s="807"/>
      <c r="W92" s="807"/>
      <c r="X92" s="808"/>
      <c r="Y92" s="763" t="s">
        <v>62</v>
      </c>
      <c r="Z92" s="764"/>
      <c r="AA92" s="765"/>
      <c r="AB92" s="525"/>
      <c r="AC92" s="525"/>
      <c r="AD92" s="52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9"/>
      <c r="Q93" s="809"/>
      <c r="R93" s="809"/>
      <c r="S93" s="809"/>
      <c r="T93" s="809"/>
      <c r="U93" s="809"/>
      <c r="V93" s="809"/>
      <c r="W93" s="809"/>
      <c r="X93" s="810"/>
      <c r="Y93" s="737" t="s">
        <v>54</v>
      </c>
      <c r="Z93" s="738"/>
      <c r="AA93" s="739"/>
      <c r="AB93" s="812"/>
      <c r="AC93" s="812"/>
      <c r="AD93" s="81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1"/>
      <c r="Y94" s="737" t="s">
        <v>13</v>
      </c>
      <c r="Z94" s="738"/>
      <c r="AA94" s="739"/>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1" t="s">
        <v>11</v>
      </c>
      <c r="AC95" s="462"/>
      <c r="AD95" s="463"/>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6.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532</v>
      </c>
      <c r="AF100" s="833"/>
      <c r="AG100" s="833"/>
      <c r="AH100" s="834"/>
      <c r="AI100" s="832" t="s">
        <v>529</v>
      </c>
      <c r="AJ100" s="833"/>
      <c r="AK100" s="833"/>
      <c r="AL100" s="834"/>
      <c r="AM100" s="832" t="s">
        <v>525</v>
      </c>
      <c r="AN100" s="833"/>
      <c r="AO100" s="833"/>
      <c r="AP100" s="834"/>
      <c r="AQ100" s="937" t="s">
        <v>518</v>
      </c>
      <c r="AR100" s="938"/>
      <c r="AS100" s="938"/>
      <c r="AT100" s="939"/>
      <c r="AU100" s="937" t="s">
        <v>515</v>
      </c>
      <c r="AV100" s="938"/>
      <c r="AW100" s="938"/>
      <c r="AX100" s="940"/>
    </row>
    <row r="101" spans="1:60" ht="23.25" customHeight="1" x14ac:dyDescent="0.15">
      <c r="A101" s="494"/>
      <c r="B101" s="495"/>
      <c r="C101" s="495"/>
      <c r="D101" s="495"/>
      <c r="E101" s="495"/>
      <c r="F101" s="496"/>
      <c r="G101" s="161" t="s">
        <v>582</v>
      </c>
      <c r="H101" s="161"/>
      <c r="I101" s="161"/>
      <c r="J101" s="161"/>
      <c r="K101" s="161"/>
      <c r="L101" s="161"/>
      <c r="M101" s="161"/>
      <c r="N101" s="161"/>
      <c r="O101" s="161"/>
      <c r="P101" s="161"/>
      <c r="Q101" s="161"/>
      <c r="R101" s="161"/>
      <c r="S101" s="161"/>
      <c r="T101" s="161"/>
      <c r="U101" s="161"/>
      <c r="V101" s="161"/>
      <c r="W101" s="161"/>
      <c r="X101" s="231"/>
      <c r="Y101" s="822" t="s">
        <v>55</v>
      </c>
      <c r="Z101" s="723"/>
      <c r="AA101" s="724"/>
      <c r="AB101" s="525" t="s">
        <v>583</v>
      </c>
      <c r="AC101" s="525"/>
      <c r="AD101" s="525"/>
      <c r="AE101" s="364">
        <v>6405</v>
      </c>
      <c r="AF101" s="365"/>
      <c r="AG101" s="365"/>
      <c r="AH101" s="366"/>
      <c r="AI101" s="364">
        <v>7934</v>
      </c>
      <c r="AJ101" s="365"/>
      <c r="AK101" s="365"/>
      <c r="AL101" s="366"/>
      <c r="AM101" s="364">
        <v>7030</v>
      </c>
      <c r="AN101" s="365"/>
      <c r="AO101" s="365"/>
      <c r="AP101" s="366"/>
      <c r="AQ101" s="364" t="s">
        <v>725</v>
      </c>
      <c r="AR101" s="365"/>
      <c r="AS101" s="365"/>
      <c r="AT101" s="366"/>
      <c r="AU101" s="364" t="s">
        <v>726</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25" t="s">
        <v>583</v>
      </c>
      <c r="AC102" s="525"/>
      <c r="AD102" s="525"/>
      <c r="AE102" s="358">
        <v>7000</v>
      </c>
      <c r="AF102" s="358"/>
      <c r="AG102" s="358"/>
      <c r="AH102" s="358"/>
      <c r="AI102" s="358">
        <v>7000</v>
      </c>
      <c r="AJ102" s="358"/>
      <c r="AK102" s="358"/>
      <c r="AL102" s="358"/>
      <c r="AM102" s="358">
        <v>7000</v>
      </c>
      <c r="AN102" s="358"/>
      <c r="AO102" s="358"/>
      <c r="AP102" s="358"/>
      <c r="AQ102" s="823">
        <v>7000</v>
      </c>
      <c r="AR102" s="824"/>
      <c r="AS102" s="824"/>
      <c r="AT102" s="825"/>
      <c r="AU102" s="823">
        <v>7000</v>
      </c>
      <c r="AV102" s="824"/>
      <c r="AW102" s="824"/>
      <c r="AX102" s="825"/>
    </row>
    <row r="103" spans="1:60" ht="31.5" customHeight="1" x14ac:dyDescent="0.15">
      <c r="A103" s="491" t="s">
        <v>474</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30.75" customHeight="1" x14ac:dyDescent="0.15">
      <c r="A104" s="494"/>
      <c r="B104" s="495"/>
      <c r="C104" s="495"/>
      <c r="D104" s="495"/>
      <c r="E104" s="495"/>
      <c r="F104" s="496"/>
      <c r="G104" s="161" t="s">
        <v>662</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585</v>
      </c>
      <c r="AC104" s="475"/>
      <c r="AD104" s="476"/>
      <c r="AE104" s="364" t="s">
        <v>599</v>
      </c>
      <c r="AF104" s="365"/>
      <c r="AG104" s="365"/>
      <c r="AH104" s="366"/>
      <c r="AI104" s="364" t="s">
        <v>599</v>
      </c>
      <c r="AJ104" s="365"/>
      <c r="AK104" s="365"/>
      <c r="AL104" s="366"/>
      <c r="AM104" s="364">
        <v>66</v>
      </c>
      <c r="AN104" s="365"/>
      <c r="AO104" s="365"/>
      <c r="AP104" s="366"/>
      <c r="AQ104" s="364" t="s">
        <v>671</v>
      </c>
      <c r="AR104" s="365"/>
      <c r="AS104" s="365"/>
      <c r="AT104" s="366"/>
      <c r="AU104" s="364" t="s">
        <v>727</v>
      </c>
      <c r="AV104" s="365"/>
      <c r="AW104" s="365"/>
      <c r="AX104" s="366"/>
    </row>
    <row r="105" spans="1:60" ht="30.7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585</v>
      </c>
      <c r="AC105" s="407"/>
      <c r="AD105" s="408"/>
      <c r="AE105" s="358" t="s">
        <v>602</v>
      </c>
      <c r="AF105" s="358"/>
      <c r="AG105" s="358"/>
      <c r="AH105" s="358"/>
      <c r="AI105" s="358" t="s">
        <v>600</v>
      </c>
      <c r="AJ105" s="358"/>
      <c r="AK105" s="358"/>
      <c r="AL105" s="358"/>
      <c r="AM105" s="358">
        <v>94</v>
      </c>
      <c r="AN105" s="358"/>
      <c r="AO105" s="358"/>
      <c r="AP105" s="358"/>
      <c r="AQ105" s="364">
        <v>131</v>
      </c>
      <c r="AR105" s="365"/>
      <c r="AS105" s="365"/>
      <c r="AT105" s="366"/>
      <c r="AU105" s="823">
        <v>141</v>
      </c>
      <c r="AV105" s="824"/>
      <c r="AW105" s="824"/>
      <c r="AX105" s="825"/>
    </row>
    <row r="106" spans="1:60" ht="31.5" hidden="1" customHeight="1" x14ac:dyDescent="0.15">
      <c r="A106" s="491" t="s">
        <v>474</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4"/>
      <c r="B107" s="495"/>
      <c r="C107" s="495"/>
      <c r="D107" s="495"/>
      <c r="E107" s="495"/>
      <c r="F107" s="496"/>
      <c r="G107" s="161" t="s">
        <v>711</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713</v>
      </c>
      <c r="AC107" s="475"/>
      <c r="AD107" s="476"/>
      <c r="AE107" s="358">
        <v>9959</v>
      </c>
      <c r="AF107" s="358"/>
      <c r="AG107" s="358"/>
      <c r="AH107" s="358"/>
      <c r="AI107" s="358">
        <v>7845</v>
      </c>
      <c r="AJ107" s="358"/>
      <c r="AK107" s="358"/>
      <c r="AL107" s="358"/>
      <c r="AM107" s="358">
        <v>7906</v>
      </c>
      <c r="AN107" s="358"/>
      <c r="AO107" s="358"/>
      <c r="AP107" s="358"/>
      <c r="AQ107" s="364" t="s">
        <v>671</v>
      </c>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t="s">
        <v>713</v>
      </c>
      <c r="AC108" s="407"/>
      <c r="AD108" s="408"/>
      <c r="AE108" s="358">
        <v>9000</v>
      </c>
      <c r="AF108" s="358"/>
      <c r="AG108" s="358"/>
      <c r="AH108" s="358"/>
      <c r="AI108" s="358">
        <v>7600</v>
      </c>
      <c r="AJ108" s="358"/>
      <c r="AK108" s="358"/>
      <c r="AL108" s="358"/>
      <c r="AM108" s="358">
        <v>7500</v>
      </c>
      <c r="AN108" s="358"/>
      <c r="AO108" s="358"/>
      <c r="AP108" s="358"/>
      <c r="AQ108" s="364">
        <v>7500</v>
      </c>
      <c r="AR108" s="365"/>
      <c r="AS108" s="365"/>
      <c r="AT108" s="366"/>
      <c r="AU108" s="823"/>
      <c r="AV108" s="824"/>
      <c r="AW108" s="824"/>
      <c r="AX108" s="825"/>
    </row>
    <row r="109" spans="1:60" ht="31.5" hidden="1" customHeight="1" x14ac:dyDescent="0.15">
      <c r="A109" s="491" t="s">
        <v>474</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1" t="s">
        <v>474</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710</v>
      </c>
      <c r="AC116" s="301"/>
      <c r="AD116" s="302"/>
      <c r="AE116" s="358">
        <v>11586</v>
      </c>
      <c r="AF116" s="358"/>
      <c r="AG116" s="358"/>
      <c r="AH116" s="358"/>
      <c r="AI116" s="358">
        <v>8848</v>
      </c>
      <c r="AJ116" s="358"/>
      <c r="AK116" s="358"/>
      <c r="AL116" s="358"/>
      <c r="AM116" s="358">
        <v>10672</v>
      </c>
      <c r="AN116" s="358"/>
      <c r="AO116" s="358"/>
      <c r="AP116" s="358"/>
      <c r="AQ116" s="364">
        <v>10337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458" t="s">
        <v>617</v>
      </c>
      <c r="AF117" s="459"/>
      <c r="AG117" s="459"/>
      <c r="AH117" s="460"/>
      <c r="AI117" s="458" t="s">
        <v>618</v>
      </c>
      <c r="AJ117" s="459"/>
      <c r="AK117" s="459"/>
      <c r="AL117" s="460"/>
      <c r="AM117" s="458" t="s">
        <v>673</v>
      </c>
      <c r="AN117" s="459"/>
      <c r="AO117" s="459"/>
      <c r="AP117" s="460"/>
      <c r="AQ117" s="306" t="s">
        <v>721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710</v>
      </c>
      <c r="AC119" s="301"/>
      <c r="AD119" s="302"/>
      <c r="AE119" s="358" t="s">
        <v>619</v>
      </c>
      <c r="AF119" s="358"/>
      <c r="AG119" s="358"/>
      <c r="AH119" s="358"/>
      <c r="AI119" s="358" t="s">
        <v>621</v>
      </c>
      <c r="AJ119" s="358"/>
      <c r="AK119" s="358"/>
      <c r="AL119" s="358"/>
      <c r="AM119" s="358">
        <v>58574</v>
      </c>
      <c r="AN119" s="358"/>
      <c r="AO119" s="358"/>
      <c r="AP119" s="358"/>
      <c r="AQ119" s="358">
        <v>197863</v>
      </c>
      <c r="AR119" s="358"/>
      <c r="AS119" s="358"/>
      <c r="AT119" s="358"/>
      <c r="AU119" s="358"/>
      <c r="AV119" s="358"/>
      <c r="AW119" s="358"/>
      <c r="AX119" s="359"/>
    </row>
    <row r="120" spans="1:50" ht="49.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587</v>
      </c>
      <c r="AC120" s="342"/>
      <c r="AD120" s="343"/>
      <c r="AE120" s="306" t="s">
        <v>620</v>
      </c>
      <c r="AF120" s="306"/>
      <c r="AG120" s="306"/>
      <c r="AH120" s="306"/>
      <c r="AI120" s="306" t="s">
        <v>622</v>
      </c>
      <c r="AJ120" s="306"/>
      <c r="AK120" s="306"/>
      <c r="AL120" s="306"/>
      <c r="AM120" s="306" t="s">
        <v>674</v>
      </c>
      <c r="AN120" s="306"/>
      <c r="AO120" s="306"/>
      <c r="AP120" s="306"/>
      <c r="AQ120" s="306" t="s">
        <v>722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715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709</v>
      </c>
      <c r="AC122" s="301"/>
      <c r="AD122" s="302"/>
      <c r="AE122" s="358">
        <v>1344</v>
      </c>
      <c r="AF122" s="358"/>
      <c r="AG122" s="358"/>
      <c r="AH122" s="358"/>
      <c r="AI122" s="358">
        <v>1757</v>
      </c>
      <c r="AJ122" s="358"/>
      <c r="AK122" s="358"/>
      <c r="AL122" s="358"/>
      <c r="AM122" s="358">
        <v>1731</v>
      </c>
      <c r="AN122" s="358"/>
      <c r="AO122" s="358"/>
      <c r="AP122" s="358"/>
      <c r="AQ122" s="358">
        <v>1978</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587</v>
      </c>
      <c r="AC123" s="342"/>
      <c r="AD123" s="343"/>
      <c r="AE123" s="591" t="s">
        <v>716</v>
      </c>
      <c r="AF123" s="306"/>
      <c r="AG123" s="306"/>
      <c r="AH123" s="306"/>
      <c r="AI123" s="591" t="s">
        <v>717</v>
      </c>
      <c r="AJ123" s="306"/>
      <c r="AK123" s="306"/>
      <c r="AL123" s="306"/>
      <c r="AM123" s="591" t="s">
        <v>718</v>
      </c>
      <c r="AN123" s="306"/>
      <c r="AO123" s="306"/>
      <c r="AP123" s="306"/>
      <c r="AQ123" s="306" t="s">
        <v>719</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t="s">
        <v>708</v>
      </c>
      <c r="AN129" s="306"/>
      <c r="AO129" s="306"/>
      <c r="AP129" s="306"/>
      <c r="AQ129" s="306"/>
      <c r="AR129" s="306"/>
      <c r="AS129" s="306"/>
      <c r="AT129" s="306"/>
      <c r="AU129" s="306"/>
      <c r="AV129" s="306"/>
      <c r="AW129" s="306"/>
      <c r="AX129" s="307"/>
    </row>
    <row r="130" spans="1:50" ht="42" customHeight="1" x14ac:dyDescent="0.15">
      <c r="A130" s="1002" t="s">
        <v>562</v>
      </c>
      <c r="B130" s="1000"/>
      <c r="C130" s="999" t="s">
        <v>358</v>
      </c>
      <c r="D130" s="1000"/>
      <c r="E130" s="308" t="s">
        <v>387</v>
      </c>
      <c r="F130" s="309"/>
      <c r="G130" s="310" t="s">
        <v>668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9" customHeight="1" x14ac:dyDescent="0.15">
      <c r="A131" s="1003"/>
      <c r="B131" s="252"/>
      <c r="C131" s="251"/>
      <c r="D131" s="252"/>
      <c r="E131" s="238" t="s">
        <v>386</v>
      </c>
      <c r="F131" s="239"/>
      <c r="G131" s="235" t="s">
        <v>669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3.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4.2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t="s">
        <v>605</v>
      </c>
      <c r="AV133" s="136"/>
      <c r="AW133" s="137" t="s">
        <v>300</v>
      </c>
      <c r="AX133" s="138"/>
    </row>
    <row r="134" spans="1:50" ht="24.75" customHeight="1" x14ac:dyDescent="0.15">
      <c r="A134" s="1003"/>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t="s">
        <v>605</v>
      </c>
      <c r="AF134" s="112"/>
      <c r="AG134" s="112"/>
      <c r="AH134" s="112"/>
      <c r="AI134" s="266" t="s">
        <v>605</v>
      </c>
      <c r="AJ134" s="112"/>
      <c r="AK134" s="112"/>
      <c r="AL134" s="112"/>
      <c r="AM134" s="266" t="s">
        <v>605</v>
      </c>
      <c r="AN134" s="112"/>
      <c r="AO134" s="112"/>
      <c r="AP134" s="112"/>
      <c r="AQ134" s="266" t="s">
        <v>605</v>
      </c>
      <c r="AR134" s="112"/>
      <c r="AS134" s="112"/>
      <c r="AT134" s="112"/>
      <c r="AU134" s="266" t="s">
        <v>605</v>
      </c>
      <c r="AV134" s="112"/>
      <c r="AW134" s="112"/>
      <c r="AX134" s="222"/>
    </row>
    <row r="135" spans="1:50" ht="20.2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605</v>
      </c>
      <c r="AF135" s="112"/>
      <c r="AG135" s="112"/>
      <c r="AH135" s="112"/>
      <c r="AI135" s="266" t="s">
        <v>605</v>
      </c>
      <c r="AJ135" s="112"/>
      <c r="AK135" s="112"/>
      <c r="AL135" s="112"/>
      <c r="AM135" s="266" t="s">
        <v>605</v>
      </c>
      <c r="AN135" s="112"/>
      <c r="AO135" s="112"/>
      <c r="AP135" s="112"/>
      <c r="AQ135" s="266" t="s">
        <v>605</v>
      </c>
      <c r="AR135" s="112"/>
      <c r="AS135" s="112"/>
      <c r="AT135" s="112"/>
      <c r="AU135" s="266" t="s">
        <v>605</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6.5" customHeight="1" x14ac:dyDescent="0.15">
      <c r="A152" s="100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12"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3.5" customHeight="1" x14ac:dyDescent="0.15">
      <c r="A154" s="1003"/>
      <c r="B154" s="252"/>
      <c r="C154" s="251"/>
      <c r="D154" s="252"/>
      <c r="E154" s="251"/>
      <c r="F154" s="314"/>
      <c r="G154" s="230" t="s">
        <v>603</v>
      </c>
      <c r="H154" s="161"/>
      <c r="I154" s="161"/>
      <c r="J154" s="161"/>
      <c r="K154" s="161"/>
      <c r="L154" s="161"/>
      <c r="M154" s="161"/>
      <c r="N154" s="161"/>
      <c r="O154" s="161"/>
      <c r="P154" s="231"/>
      <c r="Q154" s="160" t="s">
        <v>607</v>
      </c>
      <c r="R154" s="161"/>
      <c r="S154" s="161"/>
      <c r="T154" s="161"/>
      <c r="U154" s="161"/>
      <c r="V154" s="161"/>
      <c r="W154" s="161"/>
      <c r="X154" s="161"/>
      <c r="Y154" s="161"/>
      <c r="Z154" s="161"/>
      <c r="AA154" s="932"/>
      <c r="AB154" s="255" t="s">
        <v>604</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75"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2.5"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6.75"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t="s">
        <v>608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3.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8" customHeight="1" x14ac:dyDescent="0.15">
      <c r="A188" s="1003"/>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5.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558</v>
      </c>
      <c r="D430" s="250"/>
      <c r="E430" s="238" t="s">
        <v>542</v>
      </c>
      <c r="F430" s="448"/>
      <c r="G430" s="240" t="s">
        <v>374</v>
      </c>
      <c r="H430" s="158"/>
      <c r="I430" s="158"/>
      <c r="J430" s="241" t="s">
        <v>675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3"/>
      <c r="B433" s="252"/>
      <c r="C433" s="251"/>
      <c r="D433" s="252"/>
      <c r="E433" s="166"/>
      <c r="F433" s="167"/>
      <c r="G433" s="230" t="s">
        <v>676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676</v>
      </c>
      <c r="AC433" s="133"/>
      <c r="AD433" s="133"/>
      <c r="AE433" s="111" t="s">
        <v>678</v>
      </c>
      <c r="AF433" s="112"/>
      <c r="AG433" s="112"/>
      <c r="AH433" s="112"/>
      <c r="AI433" s="111" t="s">
        <v>679</v>
      </c>
      <c r="AJ433" s="112"/>
      <c r="AK433" s="112"/>
      <c r="AL433" s="112"/>
      <c r="AM433" s="111" t="s">
        <v>680</v>
      </c>
      <c r="AN433" s="112"/>
      <c r="AO433" s="112"/>
      <c r="AP433" s="113"/>
      <c r="AQ433" s="111" t="s">
        <v>678</v>
      </c>
      <c r="AR433" s="112"/>
      <c r="AS433" s="112"/>
      <c r="AT433" s="113"/>
      <c r="AU433" s="112" t="s">
        <v>681</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677</v>
      </c>
      <c r="AC434" s="221"/>
      <c r="AD434" s="221"/>
      <c r="AE434" s="111" t="s">
        <v>682</v>
      </c>
      <c r="AF434" s="112"/>
      <c r="AG434" s="112"/>
      <c r="AH434" s="113"/>
      <c r="AI434" s="111" t="s">
        <v>683</v>
      </c>
      <c r="AJ434" s="112"/>
      <c r="AK434" s="112"/>
      <c r="AL434" s="112"/>
      <c r="AM434" s="111" t="s">
        <v>684</v>
      </c>
      <c r="AN434" s="112"/>
      <c r="AO434" s="112"/>
      <c r="AP434" s="113"/>
      <c r="AQ434" s="111" t="s">
        <v>684</v>
      </c>
      <c r="AR434" s="112"/>
      <c r="AS434" s="112"/>
      <c r="AT434" s="113"/>
      <c r="AU434" s="112" t="s">
        <v>685</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678</v>
      </c>
      <c r="AF435" s="112"/>
      <c r="AG435" s="112"/>
      <c r="AH435" s="113"/>
      <c r="AI435" s="111" t="s">
        <v>677</v>
      </c>
      <c r="AJ435" s="112"/>
      <c r="AK435" s="112"/>
      <c r="AL435" s="112"/>
      <c r="AM435" s="111" t="s">
        <v>678</v>
      </c>
      <c r="AN435" s="112"/>
      <c r="AO435" s="112"/>
      <c r="AP435" s="113"/>
      <c r="AQ435" s="111" t="s">
        <v>678</v>
      </c>
      <c r="AR435" s="112"/>
      <c r="AS435" s="112"/>
      <c r="AT435" s="113"/>
      <c r="AU435" s="112" t="s">
        <v>677</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3"/>
      <c r="B458" s="252"/>
      <c r="C458" s="251"/>
      <c r="D458" s="252"/>
      <c r="E458" s="166"/>
      <c r="F458" s="167"/>
      <c r="G458" s="230" t="s">
        <v>677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678</v>
      </c>
      <c r="AC458" s="133"/>
      <c r="AD458" s="133"/>
      <c r="AE458" s="111" t="s">
        <v>677</v>
      </c>
      <c r="AF458" s="112"/>
      <c r="AG458" s="112"/>
      <c r="AH458" s="112"/>
      <c r="AI458" s="111" t="s">
        <v>677</v>
      </c>
      <c r="AJ458" s="112"/>
      <c r="AK458" s="112"/>
      <c r="AL458" s="112"/>
      <c r="AM458" s="111" t="s">
        <v>677</v>
      </c>
      <c r="AN458" s="112"/>
      <c r="AO458" s="112"/>
      <c r="AP458" s="113"/>
      <c r="AQ458" s="111" t="s">
        <v>678</v>
      </c>
      <c r="AR458" s="112"/>
      <c r="AS458" s="112"/>
      <c r="AT458" s="113"/>
      <c r="AU458" s="112" t="s">
        <v>677</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678</v>
      </c>
      <c r="AC459" s="221"/>
      <c r="AD459" s="221"/>
      <c r="AE459" s="111" t="s">
        <v>678</v>
      </c>
      <c r="AF459" s="112"/>
      <c r="AG459" s="112"/>
      <c r="AH459" s="113"/>
      <c r="AI459" s="111" t="s">
        <v>686</v>
      </c>
      <c r="AJ459" s="112"/>
      <c r="AK459" s="112"/>
      <c r="AL459" s="112"/>
      <c r="AM459" s="111" t="s">
        <v>676</v>
      </c>
      <c r="AN459" s="112"/>
      <c r="AO459" s="112"/>
      <c r="AP459" s="113"/>
      <c r="AQ459" s="111" t="s">
        <v>678</v>
      </c>
      <c r="AR459" s="112"/>
      <c r="AS459" s="112"/>
      <c r="AT459" s="113"/>
      <c r="AU459" s="112" t="s">
        <v>678</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687</v>
      </c>
      <c r="AF460" s="112"/>
      <c r="AG460" s="112"/>
      <c r="AH460" s="113"/>
      <c r="AI460" s="111" t="s">
        <v>688</v>
      </c>
      <c r="AJ460" s="112"/>
      <c r="AK460" s="112"/>
      <c r="AL460" s="112"/>
      <c r="AM460" s="111" t="s">
        <v>686</v>
      </c>
      <c r="AN460" s="112"/>
      <c r="AO460" s="112"/>
      <c r="AP460" s="113"/>
      <c r="AQ460" s="111" t="s">
        <v>678</v>
      </c>
      <c r="AR460" s="112"/>
      <c r="AS460" s="112"/>
      <c r="AT460" s="113"/>
      <c r="AU460" s="112" t="s">
        <v>678</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3"/>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54"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3"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3"/>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3"/>
      <c r="B698" s="252"/>
      <c r="C698" s="251"/>
      <c r="D698" s="252"/>
      <c r="E698" s="160" t="s">
        <v>678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9" customHeight="1" x14ac:dyDescent="0.15">
      <c r="A702" s="532" t="s">
        <v>259</v>
      </c>
      <c r="B702" s="533"/>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569</v>
      </c>
      <c r="AE702" s="905"/>
      <c r="AF702" s="905"/>
      <c r="AG702" s="894" t="s">
        <v>638</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569</v>
      </c>
      <c r="AE703" s="155"/>
      <c r="AF703" s="155"/>
      <c r="AG703" s="668" t="s">
        <v>623</v>
      </c>
      <c r="AH703" s="669"/>
      <c r="AI703" s="669"/>
      <c r="AJ703" s="669"/>
      <c r="AK703" s="669"/>
      <c r="AL703" s="669"/>
      <c r="AM703" s="669"/>
      <c r="AN703" s="669"/>
      <c r="AO703" s="669"/>
      <c r="AP703" s="669"/>
      <c r="AQ703" s="669"/>
      <c r="AR703" s="669"/>
      <c r="AS703" s="669"/>
      <c r="AT703" s="669"/>
      <c r="AU703" s="669"/>
      <c r="AV703" s="669"/>
      <c r="AW703" s="669"/>
      <c r="AX703" s="670"/>
    </row>
    <row r="704" spans="1:50" ht="33.75"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8" t="s">
        <v>569</v>
      </c>
      <c r="AE704" s="589"/>
      <c r="AF704" s="589"/>
      <c r="AG704" s="428" t="s">
        <v>589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639</v>
      </c>
      <c r="AE705" s="741"/>
      <c r="AF705" s="741"/>
      <c r="AG705" s="160" t="s">
        <v>689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8"/>
      <c r="C706" s="618"/>
      <c r="D706" s="619"/>
      <c r="E706" s="691" t="s">
        <v>503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8"/>
      <c r="C707" s="620"/>
      <c r="D707" s="621"/>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641</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569</v>
      </c>
      <c r="AE708" s="672"/>
      <c r="AF708" s="672"/>
      <c r="AG708" s="529" t="s">
        <v>590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c r="AE709" s="155"/>
      <c r="AF709" s="155"/>
      <c r="AG709" s="668" t="s">
        <v>720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591</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32.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569</v>
      </c>
      <c r="AE711" s="155"/>
      <c r="AF711" s="155"/>
      <c r="AG711" s="668" t="s">
        <v>724</v>
      </c>
      <c r="AH711" s="669"/>
      <c r="AI711" s="669"/>
      <c r="AJ711" s="669"/>
      <c r="AK711" s="669"/>
      <c r="AL711" s="669"/>
      <c r="AM711" s="669"/>
      <c r="AN711" s="669"/>
      <c r="AO711" s="669"/>
      <c r="AP711" s="669"/>
      <c r="AQ711" s="669"/>
      <c r="AR711" s="669"/>
      <c r="AS711" s="669"/>
      <c r="AT711" s="669"/>
      <c r="AU711" s="669"/>
      <c r="AV711" s="669"/>
      <c r="AW711" s="669"/>
      <c r="AX711" s="670"/>
    </row>
    <row r="712" spans="1:50" ht="32.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8" t="s">
        <v>569</v>
      </c>
      <c r="AE712" s="589"/>
      <c r="AF712" s="589"/>
      <c r="AG712" s="598" t="s">
        <v>592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9" t="s">
        <v>446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569</v>
      </c>
      <c r="AE714" s="596"/>
      <c r="AF714" s="597"/>
      <c r="AG714" s="697" t="s">
        <v>593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569</v>
      </c>
      <c r="AE715" s="672"/>
      <c r="AF715" s="785"/>
      <c r="AG715" s="529" t="s">
        <v>665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569</v>
      </c>
      <c r="AE716" s="767"/>
      <c r="AF716" s="767"/>
      <c r="AG716" s="668" t="s">
        <v>664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639</v>
      </c>
      <c r="AE717" s="155"/>
      <c r="AF717" s="155"/>
      <c r="AG717" s="668" t="s">
        <v>666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569</v>
      </c>
      <c r="AE718" s="155"/>
      <c r="AF718" s="155"/>
      <c r="AG718" s="163" t="s">
        <v>663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1" t="s">
        <v>569</v>
      </c>
      <c r="AE719" s="672"/>
      <c r="AF719" s="672"/>
      <c r="AG719" s="160" t="s">
        <v>595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6" t="s">
        <v>572</v>
      </c>
      <c r="D721" s="927"/>
      <c r="E721" s="927"/>
      <c r="F721" s="928"/>
      <c r="G721" s="946" t="s">
        <v>465</v>
      </c>
      <c r="H721" s="947"/>
      <c r="I721" s="83" t="str">
        <f>IF(OR(G721="　", G721=""), "", "-")</f>
        <v/>
      </c>
      <c r="J721" s="925">
        <v>525</v>
      </c>
      <c r="K721" s="925"/>
      <c r="L721" s="83" t="str">
        <f>IF(M721="","","-")</f>
        <v/>
      </c>
      <c r="M721" s="84"/>
      <c r="N721" s="922" t="s">
        <v>594</v>
      </c>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4"/>
      <c r="E726" s="584"/>
      <c r="F726" s="585"/>
      <c r="G726" s="805" t="s">
        <v>667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703" t="s">
        <v>57</v>
      </c>
      <c r="D727" s="704"/>
      <c r="E727" s="704"/>
      <c r="F727" s="705"/>
      <c r="G727" s="803" t="s">
        <v>690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4.25" customHeight="1" thickBot="1" x14ac:dyDescent="0.2">
      <c r="A729" s="773" t="s">
        <v>732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3.5" customHeight="1" thickBot="1" x14ac:dyDescent="0.2">
      <c r="A731" s="622" t="s">
        <v>256</v>
      </c>
      <c r="B731" s="623"/>
      <c r="C731" s="623"/>
      <c r="D731" s="623"/>
      <c r="E731" s="624"/>
      <c r="F731" s="688" t="s">
        <v>731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8.75" customHeight="1" thickBot="1" x14ac:dyDescent="0.2">
      <c r="A733" s="757" t="s">
        <v>733</v>
      </c>
      <c r="B733" s="758"/>
      <c r="C733" s="758"/>
      <c r="D733" s="758"/>
      <c r="E733" s="759"/>
      <c r="F733" s="774" t="s">
        <v>734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8.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475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t="s">
        <v>627</v>
      </c>
      <c r="F737" s="122"/>
      <c r="G737" s="122"/>
      <c r="H737" s="122"/>
      <c r="I737" s="122"/>
      <c r="J737" s="122"/>
      <c r="K737" s="122"/>
      <c r="L737" s="122"/>
      <c r="M737" s="122"/>
      <c r="N737" s="101" t="s">
        <v>539</v>
      </c>
      <c r="O737" s="101"/>
      <c r="P737" s="101"/>
      <c r="Q737" s="101"/>
      <c r="R737" s="122" t="s">
        <v>628</v>
      </c>
      <c r="S737" s="122"/>
      <c r="T737" s="122"/>
      <c r="U737" s="122"/>
      <c r="V737" s="122"/>
      <c r="W737" s="122"/>
      <c r="X737" s="122"/>
      <c r="Y737" s="122"/>
      <c r="Z737" s="122"/>
      <c r="AA737" s="101" t="s">
        <v>538</v>
      </c>
      <c r="AB737" s="101"/>
      <c r="AC737" s="101"/>
      <c r="AD737" s="101"/>
      <c r="AE737" s="122" t="s">
        <v>629</v>
      </c>
      <c r="AF737" s="122"/>
      <c r="AG737" s="122"/>
      <c r="AH737" s="122"/>
      <c r="AI737" s="122"/>
      <c r="AJ737" s="122"/>
      <c r="AK737" s="122"/>
      <c r="AL737" s="122"/>
      <c r="AM737" s="122"/>
      <c r="AN737" s="101" t="s">
        <v>537</v>
      </c>
      <c r="AO737" s="101"/>
      <c r="AP737" s="101"/>
      <c r="AQ737" s="101"/>
      <c r="AR737" s="102" t="s">
        <v>630</v>
      </c>
      <c r="AS737" s="103"/>
      <c r="AT737" s="103"/>
      <c r="AU737" s="103"/>
      <c r="AV737" s="103"/>
      <c r="AW737" s="103"/>
      <c r="AX737" s="104"/>
      <c r="AY737" s="89"/>
      <c r="AZ737" s="89"/>
    </row>
    <row r="738" spans="1:52" ht="24.75" customHeight="1" x14ac:dyDescent="0.15">
      <c r="A738" s="123" t="s">
        <v>536</v>
      </c>
      <c r="B738" s="124"/>
      <c r="C738" s="124"/>
      <c r="D738" s="125"/>
      <c r="E738" s="122" t="s">
        <v>631</v>
      </c>
      <c r="F738" s="122"/>
      <c r="G738" s="122"/>
      <c r="H738" s="122"/>
      <c r="I738" s="122"/>
      <c r="J738" s="122"/>
      <c r="K738" s="122"/>
      <c r="L738" s="122"/>
      <c r="M738" s="122"/>
      <c r="N738" s="101" t="s">
        <v>535</v>
      </c>
      <c r="O738" s="101"/>
      <c r="P738" s="101"/>
      <c r="Q738" s="101"/>
      <c r="R738" s="122" t="s">
        <v>632</v>
      </c>
      <c r="S738" s="122"/>
      <c r="T738" s="122"/>
      <c r="U738" s="122"/>
      <c r="V738" s="122"/>
      <c r="W738" s="122"/>
      <c r="X738" s="122"/>
      <c r="Y738" s="122"/>
      <c r="Z738" s="122"/>
      <c r="AA738" s="101" t="s">
        <v>534</v>
      </c>
      <c r="AB738" s="101"/>
      <c r="AC738" s="101"/>
      <c r="AD738" s="101"/>
      <c r="AE738" s="122" t="s">
        <v>633</v>
      </c>
      <c r="AF738" s="122"/>
      <c r="AG738" s="122"/>
      <c r="AH738" s="122"/>
      <c r="AI738" s="122"/>
      <c r="AJ738" s="122"/>
      <c r="AK738" s="122"/>
      <c r="AL738" s="122"/>
      <c r="AM738" s="122"/>
      <c r="AN738" s="101" t="s">
        <v>530</v>
      </c>
      <c r="AO738" s="101"/>
      <c r="AP738" s="101"/>
      <c r="AQ738" s="101"/>
      <c r="AR738" s="102" t="s">
        <v>672</v>
      </c>
      <c r="AS738" s="103"/>
      <c r="AT738" s="103"/>
      <c r="AU738" s="103"/>
      <c r="AV738" s="103"/>
      <c r="AW738" s="103"/>
      <c r="AX738" s="104"/>
    </row>
    <row r="739" spans="1:52" ht="24.75" customHeight="1" thickBot="1" x14ac:dyDescent="0.2">
      <c r="A739" s="126" t="s">
        <v>526</v>
      </c>
      <c r="B739" s="127"/>
      <c r="C739" s="127"/>
      <c r="D739" s="128"/>
      <c r="E739" s="129" t="s">
        <v>572</v>
      </c>
      <c r="F739" s="117"/>
      <c r="G739" s="117"/>
      <c r="H739" s="93" t="str">
        <f>IF(E739="", "", "(")</f>
        <v>(</v>
      </c>
      <c r="I739" s="117"/>
      <c r="J739" s="117"/>
      <c r="K739" s="93" t="str">
        <f>IF(OR(I739="　", I739=""), "", "-")</f>
        <v/>
      </c>
      <c r="L739" s="118">
        <v>525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71"/>
      <c r="C781" s="771"/>
      <c r="D781" s="771"/>
      <c r="E781" s="771"/>
      <c r="F781" s="772"/>
      <c r="G781" s="449" t="s">
        <v>647</v>
      </c>
      <c r="H781" s="450"/>
      <c r="I781" s="450"/>
      <c r="J781" s="450"/>
      <c r="K781" s="451"/>
      <c r="L781" s="452" t="s">
        <v>650</v>
      </c>
      <c r="M781" s="453"/>
      <c r="N781" s="453"/>
      <c r="O781" s="453"/>
      <c r="P781" s="453"/>
      <c r="Q781" s="453"/>
      <c r="R781" s="453"/>
      <c r="S781" s="453"/>
      <c r="T781" s="453"/>
      <c r="U781" s="453"/>
      <c r="V781" s="453"/>
      <c r="W781" s="453"/>
      <c r="X781" s="454"/>
      <c r="Y781" s="455">
        <v>55</v>
      </c>
      <c r="Z781" s="456"/>
      <c r="AA781" s="456"/>
      <c r="AB781" s="560"/>
      <c r="AC781" s="449" t="s">
        <v>653</v>
      </c>
      <c r="AD781" s="450"/>
      <c r="AE781" s="450"/>
      <c r="AF781" s="450"/>
      <c r="AG781" s="451"/>
      <c r="AH781" s="452" t="s">
        <v>657</v>
      </c>
      <c r="AI781" s="453"/>
      <c r="AJ781" s="453"/>
      <c r="AK781" s="453"/>
      <c r="AL781" s="453"/>
      <c r="AM781" s="453"/>
      <c r="AN781" s="453"/>
      <c r="AO781" s="453"/>
      <c r="AP781" s="453"/>
      <c r="AQ781" s="453"/>
      <c r="AR781" s="453"/>
      <c r="AS781" s="453"/>
      <c r="AT781" s="454"/>
      <c r="AU781" s="455">
        <v>7.3</v>
      </c>
      <c r="AV781" s="456"/>
      <c r="AW781" s="456"/>
      <c r="AX781" s="457"/>
    </row>
    <row r="782" spans="1:50" ht="24.75" customHeight="1" x14ac:dyDescent="0.15">
      <c r="A782" s="559"/>
      <c r="B782" s="771"/>
      <c r="C782" s="771"/>
      <c r="D782" s="771"/>
      <c r="E782" s="771"/>
      <c r="F782" s="772"/>
      <c r="G782" s="348" t="s">
        <v>648</v>
      </c>
      <c r="H782" s="349"/>
      <c r="I782" s="349"/>
      <c r="J782" s="349"/>
      <c r="K782" s="350"/>
      <c r="L782" s="401" t="s">
        <v>651</v>
      </c>
      <c r="M782" s="402"/>
      <c r="N782" s="402"/>
      <c r="O782" s="402"/>
      <c r="P782" s="402"/>
      <c r="Q782" s="402"/>
      <c r="R782" s="402"/>
      <c r="S782" s="402"/>
      <c r="T782" s="402"/>
      <c r="U782" s="402"/>
      <c r="V782" s="402"/>
      <c r="W782" s="402"/>
      <c r="X782" s="403"/>
      <c r="Y782" s="398">
        <v>18</v>
      </c>
      <c r="Z782" s="399"/>
      <c r="AA782" s="399"/>
      <c r="AB782" s="405"/>
      <c r="AC782" s="348" t="s">
        <v>654</v>
      </c>
      <c r="AD782" s="349"/>
      <c r="AE782" s="349"/>
      <c r="AF782" s="349"/>
      <c r="AG782" s="350"/>
      <c r="AH782" s="401" t="s">
        <v>658</v>
      </c>
      <c r="AI782" s="402"/>
      <c r="AJ782" s="402"/>
      <c r="AK782" s="402"/>
      <c r="AL782" s="402"/>
      <c r="AM782" s="402"/>
      <c r="AN782" s="402"/>
      <c r="AO782" s="402"/>
      <c r="AP782" s="402"/>
      <c r="AQ782" s="402"/>
      <c r="AR782" s="402"/>
      <c r="AS782" s="402"/>
      <c r="AT782" s="403"/>
      <c r="AU782" s="398">
        <v>5</v>
      </c>
      <c r="AV782" s="399"/>
      <c r="AW782" s="399"/>
      <c r="AX782" s="400"/>
    </row>
    <row r="783" spans="1:50" ht="24.75" customHeight="1" x14ac:dyDescent="0.15">
      <c r="A783" s="559"/>
      <c r="B783" s="771"/>
      <c r="C783" s="771"/>
      <c r="D783" s="771"/>
      <c r="E783" s="771"/>
      <c r="F783" s="772"/>
      <c r="G783" s="348" t="s">
        <v>649</v>
      </c>
      <c r="H783" s="349"/>
      <c r="I783" s="349"/>
      <c r="J783" s="349"/>
      <c r="K783" s="350"/>
      <c r="L783" s="401" t="s">
        <v>649</v>
      </c>
      <c r="M783" s="402"/>
      <c r="N783" s="402"/>
      <c r="O783" s="402"/>
      <c r="P783" s="402"/>
      <c r="Q783" s="402"/>
      <c r="R783" s="402"/>
      <c r="S783" s="402"/>
      <c r="T783" s="402"/>
      <c r="U783" s="402"/>
      <c r="V783" s="402"/>
      <c r="W783" s="402"/>
      <c r="X783" s="403"/>
      <c r="Y783" s="398">
        <v>5.8</v>
      </c>
      <c r="Z783" s="399"/>
      <c r="AA783" s="399"/>
      <c r="AB783" s="405"/>
      <c r="AC783" s="348" t="s">
        <v>655</v>
      </c>
      <c r="AD783" s="349"/>
      <c r="AE783" s="349"/>
      <c r="AF783" s="349"/>
      <c r="AG783" s="350"/>
      <c r="AH783" s="401" t="s">
        <v>655</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59"/>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656</v>
      </c>
      <c r="AD784" s="349"/>
      <c r="AE784" s="349"/>
      <c r="AF784" s="349"/>
      <c r="AG784" s="350"/>
      <c r="AH784" s="401" t="s">
        <v>659</v>
      </c>
      <c r="AI784" s="402"/>
      <c r="AJ784" s="402"/>
      <c r="AK784" s="402"/>
      <c r="AL784" s="402"/>
      <c r="AM784" s="402"/>
      <c r="AN784" s="402"/>
      <c r="AO784" s="402"/>
      <c r="AP784" s="402"/>
      <c r="AQ784" s="402"/>
      <c r="AR784" s="402"/>
      <c r="AS784" s="402"/>
      <c r="AT784" s="403"/>
      <c r="AU784" s="398">
        <v>0.5</v>
      </c>
      <c r="AV784" s="399"/>
      <c r="AW784" s="399"/>
      <c r="AX784" s="400"/>
    </row>
    <row r="785" spans="1:50" ht="24.75" hidden="1" customHeight="1" x14ac:dyDescent="0.15">
      <c r="A785" s="559"/>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78.8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13.8</v>
      </c>
      <c r="AV791" s="415"/>
      <c r="AW791" s="415"/>
      <c r="AX791" s="417"/>
    </row>
    <row r="792" spans="1:50" ht="24.75" customHeight="1" x14ac:dyDescent="0.15">
      <c r="A792" s="559"/>
      <c r="B792" s="771"/>
      <c r="C792" s="771"/>
      <c r="D792" s="771"/>
      <c r="E792" s="771"/>
      <c r="F792" s="772"/>
      <c r="G792" s="439" t="s">
        <v>691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9"/>
      <c r="B794" s="771"/>
      <c r="C794" s="771"/>
      <c r="D794" s="771"/>
      <c r="E794" s="771"/>
      <c r="F794" s="772"/>
      <c r="G794" s="449" t="s">
        <v>692</v>
      </c>
      <c r="H794" s="450"/>
      <c r="I794" s="450"/>
      <c r="J794" s="450"/>
      <c r="K794" s="451"/>
      <c r="L794" s="452" t="s">
        <v>705</v>
      </c>
      <c r="M794" s="453"/>
      <c r="N794" s="453"/>
      <c r="O794" s="453"/>
      <c r="P794" s="453"/>
      <c r="Q794" s="453"/>
      <c r="R794" s="453"/>
      <c r="S794" s="453"/>
      <c r="T794" s="453"/>
      <c r="U794" s="453"/>
      <c r="V794" s="453"/>
      <c r="W794" s="453"/>
      <c r="X794" s="454"/>
      <c r="Y794" s="455">
        <v>0.33700000000000002</v>
      </c>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9"/>
      <c r="B795" s="771"/>
      <c r="C795" s="771"/>
      <c r="D795" s="771"/>
      <c r="E795" s="771"/>
      <c r="F795" s="772"/>
      <c r="G795" s="348" t="s">
        <v>693</v>
      </c>
      <c r="H795" s="349"/>
      <c r="I795" s="349"/>
      <c r="J795" s="349"/>
      <c r="K795" s="350"/>
      <c r="L795" s="401" t="s">
        <v>694</v>
      </c>
      <c r="M795" s="402"/>
      <c r="N795" s="402"/>
      <c r="O795" s="402"/>
      <c r="P795" s="402"/>
      <c r="Q795" s="402"/>
      <c r="R795" s="402"/>
      <c r="S795" s="402"/>
      <c r="T795" s="402"/>
      <c r="U795" s="402"/>
      <c r="V795" s="402"/>
      <c r="W795" s="402"/>
      <c r="X795" s="403"/>
      <c r="Y795" s="398">
        <v>0.23699999999999999</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0.57400000000000007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71"/>
      <c r="C805" s="771"/>
      <c r="D805" s="771"/>
      <c r="E805" s="771"/>
      <c r="F805" s="772"/>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467</v>
      </c>
      <c r="AM831" s="965"/>
      <c r="AN831" s="965"/>
      <c r="AO831" s="82" t="s">
        <v>465</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634</v>
      </c>
      <c r="D837" s="418"/>
      <c r="E837" s="418"/>
      <c r="F837" s="418"/>
      <c r="G837" s="418"/>
      <c r="H837" s="418"/>
      <c r="I837" s="418"/>
      <c r="J837" s="419">
        <v>9013301012464</v>
      </c>
      <c r="K837" s="420"/>
      <c r="L837" s="420"/>
      <c r="M837" s="420"/>
      <c r="N837" s="420"/>
      <c r="O837" s="420"/>
      <c r="P837" s="425" t="s">
        <v>635</v>
      </c>
      <c r="Q837" s="317"/>
      <c r="R837" s="317"/>
      <c r="S837" s="317"/>
      <c r="T837" s="317"/>
      <c r="U837" s="317"/>
      <c r="V837" s="317"/>
      <c r="W837" s="317"/>
      <c r="X837" s="317"/>
      <c r="Y837" s="318">
        <v>78.8</v>
      </c>
      <c r="Z837" s="319"/>
      <c r="AA837" s="319"/>
      <c r="AB837" s="320"/>
      <c r="AC837" s="328" t="s">
        <v>495</v>
      </c>
      <c r="AD837" s="423"/>
      <c r="AE837" s="423"/>
      <c r="AF837" s="423"/>
      <c r="AG837" s="423"/>
      <c r="AH837" s="421">
        <v>1</v>
      </c>
      <c r="AI837" s="422"/>
      <c r="AJ837" s="422"/>
      <c r="AK837" s="422"/>
      <c r="AL837" s="325">
        <v>69.8</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0.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636</v>
      </c>
      <c r="D870" s="418"/>
      <c r="E870" s="418"/>
      <c r="F870" s="418"/>
      <c r="G870" s="418"/>
      <c r="H870" s="418"/>
      <c r="I870" s="418"/>
      <c r="J870" s="419">
        <v>5010001134287</v>
      </c>
      <c r="K870" s="420"/>
      <c r="L870" s="420"/>
      <c r="M870" s="420"/>
      <c r="N870" s="420"/>
      <c r="O870" s="420"/>
      <c r="P870" s="425" t="s">
        <v>637</v>
      </c>
      <c r="Q870" s="317"/>
      <c r="R870" s="317"/>
      <c r="S870" s="317"/>
      <c r="T870" s="317"/>
      <c r="U870" s="317"/>
      <c r="V870" s="317"/>
      <c r="W870" s="317"/>
      <c r="X870" s="317"/>
      <c r="Y870" s="318">
        <v>13.8</v>
      </c>
      <c r="Z870" s="319"/>
      <c r="AA870" s="319"/>
      <c r="AB870" s="320"/>
      <c r="AC870" s="328" t="s">
        <v>495</v>
      </c>
      <c r="AD870" s="423"/>
      <c r="AE870" s="423"/>
      <c r="AF870" s="423"/>
      <c r="AG870" s="423"/>
      <c r="AH870" s="421">
        <v>1</v>
      </c>
      <c r="AI870" s="422"/>
      <c r="AJ870" s="422"/>
      <c r="AK870" s="422"/>
      <c r="AL870" s="325">
        <v>96.32</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8.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22.5" customHeight="1" x14ac:dyDescent="0.15">
      <c r="A903" s="404">
        <v>1</v>
      </c>
      <c r="B903" s="404">
        <v>1</v>
      </c>
      <c r="C903" s="424" t="s">
        <v>695</v>
      </c>
      <c r="D903" s="418"/>
      <c r="E903" s="418"/>
      <c r="F903" s="418"/>
      <c r="G903" s="418"/>
      <c r="H903" s="418"/>
      <c r="I903" s="418"/>
      <c r="J903" s="419">
        <v>6000012070001</v>
      </c>
      <c r="K903" s="420"/>
      <c r="L903" s="420"/>
      <c r="M903" s="420"/>
      <c r="N903" s="420"/>
      <c r="O903" s="420"/>
      <c r="P903" s="425" t="s">
        <v>706</v>
      </c>
      <c r="Q903" s="317"/>
      <c r="R903" s="317"/>
      <c r="S903" s="317"/>
      <c r="T903" s="317"/>
      <c r="U903" s="317"/>
      <c r="V903" s="317"/>
      <c r="W903" s="317"/>
      <c r="X903" s="317"/>
      <c r="Y903" s="318">
        <v>0.6</v>
      </c>
      <c r="Z903" s="319"/>
      <c r="AA903" s="319"/>
      <c r="AB903" s="320"/>
      <c r="AC903" s="328"/>
      <c r="AD903" s="423"/>
      <c r="AE903" s="423"/>
      <c r="AF903" s="423"/>
      <c r="AG903" s="423"/>
      <c r="AH903" s="421" t="s">
        <v>707</v>
      </c>
      <c r="AI903" s="422"/>
      <c r="AJ903" s="422"/>
      <c r="AK903" s="422"/>
      <c r="AL903" s="325" t="s">
        <v>707</v>
      </c>
      <c r="AM903" s="326"/>
      <c r="AN903" s="326"/>
      <c r="AO903" s="327"/>
      <c r="AP903" s="321" t="s">
        <v>707</v>
      </c>
      <c r="AQ903" s="321"/>
      <c r="AR903" s="321"/>
      <c r="AS903" s="321"/>
      <c r="AT903" s="321"/>
      <c r="AU903" s="321"/>
      <c r="AV903" s="321"/>
      <c r="AW903" s="321"/>
      <c r="AX903" s="321"/>
    </row>
    <row r="904" spans="1:50" ht="22.5" customHeight="1" x14ac:dyDescent="0.15">
      <c r="A904" s="404">
        <v>2</v>
      </c>
      <c r="B904" s="404">
        <v>1</v>
      </c>
      <c r="C904" s="424" t="s">
        <v>696</v>
      </c>
      <c r="D904" s="418"/>
      <c r="E904" s="418"/>
      <c r="F904" s="418"/>
      <c r="G904" s="418"/>
      <c r="H904" s="418"/>
      <c r="I904" s="418"/>
      <c r="J904" s="419">
        <v>6000012070001</v>
      </c>
      <c r="K904" s="420"/>
      <c r="L904" s="420"/>
      <c r="M904" s="420"/>
      <c r="N904" s="420"/>
      <c r="O904" s="420"/>
      <c r="P904" s="425" t="s">
        <v>706</v>
      </c>
      <c r="Q904" s="317"/>
      <c r="R904" s="317"/>
      <c r="S904" s="317"/>
      <c r="T904" s="317"/>
      <c r="U904" s="317"/>
      <c r="V904" s="317"/>
      <c r="W904" s="317"/>
      <c r="X904" s="317"/>
      <c r="Y904" s="318">
        <v>0.3</v>
      </c>
      <c r="Z904" s="319"/>
      <c r="AA904" s="319"/>
      <c r="AB904" s="320"/>
      <c r="AC904" s="328"/>
      <c r="AD904" s="328"/>
      <c r="AE904" s="328"/>
      <c r="AF904" s="328"/>
      <c r="AG904" s="328"/>
      <c r="AH904" s="421" t="s">
        <v>707</v>
      </c>
      <c r="AI904" s="422"/>
      <c r="AJ904" s="422"/>
      <c r="AK904" s="422"/>
      <c r="AL904" s="325" t="s">
        <v>707</v>
      </c>
      <c r="AM904" s="326"/>
      <c r="AN904" s="326"/>
      <c r="AO904" s="327"/>
      <c r="AP904" s="321" t="s">
        <v>707</v>
      </c>
      <c r="AQ904" s="321"/>
      <c r="AR904" s="321"/>
      <c r="AS904" s="321"/>
      <c r="AT904" s="321"/>
      <c r="AU904" s="321"/>
      <c r="AV904" s="321"/>
      <c r="AW904" s="321"/>
      <c r="AX904" s="321"/>
    </row>
    <row r="905" spans="1:50" ht="22.5" customHeight="1" x14ac:dyDescent="0.15">
      <c r="A905" s="404">
        <v>3</v>
      </c>
      <c r="B905" s="404">
        <v>1</v>
      </c>
      <c r="C905" s="424" t="s">
        <v>697</v>
      </c>
      <c r="D905" s="418"/>
      <c r="E905" s="418"/>
      <c r="F905" s="418"/>
      <c r="G905" s="418"/>
      <c r="H905" s="418"/>
      <c r="I905" s="418"/>
      <c r="J905" s="419">
        <v>6000012070001</v>
      </c>
      <c r="K905" s="420"/>
      <c r="L905" s="420"/>
      <c r="M905" s="420"/>
      <c r="N905" s="420"/>
      <c r="O905" s="420"/>
      <c r="P905" s="425" t="s">
        <v>706</v>
      </c>
      <c r="Q905" s="317"/>
      <c r="R905" s="317"/>
      <c r="S905" s="317"/>
      <c r="T905" s="317"/>
      <c r="U905" s="317"/>
      <c r="V905" s="317"/>
      <c r="W905" s="317"/>
      <c r="X905" s="317"/>
      <c r="Y905" s="318">
        <v>0.3</v>
      </c>
      <c r="Z905" s="319"/>
      <c r="AA905" s="319"/>
      <c r="AB905" s="320"/>
      <c r="AC905" s="328"/>
      <c r="AD905" s="328"/>
      <c r="AE905" s="328"/>
      <c r="AF905" s="328"/>
      <c r="AG905" s="328"/>
      <c r="AH905" s="421" t="s">
        <v>707</v>
      </c>
      <c r="AI905" s="422"/>
      <c r="AJ905" s="422"/>
      <c r="AK905" s="422"/>
      <c r="AL905" s="325" t="s">
        <v>707</v>
      </c>
      <c r="AM905" s="326"/>
      <c r="AN905" s="326"/>
      <c r="AO905" s="327"/>
      <c r="AP905" s="321" t="s">
        <v>707</v>
      </c>
      <c r="AQ905" s="321"/>
      <c r="AR905" s="321"/>
      <c r="AS905" s="321"/>
      <c r="AT905" s="321"/>
      <c r="AU905" s="321"/>
      <c r="AV905" s="321"/>
      <c r="AW905" s="321"/>
      <c r="AX905" s="321"/>
    </row>
    <row r="906" spans="1:50" ht="22.5" customHeight="1" x14ac:dyDescent="0.15">
      <c r="A906" s="404">
        <v>4</v>
      </c>
      <c r="B906" s="404">
        <v>1</v>
      </c>
      <c r="C906" s="424" t="s">
        <v>698</v>
      </c>
      <c r="D906" s="418"/>
      <c r="E906" s="418"/>
      <c r="F906" s="418"/>
      <c r="G906" s="418"/>
      <c r="H906" s="418"/>
      <c r="I906" s="418"/>
      <c r="J906" s="419">
        <v>6000012070001</v>
      </c>
      <c r="K906" s="420"/>
      <c r="L906" s="420"/>
      <c r="M906" s="420"/>
      <c r="N906" s="420"/>
      <c r="O906" s="420"/>
      <c r="P906" s="425" t="s">
        <v>706</v>
      </c>
      <c r="Q906" s="317"/>
      <c r="R906" s="317"/>
      <c r="S906" s="317"/>
      <c r="T906" s="317"/>
      <c r="U906" s="317"/>
      <c r="V906" s="317"/>
      <c r="W906" s="317"/>
      <c r="X906" s="317"/>
      <c r="Y906" s="318">
        <v>0.3</v>
      </c>
      <c r="Z906" s="319"/>
      <c r="AA906" s="319"/>
      <c r="AB906" s="320"/>
      <c r="AC906" s="328"/>
      <c r="AD906" s="328"/>
      <c r="AE906" s="328"/>
      <c r="AF906" s="328"/>
      <c r="AG906" s="328"/>
      <c r="AH906" s="421" t="s">
        <v>707</v>
      </c>
      <c r="AI906" s="422"/>
      <c r="AJ906" s="422"/>
      <c r="AK906" s="422"/>
      <c r="AL906" s="325" t="s">
        <v>707</v>
      </c>
      <c r="AM906" s="326"/>
      <c r="AN906" s="326"/>
      <c r="AO906" s="327"/>
      <c r="AP906" s="321" t="s">
        <v>707</v>
      </c>
      <c r="AQ906" s="321"/>
      <c r="AR906" s="321"/>
      <c r="AS906" s="321"/>
      <c r="AT906" s="321"/>
      <c r="AU906" s="321"/>
      <c r="AV906" s="321"/>
      <c r="AW906" s="321"/>
      <c r="AX906" s="321"/>
    </row>
    <row r="907" spans="1:50" ht="22.5" customHeight="1" x14ac:dyDescent="0.15">
      <c r="A907" s="404">
        <v>5</v>
      </c>
      <c r="B907" s="404">
        <v>1</v>
      </c>
      <c r="C907" s="424" t="s">
        <v>699</v>
      </c>
      <c r="D907" s="418"/>
      <c r="E907" s="418"/>
      <c r="F907" s="418"/>
      <c r="G907" s="418"/>
      <c r="H907" s="418"/>
      <c r="I907" s="418"/>
      <c r="J907" s="419">
        <v>6000012070001</v>
      </c>
      <c r="K907" s="420"/>
      <c r="L907" s="420"/>
      <c r="M907" s="420"/>
      <c r="N907" s="420"/>
      <c r="O907" s="420"/>
      <c r="P907" s="425" t="s">
        <v>706</v>
      </c>
      <c r="Q907" s="317"/>
      <c r="R907" s="317"/>
      <c r="S907" s="317"/>
      <c r="T907" s="317"/>
      <c r="U907" s="317"/>
      <c r="V907" s="317"/>
      <c r="W907" s="317"/>
      <c r="X907" s="317"/>
      <c r="Y907" s="318">
        <v>0.2</v>
      </c>
      <c r="Z907" s="319"/>
      <c r="AA907" s="319"/>
      <c r="AB907" s="320"/>
      <c r="AC907" s="322"/>
      <c r="AD907" s="322"/>
      <c r="AE907" s="322"/>
      <c r="AF907" s="322"/>
      <c r="AG907" s="322"/>
      <c r="AH907" s="421" t="s">
        <v>707</v>
      </c>
      <c r="AI907" s="422"/>
      <c r="AJ907" s="422"/>
      <c r="AK907" s="422"/>
      <c r="AL907" s="325" t="s">
        <v>707</v>
      </c>
      <c r="AM907" s="326"/>
      <c r="AN907" s="326"/>
      <c r="AO907" s="327"/>
      <c r="AP907" s="321" t="s">
        <v>707</v>
      </c>
      <c r="AQ907" s="321"/>
      <c r="AR907" s="321"/>
      <c r="AS907" s="321"/>
      <c r="AT907" s="321"/>
      <c r="AU907" s="321"/>
      <c r="AV907" s="321"/>
      <c r="AW907" s="321"/>
      <c r="AX907" s="321"/>
    </row>
    <row r="908" spans="1:50" ht="22.5" customHeight="1" x14ac:dyDescent="0.15">
      <c r="A908" s="404">
        <v>6</v>
      </c>
      <c r="B908" s="404">
        <v>1</v>
      </c>
      <c r="C908" s="424" t="s">
        <v>700</v>
      </c>
      <c r="D908" s="418"/>
      <c r="E908" s="418"/>
      <c r="F908" s="418"/>
      <c r="G908" s="418"/>
      <c r="H908" s="418"/>
      <c r="I908" s="418"/>
      <c r="J908" s="419">
        <v>6000012070001</v>
      </c>
      <c r="K908" s="420"/>
      <c r="L908" s="420"/>
      <c r="M908" s="420"/>
      <c r="N908" s="420"/>
      <c r="O908" s="420"/>
      <c r="P908" s="425" t="s">
        <v>706</v>
      </c>
      <c r="Q908" s="317"/>
      <c r="R908" s="317"/>
      <c r="S908" s="317"/>
      <c r="T908" s="317"/>
      <c r="U908" s="317"/>
      <c r="V908" s="317"/>
      <c r="W908" s="317"/>
      <c r="X908" s="317"/>
      <c r="Y908" s="318">
        <v>0.1</v>
      </c>
      <c r="Z908" s="319"/>
      <c r="AA908" s="319"/>
      <c r="AB908" s="320"/>
      <c r="AC908" s="322"/>
      <c r="AD908" s="322"/>
      <c r="AE908" s="322"/>
      <c r="AF908" s="322"/>
      <c r="AG908" s="322"/>
      <c r="AH908" s="421" t="s">
        <v>707</v>
      </c>
      <c r="AI908" s="422"/>
      <c r="AJ908" s="422"/>
      <c r="AK908" s="422"/>
      <c r="AL908" s="325" t="s">
        <v>707</v>
      </c>
      <c r="AM908" s="326"/>
      <c r="AN908" s="326"/>
      <c r="AO908" s="327"/>
      <c r="AP908" s="321" t="s">
        <v>707</v>
      </c>
      <c r="AQ908" s="321"/>
      <c r="AR908" s="321"/>
      <c r="AS908" s="321"/>
      <c r="AT908" s="321"/>
      <c r="AU908" s="321"/>
      <c r="AV908" s="321"/>
      <c r="AW908" s="321"/>
      <c r="AX908" s="321"/>
    </row>
    <row r="909" spans="1:50" ht="22.5" customHeight="1" x14ac:dyDescent="0.15">
      <c r="A909" s="404">
        <v>7</v>
      </c>
      <c r="B909" s="404">
        <v>1</v>
      </c>
      <c r="C909" s="424" t="s">
        <v>701</v>
      </c>
      <c r="D909" s="418"/>
      <c r="E909" s="418"/>
      <c r="F909" s="418"/>
      <c r="G909" s="418"/>
      <c r="H909" s="418"/>
      <c r="I909" s="418"/>
      <c r="J909" s="419">
        <v>6000012070001</v>
      </c>
      <c r="K909" s="420"/>
      <c r="L909" s="420"/>
      <c r="M909" s="420"/>
      <c r="N909" s="420"/>
      <c r="O909" s="420"/>
      <c r="P909" s="425" t="s">
        <v>706</v>
      </c>
      <c r="Q909" s="317"/>
      <c r="R909" s="317"/>
      <c r="S909" s="317"/>
      <c r="T909" s="317"/>
      <c r="U909" s="317"/>
      <c r="V909" s="317"/>
      <c r="W909" s="317"/>
      <c r="X909" s="317"/>
      <c r="Y909" s="318">
        <v>0.1</v>
      </c>
      <c r="Z909" s="319"/>
      <c r="AA909" s="319"/>
      <c r="AB909" s="320"/>
      <c r="AC909" s="322"/>
      <c r="AD909" s="322"/>
      <c r="AE909" s="322"/>
      <c r="AF909" s="322"/>
      <c r="AG909" s="322"/>
      <c r="AH909" s="421" t="s">
        <v>707</v>
      </c>
      <c r="AI909" s="422"/>
      <c r="AJ909" s="422"/>
      <c r="AK909" s="422"/>
      <c r="AL909" s="325" t="s">
        <v>707</v>
      </c>
      <c r="AM909" s="326"/>
      <c r="AN909" s="326"/>
      <c r="AO909" s="327"/>
      <c r="AP909" s="321" t="s">
        <v>707</v>
      </c>
      <c r="AQ909" s="321"/>
      <c r="AR909" s="321"/>
      <c r="AS909" s="321"/>
      <c r="AT909" s="321"/>
      <c r="AU909" s="321"/>
      <c r="AV909" s="321"/>
      <c r="AW909" s="321"/>
      <c r="AX909" s="321"/>
    </row>
    <row r="910" spans="1:50" ht="22.5" customHeight="1" x14ac:dyDescent="0.15">
      <c r="A910" s="404">
        <v>8</v>
      </c>
      <c r="B910" s="404">
        <v>1</v>
      </c>
      <c r="C910" s="424" t="s">
        <v>702</v>
      </c>
      <c r="D910" s="418"/>
      <c r="E910" s="418"/>
      <c r="F910" s="418"/>
      <c r="G910" s="418"/>
      <c r="H910" s="418"/>
      <c r="I910" s="418"/>
      <c r="J910" s="419">
        <v>6000012070001</v>
      </c>
      <c r="K910" s="420"/>
      <c r="L910" s="420"/>
      <c r="M910" s="420"/>
      <c r="N910" s="420"/>
      <c r="O910" s="420"/>
      <c r="P910" s="425" t="s">
        <v>706</v>
      </c>
      <c r="Q910" s="317"/>
      <c r="R910" s="317"/>
      <c r="S910" s="317"/>
      <c r="T910" s="317"/>
      <c r="U910" s="317"/>
      <c r="V910" s="317"/>
      <c r="W910" s="317"/>
      <c r="X910" s="317"/>
      <c r="Y910" s="318">
        <v>0.1</v>
      </c>
      <c r="Z910" s="319"/>
      <c r="AA910" s="319"/>
      <c r="AB910" s="320"/>
      <c r="AC910" s="322"/>
      <c r="AD910" s="322"/>
      <c r="AE910" s="322"/>
      <c r="AF910" s="322"/>
      <c r="AG910" s="322"/>
      <c r="AH910" s="421" t="s">
        <v>707</v>
      </c>
      <c r="AI910" s="422"/>
      <c r="AJ910" s="422"/>
      <c r="AK910" s="422"/>
      <c r="AL910" s="325" t="s">
        <v>707</v>
      </c>
      <c r="AM910" s="326"/>
      <c r="AN910" s="326"/>
      <c r="AO910" s="327"/>
      <c r="AP910" s="321" t="s">
        <v>707</v>
      </c>
      <c r="AQ910" s="321"/>
      <c r="AR910" s="321"/>
      <c r="AS910" s="321"/>
      <c r="AT910" s="321"/>
      <c r="AU910" s="321"/>
      <c r="AV910" s="321"/>
      <c r="AW910" s="321"/>
      <c r="AX910" s="321"/>
    </row>
    <row r="911" spans="1:50" ht="22.5" customHeight="1" x14ac:dyDescent="0.15">
      <c r="A911" s="404">
        <v>9</v>
      </c>
      <c r="B911" s="404">
        <v>1</v>
      </c>
      <c r="C911" s="424" t="s">
        <v>703</v>
      </c>
      <c r="D911" s="418"/>
      <c r="E911" s="418"/>
      <c r="F911" s="418"/>
      <c r="G911" s="418"/>
      <c r="H911" s="418"/>
      <c r="I911" s="418"/>
      <c r="J911" s="419">
        <v>6000012070001</v>
      </c>
      <c r="K911" s="420"/>
      <c r="L911" s="420"/>
      <c r="M911" s="420"/>
      <c r="N911" s="420"/>
      <c r="O911" s="420"/>
      <c r="P911" s="425" t="s">
        <v>706</v>
      </c>
      <c r="Q911" s="317"/>
      <c r="R911" s="317"/>
      <c r="S911" s="317"/>
      <c r="T911" s="317"/>
      <c r="U911" s="317"/>
      <c r="V911" s="317"/>
      <c r="W911" s="317"/>
      <c r="X911" s="317"/>
      <c r="Y911" s="318">
        <v>0</v>
      </c>
      <c r="Z911" s="319"/>
      <c r="AA911" s="319"/>
      <c r="AB911" s="320"/>
      <c r="AC911" s="322"/>
      <c r="AD911" s="322"/>
      <c r="AE911" s="322"/>
      <c r="AF911" s="322"/>
      <c r="AG911" s="322"/>
      <c r="AH911" s="421" t="s">
        <v>707</v>
      </c>
      <c r="AI911" s="422"/>
      <c r="AJ911" s="422"/>
      <c r="AK911" s="422"/>
      <c r="AL911" s="325" t="s">
        <v>707</v>
      </c>
      <c r="AM911" s="326"/>
      <c r="AN911" s="326"/>
      <c r="AO911" s="327"/>
      <c r="AP911" s="321" t="s">
        <v>707</v>
      </c>
      <c r="AQ911" s="321"/>
      <c r="AR911" s="321"/>
      <c r="AS911" s="321"/>
      <c r="AT911" s="321"/>
      <c r="AU911" s="321"/>
      <c r="AV911" s="321"/>
      <c r="AW911" s="321"/>
      <c r="AX911" s="321"/>
    </row>
    <row r="912" spans="1:50" ht="22.5" customHeight="1" x14ac:dyDescent="0.15">
      <c r="A912" s="404">
        <v>10</v>
      </c>
      <c r="B912" s="404">
        <v>1</v>
      </c>
      <c r="C912" s="424" t="s">
        <v>704</v>
      </c>
      <c r="D912" s="418"/>
      <c r="E912" s="418"/>
      <c r="F912" s="418"/>
      <c r="G912" s="418"/>
      <c r="H912" s="418"/>
      <c r="I912" s="418"/>
      <c r="J912" s="419">
        <v>6000012070001</v>
      </c>
      <c r="K912" s="420"/>
      <c r="L912" s="420"/>
      <c r="M912" s="420"/>
      <c r="N912" s="420"/>
      <c r="O912" s="420"/>
      <c r="P912" s="425" t="s">
        <v>706</v>
      </c>
      <c r="Q912" s="317"/>
      <c r="R912" s="317"/>
      <c r="S912" s="317"/>
      <c r="T912" s="317"/>
      <c r="U912" s="317"/>
      <c r="V912" s="317"/>
      <c r="W912" s="317"/>
      <c r="X912" s="317"/>
      <c r="Y912" s="318">
        <v>0</v>
      </c>
      <c r="Z912" s="319"/>
      <c r="AA912" s="319"/>
      <c r="AB912" s="320"/>
      <c r="AC912" s="322"/>
      <c r="AD912" s="322"/>
      <c r="AE912" s="322"/>
      <c r="AF912" s="322"/>
      <c r="AG912" s="322"/>
      <c r="AH912" s="421" t="s">
        <v>707</v>
      </c>
      <c r="AI912" s="422"/>
      <c r="AJ912" s="422"/>
      <c r="AK912" s="422"/>
      <c r="AL912" s="325" t="s">
        <v>707</v>
      </c>
      <c r="AM912" s="326"/>
      <c r="AN912" s="326"/>
      <c r="AO912" s="327"/>
      <c r="AP912" s="321" t="s">
        <v>707</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421" t="s">
        <v>707</v>
      </c>
      <c r="AI913" s="422"/>
      <c r="AJ913" s="422"/>
      <c r="AK913" s="422"/>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421" t="s">
        <v>707</v>
      </c>
      <c r="AI914" s="422"/>
      <c r="AJ914" s="422"/>
      <c r="AK914" s="422"/>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421" t="s">
        <v>707</v>
      </c>
      <c r="AI915" s="422"/>
      <c r="AJ915" s="422"/>
      <c r="AK915" s="422"/>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421" t="s">
        <v>707</v>
      </c>
      <c r="AI916" s="422"/>
      <c r="AJ916" s="422"/>
      <c r="AK916" s="422"/>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421" t="s">
        <v>707</v>
      </c>
      <c r="AI917" s="422"/>
      <c r="AJ917" s="422"/>
      <c r="AK917" s="422"/>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421" t="s">
        <v>707</v>
      </c>
      <c r="AI918" s="422"/>
      <c r="AJ918" s="422"/>
      <c r="AK918" s="422"/>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421" t="s">
        <v>707</v>
      </c>
      <c r="AI919" s="422"/>
      <c r="AJ919" s="422"/>
      <c r="AK919" s="422"/>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421" t="s">
        <v>707</v>
      </c>
      <c r="AI920" s="422"/>
      <c r="AJ920" s="422"/>
      <c r="AK920" s="422"/>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421" t="s">
        <v>707</v>
      </c>
      <c r="AI921" s="422"/>
      <c r="AJ921" s="422"/>
      <c r="AK921" s="422"/>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421" t="s">
        <v>707</v>
      </c>
      <c r="AI922" s="422"/>
      <c r="AJ922" s="422"/>
      <c r="AK922" s="422"/>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421" t="s">
        <v>707</v>
      </c>
      <c r="AI923" s="422"/>
      <c r="AJ923" s="422"/>
      <c r="AK923" s="422"/>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421" t="s">
        <v>707</v>
      </c>
      <c r="AI924" s="422"/>
      <c r="AJ924" s="422"/>
      <c r="AK924" s="422"/>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421" t="s">
        <v>707</v>
      </c>
      <c r="AI925" s="422"/>
      <c r="AJ925" s="422"/>
      <c r="AK925" s="422"/>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421" t="s">
        <v>707</v>
      </c>
      <c r="AI926" s="422"/>
      <c r="AJ926" s="422"/>
      <c r="AK926" s="422"/>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421" t="s">
        <v>707</v>
      </c>
      <c r="AI927" s="422"/>
      <c r="AJ927" s="422"/>
      <c r="AK927" s="422"/>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421" t="s">
        <v>707</v>
      </c>
      <c r="AI928" s="422"/>
      <c r="AJ928" s="422"/>
      <c r="AK928" s="422"/>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421" t="s">
        <v>707</v>
      </c>
      <c r="AI929" s="422"/>
      <c r="AJ929" s="422"/>
      <c r="AK929" s="422"/>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421" t="s">
        <v>707</v>
      </c>
      <c r="AI930" s="422"/>
      <c r="AJ930" s="422"/>
      <c r="AK930" s="422"/>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421" t="s">
        <v>707</v>
      </c>
      <c r="AI931" s="422"/>
      <c r="AJ931" s="422"/>
      <c r="AK931" s="422"/>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421" t="s">
        <v>707</v>
      </c>
      <c r="AI932" s="422"/>
      <c r="AJ932" s="422"/>
      <c r="AK932" s="422"/>
      <c r="AL932" s="325"/>
      <c r="AM932" s="326"/>
      <c r="AN932" s="326"/>
      <c r="AO932" s="327"/>
      <c r="AP932" s="321"/>
      <c r="AQ932" s="321"/>
      <c r="AR932" s="321"/>
      <c r="AS932" s="321"/>
      <c r="AT932" s="321"/>
      <c r="AU932" s="321"/>
      <c r="AV932" s="321"/>
      <c r="AW932" s="321"/>
      <c r="AX932" s="321"/>
    </row>
    <row r="933" spans="1:50" ht="18.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c r="AP1098" s="69"/>
      <c r="AQ1098" s="69"/>
      <c r="AR1098" s="69"/>
      <c r="AS1098" s="69"/>
      <c r="AT1098" s="69"/>
      <c r="AU1098" s="69"/>
      <c r="AV1098" s="69"/>
      <c r="AW1098" s="69"/>
      <c r="AX1098" s="70"/>
    </row>
    <row r="1099" spans="1:50" ht="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9.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452</v>
      </c>
      <c r="AQ1101" s="427"/>
      <c r="AR1101" s="427"/>
      <c r="AS1101" s="427"/>
      <c r="AT1101" s="427"/>
      <c r="AU1101" s="427"/>
      <c r="AV1101" s="427"/>
      <c r="AW1101" s="427"/>
      <c r="AX1101" s="427"/>
    </row>
    <row r="1102" spans="1:50" ht="30" customHeight="1" x14ac:dyDescent="0.15">
      <c r="A1102" s="404">
        <v>1</v>
      </c>
      <c r="B1102" s="404">
        <v>1</v>
      </c>
      <c r="C1102" s="902"/>
      <c r="D1102" s="902"/>
      <c r="E1102" s="261" t="s">
        <v>723</v>
      </c>
      <c r="F1102" s="901"/>
      <c r="G1102" s="901"/>
      <c r="H1102" s="901"/>
      <c r="I1102" s="901"/>
      <c r="J1102" s="419" t="s">
        <v>642</v>
      </c>
      <c r="K1102" s="420"/>
      <c r="L1102" s="420"/>
      <c r="M1102" s="420"/>
      <c r="N1102" s="420"/>
      <c r="O1102" s="420"/>
      <c r="P1102" s="425" t="s">
        <v>563</v>
      </c>
      <c r="Q1102" s="317"/>
      <c r="R1102" s="317"/>
      <c r="S1102" s="317"/>
      <c r="T1102" s="317"/>
      <c r="U1102" s="317"/>
      <c r="V1102" s="317"/>
      <c r="W1102" s="317"/>
      <c r="X1102" s="317"/>
      <c r="Y1102" s="318" t="s">
        <v>644</v>
      </c>
      <c r="Z1102" s="319"/>
      <c r="AA1102" s="319"/>
      <c r="AB1102" s="320"/>
      <c r="AC1102" s="322"/>
      <c r="AD1102" s="322"/>
      <c r="AE1102" s="322"/>
      <c r="AF1102" s="322"/>
      <c r="AG1102" s="322"/>
      <c r="AH1102" s="323" t="s">
        <v>645</v>
      </c>
      <c r="AI1102" s="324"/>
      <c r="AJ1102" s="324"/>
      <c r="AK1102" s="324"/>
      <c r="AL1102" s="325" t="s">
        <v>644</v>
      </c>
      <c r="AM1102" s="326"/>
      <c r="AN1102" s="326"/>
      <c r="AO1102" s="327"/>
      <c r="AP1102" s="321" t="s">
        <v>643</v>
      </c>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82">
    <cfRule type="expression" dxfId="2807" priority="13905">
      <formula>IF(RIGHT(TEXT(Y782,"0.#"),1)=".",FALSE,TRUE)</formula>
    </cfRule>
    <cfRule type="expression" dxfId="2806" priority="13906">
      <formula>IF(RIGHT(TEXT(Y782,"0.#"),1)=".",TRUE,FALSE)</formula>
    </cfRule>
  </conditionalFormatting>
  <conditionalFormatting sqref="Y791">
    <cfRule type="expression" dxfId="2805" priority="13901">
      <formula>IF(RIGHT(TEXT(Y791,"0.#"),1)=".",FALSE,TRUE)</formula>
    </cfRule>
    <cfRule type="expression" dxfId="2804" priority="13902">
      <formula>IF(RIGHT(TEXT(Y791,"0.#"),1)=".",TRUE,FALSE)</formula>
    </cfRule>
  </conditionalFormatting>
  <conditionalFormatting sqref="Y822:Y829 Y820 Y809:Y816 Y807 Y796:Y803 Y794">
    <cfRule type="expression" dxfId="2803" priority="13683">
      <formula>IF(RIGHT(TEXT(Y794,"0.#"),1)=".",FALSE,TRUE)</formula>
    </cfRule>
    <cfRule type="expression" dxfId="2802" priority="13684">
      <formula>IF(RIGHT(TEXT(Y794,"0.#"),1)=".",TRUE,FALSE)</formula>
    </cfRule>
  </conditionalFormatting>
  <conditionalFormatting sqref="P15:V17 P13:AX13 AR15:AX15">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AQ101">
    <cfRule type="expression" dxfId="2797" priority="13721">
      <formula>IF(RIGHT(TEXT(AE101,"0.#"),1)=".",FALSE,TRUE)</formula>
    </cfRule>
    <cfRule type="expression" dxfId="2796" priority="13722">
      <formula>IF(RIGHT(TEXT(AE101,"0.#"),1)=".",TRUE,FALSE)</formula>
    </cfRule>
  </conditionalFormatting>
  <conditionalFormatting sqref="Y783:Y790 Y781">
    <cfRule type="expression" dxfId="2795" priority="13707">
      <formula>IF(RIGHT(TEXT(Y781,"0.#"),1)=".",FALSE,TRUE)</formula>
    </cfRule>
    <cfRule type="expression" dxfId="2794" priority="13708">
      <formula>IF(RIGHT(TEXT(Y781,"0.#"),1)=".",TRUE,FALSE)</formula>
    </cfRule>
  </conditionalFormatting>
  <conditionalFormatting sqref="AU782">
    <cfRule type="expression" dxfId="2793" priority="13705">
      <formula>IF(RIGHT(TEXT(AU782,"0.#"),1)=".",FALSE,TRUE)</formula>
    </cfRule>
    <cfRule type="expression" dxfId="2792" priority="13706">
      <formula>IF(RIGHT(TEXT(AU782,"0.#"),1)=".",TRUE,FALSE)</formula>
    </cfRule>
  </conditionalFormatting>
  <conditionalFormatting sqref="AU791">
    <cfRule type="expression" dxfId="2791" priority="13703">
      <formula>IF(RIGHT(TEXT(AU791,"0.#"),1)=".",FALSE,TRUE)</formula>
    </cfRule>
    <cfRule type="expression" dxfId="2790" priority="13704">
      <formula>IF(RIGHT(TEXT(AU791,"0.#"),1)=".",TRUE,FALSE)</formula>
    </cfRule>
  </conditionalFormatting>
  <conditionalFormatting sqref="AU783:AU790 AU781">
    <cfRule type="expression" dxfId="2789" priority="13701">
      <formula>IF(RIGHT(TEXT(AU781,"0.#"),1)=".",FALSE,TRUE)</formula>
    </cfRule>
    <cfRule type="expression" dxfId="2788" priority="13702">
      <formula>IF(RIGHT(TEXT(AU781,"0.#"),1)=".",TRUE,FALSE)</formula>
    </cfRule>
  </conditionalFormatting>
  <conditionalFormatting sqref="Y821 Y808 Y795">
    <cfRule type="expression" dxfId="2787" priority="13687">
      <formula>IF(RIGHT(TEXT(Y795,"0.#"),1)=".",FALSE,TRUE)</formula>
    </cfRule>
    <cfRule type="expression" dxfId="2786" priority="13688">
      <formula>IF(RIGHT(TEXT(Y795,"0.#"),1)=".",TRUE,FALSE)</formula>
    </cfRule>
  </conditionalFormatting>
  <conditionalFormatting sqref="Y830 Y817 Y804">
    <cfRule type="expression" dxfId="2785" priority="13685">
      <formula>IF(RIGHT(TEXT(Y804,"0.#"),1)=".",FALSE,TRUE)</formula>
    </cfRule>
    <cfRule type="expression" dxfId="2784" priority="13686">
      <formula>IF(RIGHT(TEXT(Y804,"0.#"),1)=".",TRUE,FALSE)</formula>
    </cfRule>
  </conditionalFormatting>
  <conditionalFormatting sqref="AU821 AU808 AU795">
    <cfRule type="expression" dxfId="2783" priority="13681">
      <formula>IF(RIGHT(TEXT(AU795,"0.#"),1)=".",FALSE,TRUE)</formula>
    </cfRule>
    <cfRule type="expression" dxfId="2782" priority="13682">
      <formula>IF(RIGHT(TEXT(AU795,"0.#"),1)=".",TRUE,FALSE)</formula>
    </cfRule>
  </conditionalFormatting>
  <conditionalFormatting sqref="AU830 AU817 AU804">
    <cfRule type="expression" dxfId="2781" priority="13679">
      <formula>IF(RIGHT(TEXT(AU804,"0.#"),1)=".",FALSE,TRUE)</formula>
    </cfRule>
    <cfRule type="expression" dxfId="2780" priority="13680">
      <formula>IF(RIGHT(TEXT(AU804,"0.#"),1)=".",TRUE,FALSE)</formula>
    </cfRule>
  </conditionalFormatting>
  <conditionalFormatting sqref="AU822:AU829 AU820 AU809:AU816 AU807 AU796:AU803 AU794">
    <cfRule type="expression" dxfId="2779" priority="13677">
      <formula>IF(RIGHT(TEXT(AU794,"0.#"),1)=".",FALSE,TRUE)</formula>
    </cfRule>
    <cfRule type="expression" dxfId="2778" priority="13678">
      <formula>IF(RIGHT(TEXT(AU794,"0.#"),1)=".",TRUE,FALSE)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E104">
    <cfRule type="expression" dxfId="2655" priority="13241">
      <formula>IF(RIGHT(TEXT(AE104,"0.#"),1)=".",FALSE,TRUE)</formula>
    </cfRule>
    <cfRule type="expression" dxfId="2654" priority="13242">
      <formula>IF(RIGHT(TEXT(AE104,"0.#"),1)=".",TRUE,FALSE)</formula>
    </cfRule>
  </conditionalFormatting>
  <conditionalFormatting sqref="AI104">
    <cfRule type="expression" dxfId="2653" priority="13239">
      <formula>IF(RIGHT(TEXT(AI104,"0.#"),1)=".",FALSE,TRUE)</formula>
    </cfRule>
    <cfRule type="expression" dxfId="2652" priority="13240">
      <formula>IF(RIGHT(TEXT(AI104,"0.#"),1)=".",TRUE,FALSE)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E105">
    <cfRule type="expression" dxfId="2649" priority="13235">
      <formula>IF(RIGHT(TEXT(AE105,"0.#"),1)=".",FALSE,TRUE)</formula>
    </cfRule>
    <cfRule type="expression" dxfId="2648" priority="13236">
      <formula>IF(RIGHT(TEXT(AE105,"0.#"),1)=".",TRUE,FALSE)</formula>
    </cfRule>
  </conditionalFormatting>
  <conditionalFormatting sqref="AI105">
    <cfRule type="expression" dxfId="2647" priority="13233">
      <formula>IF(RIGHT(TEXT(AI105,"0.#"),1)=".",FALSE,TRUE)</formula>
    </cfRule>
    <cfRule type="expression" dxfId="2646" priority="13234">
      <formula>IF(RIGHT(TEXT(AI105,"0.#"),1)=".",TRUE,FALSE)</formula>
    </cfRule>
  </conditionalFormatting>
  <conditionalFormatting sqref="AM105">
    <cfRule type="expression" dxfId="2645" priority="13231">
      <formula>IF(RIGHT(TEXT(AM105,"0.#"),1)=".",FALSE,TRUE)</formula>
    </cfRule>
    <cfRule type="expression" dxfId="2644" priority="13232">
      <formula>IF(RIGHT(TEXT(AM105,"0.#"),1)=".",TRUE,FALSE)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M116">
    <cfRule type="expression" dxfId="2603" priority="13181">
      <formula>IF(RIGHT(TEXT(AM116,"0.#"),1)=".",FALSE,TRUE)</formula>
    </cfRule>
    <cfRule type="expression" dxfId="2602" priority="13182">
      <formula>IF(RIGHT(TEXT(AM116,"0.#"),1)=".",TRUE,FALSE)</formula>
    </cfRule>
  </conditionalFormatting>
  <conditionalFormatting sqref="AE119">
    <cfRule type="expression" dxfId="2601" priority="13171">
      <formula>IF(RIGHT(TEXT(AE119,"0.#"),1)=".",FALSE,TRUE)</formula>
    </cfRule>
    <cfRule type="expression" dxfId="2600" priority="13172">
      <formula>IF(RIGHT(TEXT(AE119,"0.#"),1)=".",TRUE,FALSE)</formula>
    </cfRule>
  </conditionalFormatting>
  <conditionalFormatting sqref="AI119">
    <cfRule type="expression" dxfId="2599" priority="13169">
      <formula>IF(RIGHT(TEXT(AI119,"0.#"),1)=".",FALSE,TRUE)</formula>
    </cfRule>
    <cfRule type="expression" dxfId="2598" priority="13170">
      <formula>IF(RIGHT(TEXT(AI119,"0.#"),1)=".",TRUE,FALSE)</formula>
    </cfRule>
  </conditionalFormatting>
  <conditionalFormatting sqref="AM119">
    <cfRule type="expression" dxfId="2597" priority="13167">
      <formula>IF(RIGHT(TEXT(AM119,"0.#"),1)=".",FALSE,TRUE)</formula>
    </cfRule>
    <cfRule type="expression" dxfId="2596" priority="13168">
      <formula>IF(RIGHT(TEXT(AM119,"0.#"),1)=".",TRUE,FALSE)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1">
    <cfRule type="expression" dxfId="2511" priority="4671">
      <formula>IF(RIGHT(TEXT(AU61,"0.#"),1)=".",FALSE,TRUE)</formula>
    </cfRule>
    <cfRule type="expression" dxfId="2510" priority="4672">
      <formula>IF(RIGHT(TEXT(AU61,"0.#"),1)=".",TRUE,FALSE)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7:AO838">
    <cfRule type="expression" dxfId="2403" priority="2841">
      <formula>IF(AND(AL837&gt;=0, RIGHT(TEXT(AL837,"0.#"),1)&lt;&gt;"."),TRUE,FALSE)</formula>
    </cfRule>
    <cfRule type="expression" dxfId="2402" priority="2842">
      <formula>IF(AND(AL837&gt;=0, RIGHT(TEXT(AL837,"0.#"),1)="."),TRUE,FALSE)</formula>
    </cfRule>
    <cfRule type="expression" dxfId="2401" priority="2843">
      <formula>IF(AND(AL837&lt;0, RIGHT(TEXT(AL837,"0.#"),1)&lt;&gt;"."),TRUE,FALSE)</formula>
    </cfRule>
    <cfRule type="expression" dxfId="2400" priority="2844">
      <formula>IF(AND(AL837&lt;0, RIGHT(TEXT(AL837,"0.#"),1)="."),TRUE,FALSE)</formula>
    </cfRule>
  </conditionalFormatting>
  <conditionalFormatting sqref="Y837:Y838">
    <cfRule type="expression" dxfId="2399" priority="2839">
      <formula>IF(RIGHT(TEXT(Y837,"0.#"),1)=".",FALSE,TRUE)</formula>
    </cfRule>
    <cfRule type="expression" dxfId="2398" priority="2840">
      <formula>IF(RIGHT(TEXT(Y837,"0.#"),1)=".",TRUE,FALSE)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Y871">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72:AO899">
    <cfRule type="expression" dxfId="1987" priority="2101">
      <formula>IF(AND(AL872&gt;=0, RIGHT(TEXT(AL872,"0.#"),1)&lt;&gt;"."),TRUE,FALSE)</formula>
    </cfRule>
    <cfRule type="expression" dxfId="1986" priority="2102">
      <formula>IF(AND(AL872&gt;=0, RIGHT(TEXT(AL872,"0.#"),1)="."),TRUE,FALSE)</formula>
    </cfRule>
    <cfRule type="expression" dxfId="1985" priority="2103">
      <formula>IF(AND(AL872&lt;0, RIGHT(TEXT(AL872,"0.#"),1)&lt;&gt;"."),TRUE,FALSE)</formula>
    </cfRule>
    <cfRule type="expression" dxfId="1984" priority="2104">
      <formula>IF(AND(AL872&lt;0, RIGHT(TEXT(AL872,"0.#"),1)="."),TRUE,FALSE)</formula>
    </cfRule>
  </conditionalFormatting>
  <conditionalFormatting sqref="AL870:AO871">
    <cfRule type="expression" dxfId="1983" priority="2095">
      <formula>IF(AND(AL870&gt;=0, RIGHT(TEXT(AL870,"0.#"),1)&lt;&gt;"."),TRUE,FALSE)</formula>
    </cfRule>
    <cfRule type="expression" dxfId="1982" priority="2096">
      <formula>IF(AND(AL870&gt;=0, RIGHT(TEXT(AL870,"0.#"),1)="."),TRUE,FALSE)</formula>
    </cfRule>
    <cfRule type="expression" dxfId="1981" priority="2097">
      <formula>IF(AND(AL870&lt;0, RIGHT(TEXT(AL870,"0.#"),1)&lt;&gt;"."),TRUE,FALSE)</formula>
    </cfRule>
    <cfRule type="expression" dxfId="1980" priority="2098">
      <formula>IF(AND(AL870&lt;0, RIGHT(TEXT(AL870,"0.#"),1)="."),TRUE,FALSE)</formula>
    </cfRule>
  </conditionalFormatting>
  <conditionalFormatting sqref="AL913:AO932">
    <cfRule type="expression" dxfId="1979" priority="2089">
      <formula>IF(AND(AL913&gt;=0, RIGHT(TEXT(AL913,"0.#"),1)&lt;&gt;"."),TRUE,FALSE)</formula>
    </cfRule>
    <cfRule type="expression" dxfId="1978" priority="2090">
      <formula>IF(AND(AL913&gt;=0, RIGHT(TEXT(AL913,"0.#"),1)="."),TRUE,FALSE)</formula>
    </cfRule>
    <cfRule type="expression" dxfId="1977" priority="2091">
      <formula>IF(AND(AL913&lt;0, RIGHT(TEXT(AL913,"0.#"),1)&lt;&gt;"."),TRUE,FALSE)</formula>
    </cfRule>
    <cfRule type="expression" dxfId="1976" priority="2092">
      <formula>IF(AND(AL913&lt;0, RIGHT(TEXT(AL913,"0.#"),1)="."),TRUE,FALSE)</formula>
    </cfRule>
  </conditionalFormatting>
  <conditionalFormatting sqref="AL903:AO912">
    <cfRule type="expression" dxfId="1975" priority="2083">
      <formula>IF(AND(AL903&gt;=0, RIGHT(TEXT(AL903,"0.#"),1)&lt;&gt;"."),TRUE,FALSE)</formula>
    </cfRule>
    <cfRule type="expression" dxfId="1974" priority="2084">
      <formula>IF(AND(AL903&gt;=0, RIGHT(TEXT(AL903,"0.#"),1)="."),TRUE,FALSE)</formula>
    </cfRule>
    <cfRule type="expression" dxfId="1973" priority="2085">
      <formula>IF(AND(AL903&lt;0, RIGHT(TEXT(AL903,"0.#"),1)&lt;&gt;"."),TRUE,FALSE)</formula>
    </cfRule>
    <cfRule type="expression" dxfId="1972" priority="2086">
      <formula>IF(AND(AL903&lt;0, RIGHT(TEXT(AL903,"0.#"),1)="."),TRUE,FALSE)</formula>
    </cfRule>
  </conditionalFormatting>
  <conditionalFormatting sqref="AL938:AO965">
    <cfRule type="expression" dxfId="1971" priority="2077">
      <formula>IF(AND(AL938&gt;=0, RIGHT(TEXT(AL938,"0.#"),1)&lt;&gt;"."),TRUE,FALSE)</formula>
    </cfRule>
    <cfRule type="expression" dxfId="1970" priority="2078">
      <formula>IF(AND(AL938&gt;=0, RIGHT(TEXT(AL938,"0.#"),1)="."),TRUE,FALSE)</formula>
    </cfRule>
    <cfRule type="expression" dxfId="1969" priority="2079">
      <formula>IF(AND(AL938&lt;0, RIGHT(TEXT(AL938,"0.#"),1)&lt;&gt;"."),TRUE,FALSE)</formula>
    </cfRule>
    <cfRule type="expression" dxfId="1968" priority="2080">
      <formula>IF(AND(AL938&lt;0, RIGHT(TEXT(AL938,"0.#"),1)="."),TRUE,FALSE)</formula>
    </cfRule>
  </conditionalFormatting>
  <conditionalFormatting sqref="AL936:AO937">
    <cfRule type="expression" dxfId="1967" priority="2071">
      <formula>IF(AND(AL936&gt;=0, RIGHT(TEXT(AL936,"0.#"),1)&lt;&gt;"."),TRUE,FALSE)</formula>
    </cfRule>
    <cfRule type="expression" dxfId="1966" priority="2072">
      <formula>IF(AND(AL936&gt;=0, RIGHT(TEXT(AL936,"0.#"),1)="."),TRUE,FALSE)</formula>
    </cfRule>
    <cfRule type="expression" dxfId="1965" priority="2073">
      <formula>IF(AND(AL936&lt;0, RIGHT(TEXT(AL936,"0.#"),1)&lt;&gt;"."),TRUE,FALSE)</formula>
    </cfRule>
    <cfRule type="expression" dxfId="1964" priority="2074">
      <formula>IF(AND(AL936&lt;0, RIGHT(TEXT(AL936,"0.#"),1)="."),TRUE,FALSE)</formula>
    </cfRule>
  </conditionalFormatting>
  <conditionalFormatting sqref="AL971:AO998">
    <cfRule type="expression" dxfId="1963" priority="2065">
      <formula>IF(AND(AL971&gt;=0, RIGHT(TEXT(AL971,"0.#"),1)&lt;&gt;"."),TRUE,FALSE)</formula>
    </cfRule>
    <cfRule type="expression" dxfId="1962" priority="2066">
      <formula>IF(AND(AL971&gt;=0, RIGHT(TEXT(AL971,"0.#"),1)="."),TRUE,FALSE)</formula>
    </cfRule>
    <cfRule type="expression" dxfId="1961" priority="2067">
      <formula>IF(AND(AL971&lt;0, RIGHT(TEXT(AL971,"0.#"),1)&lt;&gt;"."),TRUE,FALSE)</formula>
    </cfRule>
    <cfRule type="expression" dxfId="1960" priority="2068">
      <formula>IF(AND(AL971&lt;0, RIGHT(TEXT(AL971,"0.#"),1)="."),TRUE,FALSE)</formula>
    </cfRule>
  </conditionalFormatting>
  <conditionalFormatting sqref="AL969:AO970">
    <cfRule type="expression" dxfId="1959" priority="2059">
      <formula>IF(AND(AL969&gt;=0, RIGHT(TEXT(AL969,"0.#"),1)&lt;&gt;"."),TRUE,FALSE)</formula>
    </cfRule>
    <cfRule type="expression" dxfId="1958" priority="2060">
      <formula>IF(AND(AL969&gt;=0, RIGHT(TEXT(AL969,"0.#"),1)="."),TRUE,FALSE)</formula>
    </cfRule>
    <cfRule type="expression" dxfId="1957" priority="2061">
      <formula>IF(AND(AL969&lt;0, RIGHT(TEXT(AL969,"0.#"),1)&lt;&gt;"."),TRUE,FALSE)</formula>
    </cfRule>
    <cfRule type="expression" dxfId="1956" priority="2062">
      <formula>IF(AND(AL969&lt;0, RIGHT(TEXT(AL969,"0.#"),1)="."),TRUE,FALSE)</formula>
    </cfRule>
  </conditionalFormatting>
  <conditionalFormatting sqref="AL1004:AO1031">
    <cfRule type="expression" dxfId="1955" priority="2053">
      <formula>IF(AND(AL1004&gt;=0, RIGHT(TEXT(AL1004,"0.#"),1)&lt;&gt;"."),TRUE,FALSE)</formula>
    </cfRule>
    <cfRule type="expression" dxfId="1954" priority="2054">
      <formula>IF(AND(AL1004&gt;=0, RIGHT(TEXT(AL1004,"0.#"),1)="."),TRUE,FALSE)</formula>
    </cfRule>
    <cfRule type="expression" dxfId="1953" priority="2055">
      <formula>IF(AND(AL1004&lt;0, RIGHT(TEXT(AL1004,"0.#"),1)&lt;&gt;"."),TRUE,FALSE)</formula>
    </cfRule>
    <cfRule type="expression" dxfId="1952" priority="2056">
      <formula>IF(AND(AL1004&lt;0, RIGHT(TEXT(AL1004,"0.#"),1)="."),TRUE,FALSE)</formula>
    </cfRule>
  </conditionalFormatting>
  <conditionalFormatting sqref="AL1002:AO1003">
    <cfRule type="expression" dxfId="1951" priority="2047">
      <formula>IF(AND(AL1002&gt;=0, RIGHT(TEXT(AL1002,"0.#"),1)&lt;&gt;"."),TRUE,FALSE)</formula>
    </cfRule>
    <cfRule type="expression" dxfId="1950" priority="2048">
      <formula>IF(AND(AL1002&gt;=0, RIGHT(TEXT(AL1002,"0.#"),1)="."),TRUE,FALSE)</formula>
    </cfRule>
    <cfRule type="expression" dxfId="1949" priority="2049">
      <formula>IF(AND(AL1002&lt;0, RIGHT(TEXT(AL1002,"0.#"),1)&lt;&gt;"."),TRUE,FALSE)</formula>
    </cfRule>
    <cfRule type="expression" dxfId="1948" priority="2050">
      <formula>IF(AND(AL1002&lt;0, RIGHT(TEXT(AL1002,"0.#"),1)="."),TRUE,FALSE)</formula>
    </cfRule>
  </conditionalFormatting>
  <conditionalFormatting sqref="Y1002:Y1003">
    <cfRule type="expression" dxfId="1947" priority="2045">
      <formula>IF(RIGHT(TEXT(Y1002,"0.#"),1)=".",FALSE,TRUE)</formula>
    </cfRule>
    <cfRule type="expression" dxfId="1946" priority="2046">
      <formula>IF(RIGHT(TEXT(Y1002,"0.#"),1)=".",TRUE,FALSE)</formula>
    </cfRule>
  </conditionalFormatting>
  <conditionalFormatting sqref="AL1037:AO1064">
    <cfRule type="expression" dxfId="1945" priority="2041">
      <formula>IF(AND(AL1037&gt;=0, RIGHT(TEXT(AL1037,"0.#"),1)&lt;&gt;"."),TRUE,FALSE)</formula>
    </cfRule>
    <cfRule type="expression" dxfId="1944" priority="2042">
      <formula>IF(AND(AL1037&gt;=0, RIGHT(TEXT(AL1037,"0.#"),1)="."),TRUE,FALSE)</formula>
    </cfRule>
    <cfRule type="expression" dxfId="1943" priority="2043">
      <formula>IF(AND(AL1037&lt;0, RIGHT(TEXT(AL1037,"0.#"),1)&lt;&gt;"."),TRUE,FALSE)</formula>
    </cfRule>
    <cfRule type="expression" dxfId="1942" priority="2044">
      <formula>IF(AND(AL1037&lt;0, RIGHT(TEXT(AL1037,"0.#"),1)="."),TRUE,FALSE)</formula>
    </cfRule>
  </conditionalFormatting>
  <conditionalFormatting sqref="Y1037:Y1064">
    <cfRule type="expression" dxfId="1941" priority="2039">
      <formula>IF(RIGHT(TEXT(Y1037,"0.#"),1)=".",FALSE,TRUE)</formula>
    </cfRule>
    <cfRule type="expression" dxfId="1940" priority="2040">
      <formula>IF(RIGHT(TEXT(Y1037,"0.#"),1)=".",TRUE,FALSE)</formula>
    </cfRule>
  </conditionalFormatting>
  <conditionalFormatting sqref="AL1035:AO1036">
    <cfRule type="expression" dxfId="1939" priority="2035">
      <formula>IF(AND(AL1035&gt;=0, RIGHT(TEXT(AL1035,"0.#"),1)&lt;&gt;"."),TRUE,FALSE)</formula>
    </cfRule>
    <cfRule type="expression" dxfId="1938" priority="2036">
      <formula>IF(AND(AL1035&gt;=0, RIGHT(TEXT(AL1035,"0.#"),1)="."),TRUE,FALSE)</formula>
    </cfRule>
    <cfRule type="expression" dxfId="1937" priority="2037">
      <formula>IF(AND(AL1035&lt;0, RIGHT(TEXT(AL1035,"0.#"),1)&lt;&gt;"."),TRUE,FALSE)</formula>
    </cfRule>
    <cfRule type="expression" dxfId="1936" priority="2038">
      <formula>IF(AND(AL1035&lt;0, RIGHT(TEXT(AL1035,"0.#"),1)="."),TRUE,FALSE)</formula>
    </cfRule>
  </conditionalFormatting>
  <conditionalFormatting sqref="Y1035:Y1036">
    <cfRule type="expression" dxfId="1935" priority="2033">
      <formula>IF(RIGHT(TEXT(Y1035,"0.#"),1)=".",FALSE,TRUE)</formula>
    </cfRule>
    <cfRule type="expression" dxfId="1934" priority="2034">
      <formula>IF(RIGHT(TEXT(Y1035,"0.#"),1)=".",TRUE,FALSE)</formula>
    </cfRule>
  </conditionalFormatting>
  <conditionalFormatting sqref="AL1070:AO1097">
    <cfRule type="expression" dxfId="1933" priority="2029">
      <formula>IF(AND(AL1070&gt;=0, RIGHT(TEXT(AL1070,"0.#"),1)&lt;&gt;"."),TRUE,FALSE)</formula>
    </cfRule>
    <cfRule type="expression" dxfId="1932" priority="2030">
      <formula>IF(AND(AL1070&gt;=0, RIGHT(TEXT(AL1070,"0.#"),1)="."),TRUE,FALSE)</formula>
    </cfRule>
    <cfRule type="expression" dxfId="1931" priority="2031">
      <formula>IF(AND(AL1070&lt;0, RIGHT(TEXT(AL1070,"0.#"),1)&lt;&gt;"."),TRUE,FALSE)</formula>
    </cfRule>
    <cfRule type="expression" dxfId="1930" priority="2032">
      <formula>IF(AND(AL1070&lt;0, RIGHT(TEXT(AL1070,"0.#"),1)="."),TRUE,FALSE)</formula>
    </cfRule>
  </conditionalFormatting>
  <conditionalFormatting sqref="Y1070:Y1097">
    <cfRule type="expression" dxfId="1929" priority="2027">
      <formula>IF(RIGHT(TEXT(Y1070,"0.#"),1)=".",FALSE,TRUE)</formula>
    </cfRule>
    <cfRule type="expression" dxfId="1928" priority="2028">
      <formula>IF(RIGHT(TEXT(Y1070,"0.#"),1)=".",TRUE,FALSE)</formula>
    </cfRule>
  </conditionalFormatting>
  <conditionalFormatting sqref="AL1068:AO1069">
    <cfRule type="expression" dxfId="1927" priority="2023">
      <formula>IF(AND(AL1068&gt;=0, RIGHT(TEXT(AL1068,"0.#"),1)&lt;&gt;"."),TRUE,FALSE)</formula>
    </cfRule>
    <cfRule type="expression" dxfId="1926" priority="2024">
      <formula>IF(AND(AL1068&gt;=0, RIGHT(TEXT(AL1068,"0.#"),1)="."),TRUE,FALSE)</formula>
    </cfRule>
    <cfRule type="expression" dxfId="1925" priority="2025">
      <formula>IF(AND(AL1068&lt;0, RIGHT(TEXT(AL1068,"0.#"),1)&lt;&gt;"."),TRUE,FALSE)</formula>
    </cfRule>
    <cfRule type="expression" dxfId="1924" priority="2026">
      <formula>IF(AND(AL1068&lt;0, RIGHT(TEXT(AL1068,"0.#"),1)="."),TRUE,FALSE)</formula>
    </cfRule>
  </conditionalFormatting>
  <conditionalFormatting sqref="Y1068:Y1069">
    <cfRule type="expression" dxfId="1923" priority="2021">
      <formula>IF(RIGHT(TEXT(Y1068,"0.#"),1)=".",FALSE,TRUE)</formula>
    </cfRule>
    <cfRule type="expression" dxfId="1922" priority="2022">
      <formula>IF(RIGHT(TEXT(Y1068,"0.#"),1)=".",TRUE,FALSE)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I134:AI135 AM134:AM135 AQ134:AQ135 AU134:AU135">
    <cfRule type="expression" dxfId="727" priority="29">
      <formula>IF(RIGHT(TEXT(AI134,"0.#"),1)=".",FALSE,TRUE)</formula>
    </cfRule>
    <cfRule type="expression" dxfId="726" priority="30">
      <formula>IF(RIGHT(TEXT(AI134,"0.#"),1)=".",TRUE,FALSE)</formula>
    </cfRule>
  </conditionalFormatting>
  <conditionalFormatting sqref="AQ46:AQ48">
    <cfRule type="expression" dxfId="725" priority="27">
      <formula>IF(RIGHT(TEXT(AQ46,"0.#"),1)=".",FALSE,TRUE)</formula>
    </cfRule>
    <cfRule type="expression" dxfId="724" priority="28">
      <formula>IF(RIGHT(TEXT(AQ46,"0.#"),1)=".",TRUE,FALSE)</formula>
    </cfRule>
  </conditionalFormatting>
  <conditionalFormatting sqref="AE117">
    <cfRule type="expression" dxfId="723" priority="25">
      <formula>IF(RIGHT(TEXT(AE117,"0.#"),1)=".",FALSE,TRUE)</formula>
    </cfRule>
    <cfRule type="expression" dxfId="722" priority="26">
      <formula>IF(RIGHT(TEXT(AE117,"0.#"),1)=".",TRUE,FALSE)</formula>
    </cfRule>
  </conditionalFormatting>
  <conditionalFormatting sqref="AI117">
    <cfRule type="expression" dxfId="721" priority="23">
      <formula>IF(RIGHT(TEXT(AI117,"0.#"),1)=".",FALSE,TRUE)</formula>
    </cfRule>
    <cfRule type="expression" dxfId="720" priority="24">
      <formula>IF(RIGHT(TEXT(AI117,"0.#"),1)=".",TRUE,FALSE)</formula>
    </cfRule>
  </conditionalFormatting>
  <conditionalFormatting sqref="W14:AQ14">
    <cfRule type="expression" dxfId="719" priority="21">
      <formula>IF(RIGHT(TEXT(W14,"0.#"),1)=".",FALSE,TRUE)</formula>
    </cfRule>
    <cfRule type="expression" dxfId="718" priority="22">
      <formula>IF(RIGHT(TEXT(W14,"0.#"),1)=".",TRUE,FALSE)</formula>
    </cfRule>
  </conditionalFormatting>
  <conditionalFormatting sqref="W15:AQ17">
    <cfRule type="expression" dxfId="717" priority="19">
      <formula>IF(RIGHT(TEXT(W15,"0.#"),1)=".",FALSE,TRUE)</formula>
    </cfRule>
    <cfRule type="expression" dxfId="716" priority="20">
      <formula>IF(RIGHT(TEXT(W15,"0.#"),1)=".",TRUE,FALSE)</formula>
    </cfRule>
  </conditionalFormatting>
  <conditionalFormatting sqref="AM117">
    <cfRule type="expression" dxfId="715" priority="17">
      <formula>IF(RIGHT(TEXT(AM117,"0.#"),1)=".",FALSE,TRUE)</formula>
    </cfRule>
    <cfRule type="expression" dxfId="714" priority="18">
      <formula>IF(RIGHT(TEXT(AM117,"0.#"),1)=".",TRUE,FALSE)</formula>
    </cfRule>
  </conditionalFormatting>
  <conditionalFormatting sqref="AQ107">
    <cfRule type="expression" dxfId="713" priority="15">
      <formula>IF(RIGHT(TEXT(AQ107,"0.#"),1)=".",FALSE,TRUE)</formula>
    </cfRule>
    <cfRule type="expression" dxfId="712" priority="16">
      <formula>IF(RIGHT(TEXT(AQ107,"0.#"),1)=".",TRUE,FALSE)</formula>
    </cfRule>
  </conditionalFormatting>
  <conditionalFormatting sqref="AU60">
    <cfRule type="expression" dxfId="711" priority="13">
      <formula>IF(RIGHT(TEXT(AU60,"0.#"),1)=".",FALSE,TRUE)</formula>
    </cfRule>
    <cfRule type="expression" dxfId="710" priority="14">
      <formula>IF(RIGHT(TEXT(AU60,"0.#"),1)=".",TRUE,FALSE)</formula>
    </cfRule>
  </conditionalFormatting>
  <conditionalFormatting sqref="AU62">
    <cfRule type="expression" dxfId="709" priority="11">
      <formula>IF(RIGHT(TEXT(AU62,"0.#"),1)=".",FALSE,TRUE)</formula>
    </cfRule>
    <cfRule type="expression" dxfId="708" priority="12">
      <formula>IF(RIGHT(TEXT(AU62,"0.#"),1)=".",TRUE,FALSE)</formula>
    </cfRule>
  </conditionalFormatting>
  <conditionalFormatting sqref="AQ117">
    <cfRule type="expression" dxfId="707" priority="9">
      <formula>IF(RIGHT(TEXT(AQ117,"0.#"),1)=".",FALSE,TRUE)</formula>
    </cfRule>
    <cfRule type="expression" dxfId="706" priority="10">
      <formula>IF(RIGHT(TEXT(AQ117,"0.#"),1)=".",TRUE,FALSE)</formula>
    </cfRule>
  </conditionalFormatting>
  <conditionalFormatting sqref="AQ120">
    <cfRule type="expression" dxfId="705" priority="7">
      <formula>IF(RIGHT(TEXT(AQ120,"0.#"),1)=".",FALSE,TRUE)</formula>
    </cfRule>
    <cfRule type="expression" dxfId="704" priority="8">
      <formula>IF(RIGHT(TEXT(AQ120,"0.#"),1)=".",TRUE,FALSE)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9">
    <cfRule type="expression" dxfId="701" priority="1">
      <formula>IF(RIGHT(TEXT(AQ119,"0.#"),1)=".",FALSE,TRUE)</formula>
    </cfRule>
    <cfRule type="expression" dxfId="700" priority="2">
      <formula>IF(RIGHT(TEXT(AQ119,"0.#"),1)=".",TRUE,FALSE)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9" max="49" man="1"/>
    <brk id="725" max="49" man="1"/>
    <brk id="778"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t="s">
        <v>569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802" t="s">
        <v>265</v>
      </c>
      <c r="H2" s="787"/>
      <c r="I2" s="787"/>
      <c r="J2" s="787"/>
      <c r="K2" s="787"/>
      <c r="L2" s="787"/>
      <c r="M2" s="787"/>
      <c r="N2" s="787"/>
      <c r="O2" s="788"/>
      <c r="P2" s="786" t="s">
        <v>59</v>
      </c>
      <c r="Q2" s="787"/>
      <c r="R2" s="787"/>
      <c r="S2" s="787"/>
      <c r="T2" s="787"/>
      <c r="U2" s="787"/>
      <c r="V2" s="787"/>
      <c r="W2" s="787"/>
      <c r="X2" s="788"/>
      <c r="Y2" s="1013"/>
      <c r="Z2" s="412"/>
      <c r="AA2" s="413"/>
      <c r="AB2" s="1017" t="s">
        <v>11</v>
      </c>
      <c r="AC2" s="1018"/>
      <c r="AD2" s="1019"/>
      <c r="AE2" s="1005" t="s">
        <v>553</v>
      </c>
      <c r="AF2" s="1005"/>
      <c r="AG2" s="1005"/>
      <c r="AH2" s="1005"/>
      <c r="AI2" s="1005" t="s">
        <v>550</v>
      </c>
      <c r="AJ2" s="1005"/>
      <c r="AK2" s="1005"/>
      <c r="AL2" s="1005"/>
      <c r="AM2" s="1005" t="s">
        <v>524</v>
      </c>
      <c r="AN2" s="1005"/>
      <c r="AO2" s="1005"/>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3"/>
      <c r="I4" s="1023"/>
      <c r="J4" s="1023"/>
      <c r="K4" s="1023"/>
      <c r="L4" s="1023"/>
      <c r="M4" s="1023"/>
      <c r="N4" s="1023"/>
      <c r="O4" s="1024"/>
      <c r="P4" s="161"/>
      <c r="Q4" s="1031"/>
      <c r="R4" s="1031"/>
      <c r="S4" s="1031"/>
      <c r="T4" s="1031"/>
      <c r="U4" s="1031"/>
      <c r="V4" s="1031"/>
      <c r="W4" s="1031"/>
      <c r="X4" s="1032"/>
      <c r="Y4" s="1009" t="s">
        <v>12</v>
      </c>
      <c r="Z4" s="1010"/>
      <c r="AA4" s="1011"/>
      <c r="AB4" s="525"/>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3" t="s">
        <v>54</v>
      </c>
      <c r="Z5" s="1006"/>
      <c r="AA5" s="1007"/>
      <c r="AB5" s="812"/>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502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472</v>
      </c>
      <c r="B9" s="516"/>
      <c r="C9" s="516"/>
      <c r="D9" s="516"/>
      <c r="E9" s="516"/>
      <c r="F9" s="517"/>
      <c r="G9" s="802" t="s">
        <v>265</v>
      </c>
      <c r="H9" s="787"/>
      <c r="I9" s="787"/>
      <c r="J9" s="787"/>
      <c r="K9" s="787"/>
      <c r="L9" s="787"/>
      <c r="M9" s="787"/>
      <c r="N9" s="787"/>
      <c r="O9" s="788"/>
      <c r="P9" s="786" t="s">
        <v>59</v>
      </c>
      <c r="Q9" s="787"/>
      <c r="R9" s="787"/>
      <c r="S9" s="787"/>
      <c r="T9" s="787"/>
      <c r="U9" s="787"/>
      <c r="V9" s="787"/>
      <c r="W9" s="787"/>
      <c r="X9" s="788"/>
      <c r="Y9" s="1013"/>
      <c r="Z9" s="412"/>
      <c r="AA9" s="413"/>
      <c r="AB9" s="1017" t="s">
        <v>11</v>
      </c>
      <c r="AC9" s="1018"/>
      <c r="AD9" s="1019"/>
      <c r="AE9" s="1005" t="s">
        <v>554</v>
      </c>
      <c r="AF9" s="1005"/>
      <c r="AG9" s="1005"/>
      <c r="AH9" s="1005"/>
      <c r="AI9" s="1005" t="s">
        <v>550</v>
      </c>
      <c r="AJ9" s="1005"/>
      <c r="AK9" s="1005"/>
      <c r="AL9" s="1005"/>
      <c r="AM9" s="1005" t="s">
        <v>524</v>
      </c>
      <c r="AN9" s="1005"/>
      <c r="AO9" s="1005"/>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25"/>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812"/>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472</v>
      </c>
      <c r="B16" s="516"/>
      <c r="C16" s="516"/>
      <c r="D16" s="516"/>
      <c r="E16" s="516"/>
      <c r="F16" s="517"/>
      <c r="G16" s="802" t="s">
        <v>265</v>
      </c>
      <c r="H16" s="787"/>
      <c r="I16" s="787"/>
      <c r="J16" s="787"/>
      <c r="K16" s="787"/>
      <c r="L16" s="787"/>
      <c r="M16" s="787"/>
      <c r="N16" s="787"/>
      <c r="O16" s="788"/>
      <c r="P16" s="786" t="s">
        <v>59</v>
      </c>
      <c r="Q16" s="787"/>
      <c r="R16" s="787"/>
      <c r="S16" s="787"/>
      <c r="T16" s="787"/>
      <c r="U16" s="787"/>
      <c r="V16" s="787"/>
      <c r="W16" s="787"/>
      <c r="X16" s="788"/>
      <c r="Y16" s="1013"/>
      <c r="Z16" s="412"/>
      <c r="AA16" s="413"/>
      <c r="AB16" s="1017" t="s">
        <v>11</v>
      </c>
      <c r="AC16" s="1018"/>
      <c r="AD16" s="1019"/>
      <c r="AE16" s="1005" t="s">
        <v>553</v>
      </c>
      <c r="AF16" s="1005"/>
      <c r="AG16" s="1005"/>
      <c r="AH16" s="1005"/>
      <c r="AI16" s="1005" t="s">
        <v>551</v>
      </c>
      <c r="AJ16" s="1005"/>
      <c r="AK16" s="1005"/>
      <c r="AL16" s="1005"/>
      <c r="AM16" s="1005" t="s">
        <v>524</v>
      </c>
      <c r="AN16" s="1005"/>
      <c r="AO16" s="1005"/>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25"/>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812"/>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472</v>
      </c>
      <c r="B23" s="516"/>
      <c r="C23" s="516"/>
      <c r="D23" s="516"/>
      <c r="E23" s="516"/>
      <c r="F23" s="517"/>
      <c r="G23" s="802" t="s">
        <v>265</v>
      </c>
      <c r="H23" s="787"/>
      <c r="I23" s="787"/>
      <c r="J23" s="787"/>
      <c r="K23" s="787"/>
      <c r="L23" s="787"/>
      <c r="M23" s="787"/>
      <c r="N23" s="787"/>
      <c r="O23" s="788"/>
      <c r="P23" s="786" t="s">
        <v>59</v>
      </c>
      <c r="Q23" s="787"/>
      <c r="R23" s="787"/>
      <c r="S23" s="787"/>
      <c r="T23" s="787"/>
      <c r="U23" s="787"/>
      <c r="V23" s="787"/>
      <c r="W23" s="787"/>
      <c r="X23" s="788"/>
      <c r="Y23" s="1013"/>
      <c r="Z23" s="412"/>
      <c r="AA23" s="413"/>
      <c r="AB23" s="1017" t="s">
        <v>11</v>
      </c>
      <c r="AC23" s="1018"/>
      <c r="AD23" s="1019"/>
      <c r="AE23" s="1005" t="s">
        <v>555</v>
      </c>
      <c r="AF23" s="1005"/>
      <c r="AG23" s="1005"/>
      <c r="AH23" s="1005"/>
      <c r="AI23" s="1005" t="s">
        <v>550</v>
      </c>
      <c r="AJ23" s="1005"/>
      <c r="AK23" s="1005"/>
      <c r="AL23" s="1005"/>
      <c r="AM23" s="1005" t="s">
        <v>524</v>
      </c>
      <c r="AN23" s="1005"/>
      <c r="AO23" s="1005"/>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25"/>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812"/>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472</v>
      </c>
      <c r="B30" s="516"/>
      <c r="C30" s="516"/>
      <c r="D30" s="516"/>
      <c r="E30" s="516"/>
      <c r="F30" s="517"/>
      <c r="G30" s="802" t="s">
        <v>265</v>
      </c>
      <c r="H30" s="787"/>
      <c r="I30" s="787"/>
      <c r="J30" s="787"/>
      <c r="K30" s="787"/>
      <c r="L30" s="787"/>
      <c r="M30" s="787"/>
      <c r="N30" s="787"/>
      <c r="O30" s="788"/>
      <c r="P30" s="786" t="s">
        <v>59</v>
      </c>
      <c r="Q30" s="787"/>
      <c r="R30" s="787"/>
      <c r="S30" s="787"/>
      <c r="T30" s="787"/>
      <c r="U30" s="787"/>
      <c r="V30" s="787"/>
      <c r="W30" s="787"/>
      <c r="X30" s="788"/>
      <c r="Y30" s="1013"/>
      <c r="Z30" s="412"/>
      <c r="AA30" s="413"/>
      <c r="AB30" s="1017" t="s">
        <v>11</v>
      </c>
      <c r="AC30" s="1018"/>
      <c r="AD30" s="1019"/>
      <c r="AE30" s="1005" t="s">
        <v>553</v>
      </c>
      <c r="AF30" s="1005"/>
      <c r="AG30" s="1005"/>
      <c r="AH30" s="1005"/>
      <c r="AI30" s="1005" t="s">
        <v>550</v>
      </c>
      <c r="AJ30" s="1005"/>
      <c r="AK30" s="1005"/>
      <c r="AL30" s="1005"/>
      <c r="AM30" s="1005" t="s">
        <v>548</v>
      </c>
      <c r="AN30" s="1005"/>
      <c r="AO30" s="1005"/>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25"/>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812"/>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472</v>
      </c>
      <c r="B37" s="516"/>
      <c r="C37" s="516"/>
      <c r="D37" s="516"/>
      <c r="E37" s="516"/>
      <c r="F37" s="517"/>
      <c r="G37" s="802" t="s">
        <v>265</v>
      </c>
      <c r="H37" s="787"/>
      <c r="I37" s="787"/>
      <c r="J37" s="787"/>
      <c r="K37" s="787"/>
      <c r="L37" s="787"/>
      <c r="M37" s="787"/>
      <c r="N37" s="787"/>
      <c r="O37" s="788"/>
      <c r="P37" s="786" t="s">
        <v>59</v>
      </c>
      <c r="Q37" s="787"/>
      <c r="R37" s="787"/>
      <c r="S37" s="787"/>
      <c r="T37" s="787"/>
      <c r="U37" s="787"/>
      <c r="V37" s="787"/>
      <c r="W37" s="787"/>
      <c r="X37" s="788"/>
      <c r="Y37" s="1013"/>
      <c r="Z37" s="412"/>
      <c r="AA37" s="413"/>
      <c r="AB37" s="1017" t="s">
        <v>11</v>
      </c>
      <c r="AC37" s="1018"/>
      <c r="AD37" s="1019"/>
      <c r="AE37" s="1005" t="s">
        <v>555</v>
      </c>
      <c r="AF37" s="1005"/>
      <c r="AG37" s="1005"/>
      <c r="AH37" s="1005"/>
      <c r="AI37" s="1005" t="s">
        <v>552</v>
      </c>
      <c r="AJ37" s="1005"/>
      <c r="AK37" s="1005"/>
      <c r="AL37" s="1005"/>
      <c r="AM37" s="1005" t="s">
        <v>549</v>
      </c>
      <c r="AN37" s="1005"/>
      <c r="AO37" s="1005"/>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25"/>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812"/>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472</v>
      </c>
      <c r="B44" s="516"/>
      <c r="C44" s="516"/>
      <c r="D44" s="516"/>
      <c r="E44" s="516"/>
      <c r="F44" s="517"/>
      <c r="G44" s="802" t="s">
        <v>265</v>
      </c>
      <c r="H44" s="787"/>
      <c r="I44" s="787"/>
      <c r="J44" s="787"/>
      <c r="K44" s="787"/>
      <c r="L44" s="787"/>
      <c r="M44" s="787"/>
      <c r="N44" s="787"/>
      <c r="O44" s="788"/>
      <c r="P44" s="786" t="s">
        <v>59</v>
      </c>
      <c r="Q44" s="787"/>
      <c r="R44" s="787"/>
      <c r="S44" s="787"/>
      <c r="T44" s="787"/>
      <c r="U44" s="787"/>
      <c r="V44" s="787"/>
      <c r="W44" s="787"/>
      <c r="X44" s="788"/>
      <c r="Y44" s="1013"/>
      <c r="Z44" s="412"/>
      <c r="AA44" s="413"/>
      <c r="AB44" s="1017" t="s">
        <v>11</v>
      </c>
      <c r="AC44" s="1018"/>
      <c r="AD44" s="1019"/>
      <c r="AE44" s="1005" t="s">
        <v>553</v>
      </c>
      <c r="AF44" s="1005"/>
      <c r="AG44" s="1005"/>
      <c r="AH44" s="1005"/>
      <c r="AI44" s="1005" t="s">
        <v>550</v>
      </c>
      <c r="AJ44" s="1005"/>
      <c r="AK44" s="1005"/>
      <c r="AL44" s="1005"/>
      <c r="AM44" s="1005" t="s">
        <v>524</v>
      </c>
      <c r="AN44" s="1005"/>
      <c r="AO44" s="1005"/>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25"/>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812"/>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472</v>
      </c>
      <c r="B51" s="516"/>
      <c r="C51" s="516"/>
      <c r="D51" s="516"/>
      <c r="E51" s="516"/>
      <c r="F51" s="517"/>
      <c r="G51" s="802" t="s">
        <v>265</v>
      </c>
      <c r="H51" s="787"/>
      <c r="I51" s="787"/>
      <c r="J51" s="787"/>
      <c r="K51" s="787"/>
      <c r="L51" s="787"/>
      <c r="M51" s="787"/>
      <c r="N51" s="787"/>
      <c r="O51" s="788"/>
      <c r="P51" s="786" t="s">
        <v>59</v>
      </c>
      <c r="Q51" s="787"/>
      <c r="R51" s="787"/>
      <c r="S51" s="787"/>
      <c r="T51" s="787"/>
      <c r="U51" s="787"/>
      <c r="V51" s="787"/>
      <c r="W51" s="787"/>
      <c r="X51" s="788"/>
      <c r="Y51" s="1013"/>
      <c r="Z51" s="412"/>
      <c r="AA51" s="413"/>
      <c r="AB51" s="461" t="s">
        <v>11</v>
      </c>
      <c r="AC51" s="1018"/>
      <c r="AD51" s="1019"/>
      <c r="AE51" s="1005" t="s">
        <v>553</v>
      </c>
      <c r="AF51" s="1005"/>
      <c r="AG51" s="1005"/>
      <c r="AH51" s="1005"/>
      <c r="AI51" s="1005" t="s">
        <v>550</v>
      </c>
      <c r="AJ51" s="1005"/>
      <c r="AK51" s="1005"/>
      <c r="AL51" s="1005"/>
      <c r="AM51" s="1005" t="s">
        <v>524</v>
      </c>
      <c r="AN51" s="1005"/>
      <c r="AO51" s="1005"/>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25"/>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812"/>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472</v>
      </c>
      <c r="B58" s="516"/>
      <c r="C58" s="516"/>
      <c r="D58" s="516"/>
      <c r="E58" s="516"/>
      <c r="F58" s="517"/>
      <c r="G58" s="802" t="s">
        <v>265</v>
      </c>
      <c r="H58" s="787"/>
      <c r="I58" s="787"/>
      <c r="J58" s="787"/>
      <c r="K58" s="787"/>
      <c r="L58" s="787"/>
      <c r="M58" s="787"/>
      <c r="N58" s="787"/>
      <c r="O58" s="788"/>
      <c r="P58" s="786" t="s">
        <v>59</v>
      </c>
      <c r="Q58" s="787"/>
      <c r="R58" s="787"/>
      <c r="S58" s="787"/>
      <c r="T58" s="787"/>
      <c r="U58" s="787"/>
      <c r="V58" s="787"/>
      <c r="W58" s="787"/>
      <c r="X58" s="788"/>
      <c r="Y58" s="1013"/>
      <c r="Z58" s="412"/>
      <c r="AA58" s="413"/>
      <c r="AB58" s="1017" t="s">
        <v>11</v>
      </c>
      <c r="AC58" s="1018"/>
      <c r="AD58" s="1019"/>
      <c r="AE58" s="1005" t="s">
        <v>553</v>
      </c>
      <c r="AF58" s="1005"/>
      <c r="AG58" s="1005"/>
      <c r="AH58" s="1005"/>
      <c r="AI58" s="1005" t="s">
        <v>550</v>
      </c>
      <c r="AJ58" s="1005"/>
      <c r="AK58" s="1005"/>
      <c r="AL58" s="1005"/>
      <c r="AM58" s="1005" t="s">
        <v>524</v>
      </c>
      <c r="AN58" s="1005"/>
      <c r="AO58" s="1005"/>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25"/>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812"/>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472</v>
      </c>
      <c r="B65" s="516"/>
      <c r="C65" s="516"/>
      <c r="D65" s="516"/>
      <c r="E65" s="516"/>
      <c r="F65" s="517"/>
      <c r="G65" s="802" t="s">
        <v>265</v>
      </c>
      <c r="H65" s="787"/>
      <c r="I65" s="787"/>
      <c r="J65" s="787"/>
      <c r="K65" s="787"/>
      <c r="L65" s="787"/>
      <c r="M65" s="787"/>
      <c r="N65" s="787"/>
      <c r="O65" s="788"/>
      <c r="P65" s="786" t="s">
        <v>59</v>
      </c>
      <c r="Q65" s="787"/>
      <c r="R65" s="787"/>
      <c r="S65" s="787"/>
      <c r="T65" s="787"/>
      <c r="U65" s="787"/>
      <c r="V65" s="787"/>
      <c r="W65" s="787"/>
      <c r="X65" s="788"/>
      <c r="Y65" s="1013"/>
      <c r="Z65" s="412"/>
      <c r="AA65" s="413"/>
      <c r="AB65" s="1017" t="s">
        <v>11</v>
      </c>
      <c r="AC65" s="1018"/>
      <c r="AD65" s="1019"/>
      <c r="AE65" s="1005" t="s">
        <v>553</v>
      </c>
      <c r="AF65" s="1005"/>
      <c r="AG65" s="1005"/>
      <c r="AH65" s="1005"/>
      <c r="AI65" s="1005" t="s">
        <v>550</v>
      </c>
      <c r="AJ65" s="1005"/>
      <c r="AK65" s="1005"/>
      <c r="AL65" s="1005"/>
      <c r="AM65" s="1005" t="s">
        <v>524</v>
      </c>
      <c r="AN65" s="1005"/>
      <c r="AO65" s="1005"/>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25"/>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812"/>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1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2019-05-27T10:52:59Z</cp:lastPrinted>
  <dcterms:created xsi:type="dcterms:W3CDTF">2012-03-13T00:50:25Z</dcterms:created>
  <dcterms:modified xsi:type="dcterms:W3CDTF">2019-08-13T07:43:39Z</dcterms:modified>
</cp:coreProperties>
</file>