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01000_職業安定局　総務課\05予算係\平成31年度作業\②レビュー関係\３最終公表\【総務課分】職業安定行政推進費\"/>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<sst xmlns="http://schemas.openxmlformats.org/spreadsheetml/2006/main" count="2984" uniqueCount="670">
  <si>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</si>
  <si>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</si>
  <si>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</si>
  <si>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</si>
  <si>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</si>
  <si>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</si>
  <si>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</si>
  <si>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</si>
  <si>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</si>
  <si>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</si>
  <si>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</si>
  <si>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</si>
  <si>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</si>
  <si>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</si>
  <si>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</si>
  <si>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</si>
  <si>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</si>
  <si>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</si>
  <si>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</si>
  <si>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</si>
  <si>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</si>
  <si>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</si>
  <si>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</si>
  <si>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</si>
  <si>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</si>
  <si>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</si>
  <si>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</si>
  <si>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</si>
  <si>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</si>
  <si>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</si>
  <si>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</si>
  <si>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</si>
  <si>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</si>
  <si>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</si>
  <si>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</si>
  <si>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</si>
  <si>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</si>
  <si>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</si>
  <si>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</si>
  <si>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</si>
  <si>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</si>
  <si>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</si>
  <si>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</si>
  <si>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</si>
  <si>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</si>
  <si>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</si>
  <si>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</si>
  <si>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</si>
  <si>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</si>
  <si>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</si>
  <si>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</si>
  <si>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</si>
  <si>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</si>
  <si>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</si>
  <si>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</si>
  <si>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</si>
  <si>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</si>
  <si>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</si>
  <si>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</si>
  <si>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</si>
  <si>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</si>
  <si>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</si>
  <si>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</si>
  <si>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</si>
  <si>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</si>
  <si>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</si>
  <si>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</si>
  <si>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</si>
  <si>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</si>
  <si>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</si>
  <si>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</si>
  <si>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</si>
  <si>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</si>
  <si>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</si>
  <si>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</si>
  <si>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</si>
  <si>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</si>
  <si>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</si>
  <si>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</si>
  <si>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</si>
  <si>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</si>
  <si>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</si>
  <si>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</si>
  <si>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</si>
  <si>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</si>
  <si>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</si>
  <si>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</si>
  <si>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</si>
  <si>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</si>
  <si>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</si>
  <si>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</si>
  <si>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</si>
  <si>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</si>
  <si>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</si>
  <si>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</si>
  <si>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</si>
  <si>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</si>
  <si>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</si>
  <si>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</si>
  <si>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</si>
  <si>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</si>
  <si>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</si>
  <si>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</si>
  <si>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</si>
  <si>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</si>
  <si>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</si>
  <si>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</si>
  <si>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</si>
  <si>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</si>
  <si>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</si>
  <si>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</si>
  <si>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</si>
  <si>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</si>
  <si>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</si>
  <si>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</si>
  <si>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</si>
  <si>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</si>
  <si>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</si>
  <si>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</si>
  <si>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</si>
  <si>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</si>
  <si>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</si>
  <si>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</si>
  <si>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</si>
  <si>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</si>
  <si>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</si>
  <si>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</si>
  <si>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</si>
  <si>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</si>
  <si>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</si>
  <si>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</si>
  <si>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</si>
  <si>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</si>
  <si>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</si>
  <si>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</si>
  <si>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</si>
  <si>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</si>
  <si>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</si>
  <si>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</si>
  <si>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</si>
  <si>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</si>
  <si>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</si>
  <si>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</si>
  <si>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</si>
  <si>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</si>
  <si>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</si>
  <si>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</si>
  <si>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</si>
  <si>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</si>
  <si>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</si>
  <si>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</si>
  <si>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</si>
  <si>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</si>
  <si>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</si>
  <si>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</si>
  <si>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</si>
  <si>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</si>
  <si>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</si>
  <si>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</si>
  <si>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</si>
  <si>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</si>
  <si>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</si>
  <si>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</si>
  <si>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</si>
  <si>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</si>
  <si>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</si>
  <si>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</si>
  <si>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</si>
  <si>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</si>
  <si>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</si>
  <si>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</si>
  <si>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</si>
  <si>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</si>
  <si>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</si>
  <si>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</si>
  <si>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</si>
  <si>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</si>
  <si>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</si>
  <si>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</si>
  <si>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</si>
  <si>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</si>
  <si>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</si>
  <si>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</si>
  <si>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</si>
  <si>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</si>
  <si>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</si>
  <si>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</si>
  <si>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</si>
  <si>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</si>
  <si>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</si>
  <si>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</si>
  <si>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</si>
  <si>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</si>
  <si>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</si>
  <si>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</si>
  <si>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</si>
  <si>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</si>
  <si>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</si>
  <si>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</si>
  <si>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</si>
  <si>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</si>
  <si>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</si>
  <si>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</si>
  <si>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</si>
  <si>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</si>
  <si>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</si>
  <si>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</si>
  <si>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</si>
  <si>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</si>
  <si>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</si>
  <si>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</si>
  <si>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</si>
  <si>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</si>
  <si>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</si>
  <si>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</si>
  <si>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</si>
  <si>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</si>
  <si>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</si>
  <si>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</si>
  <si>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</si>
  <si>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</si>
  <si>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</si>
  <si>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</si>
  <si>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</si>
  <si>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</si>
  <si>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</si>
  <si>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</si>
  <si>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</si>
  <si>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</si>
  <si>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</si>
  <si>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</si>
  <si>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</si>
  <si>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</si>
  <si>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</si>
  <si>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</si>
  <si>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</si>
  <si>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</si>
  <si>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</si>
  <si>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</si>
  <si>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</si>
  <si>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</si>
  <si>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</si>
  <si>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</si>
  <si>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</si>
  <si>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</si>
  <si>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</si>
  <si>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</si>
  <si>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</si>
  <si>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</si>
  <si>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</si>
  <si>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</si>
  <si>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</si>
  <si>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</si>
  <si>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</si>
  <si>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</si>
  <si>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</si>
  <si>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</si>
  <si>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</si>
  <si>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</si>
  <si>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</si>
  <si>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</si>
  <si>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</si>
  <si>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</si>
  <si>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</si>
  <si>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</si>
  <si>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</si>
  <si>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</si>
  <si>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</si>
  <si>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</si>
  <si>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</si>
  <si>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</si>
  <si>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</si>
  <si>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</si>
  <si>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</si>
  <si>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</si>
  <si>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</si>
  <si>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</si>
  <si>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</si>
  <si>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</si>
  <si>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</si>
  <si>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</si>
  <si>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</si>
  <si>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</si>
  <si>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</si>
  <si>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</si>
  <si>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</si>
  <si>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</si>
  <si>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</si>
  <si>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</si>
  <si>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</si>
  <si>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</si>
  <si>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</si>
  <si>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</si>
  <si>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</si>
  <si>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</si>
  <si>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</si>
  <si>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</si>
  <si>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</si>
  <si>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</si>
  <si>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</si>
  <si>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</si>
  <si>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</si>
  <si>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</si>
  <si>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</si>
  <si>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</si>
  <si>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</si>
  <si>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</si>
  <si>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</si>
  <si>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</si>
  <si>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</si>
  <si>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</si>
  <si>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</si>
  <si>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</si>
  <si>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</si>
  <si>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</si>
  <si>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</si>
  <si>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</si>
  <si>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</si>
  <si>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</si>
  <si>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</si>
  <si>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</si>
  <si>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</si>
  <si>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</si>
  <si>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</si>
  <si>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</si>
  <si>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</si>
  <si>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</si>
  <si>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</si>
  <si>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</si>
  <si>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</si>
  <si>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</si>
  <si>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</si>
  <si>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</si>
  <si>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</si>
  <si>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</si>
  <si>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</si>
  <si>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</si>
  <si>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</si>
  <si>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</si>
  <si>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</si>
  <si>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</si>
  <si>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</si>
  <si>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</si>
  <si>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</si>
  <si>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</si>
  <si>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</si>
  <si>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</si>
  <si>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</si>
  <si>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</si>
  <si>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</si>
  <si>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</si>
  <si>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</si>
  <si>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</si>
  <si>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</si>
  <si>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</si>
  <si>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</si>
  <si>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</si>
  <si>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</si>
  <si>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</si>
  <si>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</si>
  <si>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</si>
  <si>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</si>
  <si>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</si>
  <si>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</si>
  <si>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</si>
  <si>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</si>
  <si>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</si>
  <si>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</si>
  <si>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</si>
  <si>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</si>
  <si>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</si>
  <si>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</si>
  <si>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</si>
  <si>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</si>
  <si>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</si>
  <si>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</si>
  <si>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</si>
  <si>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</si>
  <si>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</si>
  <si>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</si>
  <si>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</si>
  <si>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</si>
  <si>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</si>
  <si>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</si>
  <si>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</si>
  <si>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</si>
  <si>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</si>
  <si>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</si>
  <si>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</si>
  <si>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</si>
  <si>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</si>
  <si>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</si>
  <si>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</si>
  <si>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</si>
  <si>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</si>
  <si>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</si>
  <si>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</si>
  <si>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</si>
  <si>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</si>
  <si>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</si>
  <si>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</si>
  <si>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</si>
  <si>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</si>
  <si>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</si>
  <si>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</si>
  <si>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</si>
  <si>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</si>
  <si>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</si>
  <si>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</si>
  <si>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</si>
  <si>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</si>
  <si>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</si>
  <si>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</si>
  <si>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</si>
  <si>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</si>
  <si>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</si>
  <si>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</si>
  <si>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</si>
  <si>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</si>
  <si>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</si>
  <si>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</si>
  <si>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</si>
  <si>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</si>
  <si>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</si>
  <si>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</si>
  <si>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</si>
  <si>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</si>
  <si>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</si>
  <si>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</si>
  <si>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</si>
  <si>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</si>
  <si>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</si>
  <si>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</si>
  <si>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</si>
  <si>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</si>
  <si>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</si>
  <si>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</si>
  <si>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</si>
  <si>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</si>
  <si>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</si>
  <si>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</si>
  <si>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</si>
  <si>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</si>
  <si>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</si>
  <si>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</si>
  <si>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</si>
  <si>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</si>
  <si>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</si>
  <si>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</si>
  <si>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</si>
  <si>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</si>
  <si>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</si>
  <si>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</si>
  <si>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</si>
  <si>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</si>
  <si>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</si>
  <si>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</si>
  <si>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</si>
  <si>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</si>
  <si>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</si>
  <si>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</si>
  <si>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</si>
  <si>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</si>
  <si>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</si>
  <si>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</si>
  <si>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</si>
  <si>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</si>
  <si>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</si>
  <si>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</si>
  <si>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</si>
  <si>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</si>
  <si>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</si>
  <si>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</si>
  <si>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</si>
  <si>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</si>
  <si>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</si>
  <si>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</si>
  <si>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</si>
  <si>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</si>
  <si>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</si>
  <si>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</si>
  <si>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</si>
  <si>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</si>
  <si>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</si>
  <si>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</si>
  <si>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</si>
  <si>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</si>
  <si>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</si>
  <si>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</si>
  <si>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</si>
  <si>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</si>
  <si>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</si>
  <si>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</si>
  <si>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</si>
  <si>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</si>
  <si>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</si>
  <si>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</si>
  <si>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</si>
  <si>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</si>
  <si>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</si>
  <si>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</si>
  <si>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</si>
  <si>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</si>
  <si>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</si>
  <si>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</si>
  <si>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</si>
  <si>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</si>
  <si>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</si>
  <si>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</si>
  <si>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</si>
  <si>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</si>
  <si>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</si>
  <si>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</si>
  <si>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</si>
  <si>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</si>
  <si>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</si>
  <si>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</si>
  <si>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</si>
  <si>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</si>
  <si>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</si>
  <si>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</si>
  <si>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</si>
  <si>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</si>
  <si>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</si>
  <si>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</si>
  <si>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</si>
  <si>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</si>
  <si>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</si>
  <si>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</si>
  <si>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</si>
  <si>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</si>
  <si>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</si>
  <si>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</si>
  <si>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</si>
  <si>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</si>
  <si>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</si>
  <si>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</si>
  <si>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</si>
  <si>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</si>
  <si>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</si>
  <si>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</si>
  <si>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</si>
  <si>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</si>
  <si>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</si>
  <si>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</si>
  <si>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</si>
  <si>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</si>
  <si>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</si>
  <si>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</si>
  <si>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</si>
  <si>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</si>
  <si>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</si>
  <si>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</si>
  <si>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</si>
  <si>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</si>
  <si>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</si>
  <si>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</si>
  <si>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</si>
  <si>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</si>
  <si>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</si>
  <si>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</si>
  <si>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</si>
  <si>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</si>
  <si>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</si>
  <si>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</si>
  <si>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</si>
  <si>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</si>
  <si>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</si>
  <si>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</si>
  <si>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</si>
  <si>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職業安定行政推進費</t>
  </si>
  <si>
    <t>職業安定局</t>
    <phoneticPr fontId="5"/>
  </si>
  <si>
    <t>厚生労働省</t>
  </si>
  <si>
    <t>総務課</t>
    <rPh sb="0" eb="3">
      <t>ソウムカ</t>
    </rPh>
    <phoneticPr fontId="5"/>
  </si>
  <si>
    <t>○</t>
  </si>
  <si>
    <t>雇用保険法第62条第１項第６号</t>
    <rPh sb="0" eb="2">
      <t>コヨウ</t>
    </rPh>
    <rPh sb="2" eb="5">
      <t>ホケンホウ</t>
    </rPh>
    <rPh sb="5" eb="6">
      <t>ダイ</t>
    </rPh>
    <rPh sb="8" eb="9">
      <t>ジョウ</t>
    </rPh>
    <rPh sb="9" eb="10">
      <t>ダイ</t>
    </rPh>
    <rPh sb="11" eb="12">
      <t>コウ</t>
    </rPh>
    <rPh sb="12" eb="13">
      <t>ダイ</t>
    </rPh>
    <rPh sb="14" eb="15">
      <t>ゴウ</t>
    </rPh>
    <phoneticPr fontId="5"/>
  </si>
  <si>
    <t>-</t>
  </si>
  <si>
    <t>-</t>
    <phoneticPr fontId="5"/>
  </si>
  <si>
    <t>公共職業安定所等を用いて、求人者・求職者のニーズに応じたきめ細やかな職業紹介・職業相談を行うことが必要なことから、運営機能の充実を図ること。</t>
  </si>
  <si>
    <t>職業紹介及び職業相談の円滑な運営を図るために必要な一般職業相談員の配置及びその他公共職業安定所等の必要な事務費。</t>
  </si>
  <si>
    <t>-</t>
    <phoneticPr fontId="5"/>
  </si>
  <si>
    <t>諸謝金</t>
    <rPh sb="0" eb="1">
      <t>ショ</t>
    </rPh>
    <rPh sb="1" eb="3">
      <t>シャキン</t>
    </rPh>
    <phoneticPr fontId="5"/>
  </si>
  <si>
    <t>庁費</t>
    <rPh sb="0" eb="2">
      <t>チョウヒ</t>
    </rPh>
    <phoneticPr fontId="5"/>
  </si>
  <si>
    <t>労働保険業務庁費</t>
    <rPh sb="0" eb="2">
      <t>ロウドウ</t>
    </rPh>
    <rPh sb="2" eb="4">
      <t>ホケン</t>
    </rPh>
    <rPh sb="4" eb="6">
      <t>ギョウム</t>
    </rPh>
    <rPh sb="6" eb="8">
      <t>チョウヒ</t>
    </rPh>
    <phoneticPr fontId="5"/>
  </si>
  <si>
    <t>委員等旅費</t>
    <rPh sb="0" eb="2">
      <t>イイン</t>
    </rPh>
    <rPh sb="2" eb="3">
      <t>トウ</t>
    </rPh>
    <rPh sb="3" eb="5">
      <t>リョヒ</t>
    </rPh>
    <phoneticPr fontId="5"/>
  </si>
  <si>
    <t>職員旅費</t>
    <rPh sb="0" eb="2">
      <t>ショクイン</t>
    </rPh>
    <rPh sb="2" eb="4">
      <t>リョヒ</t>
    </rPh>
    <phoneticPr fontId="5"/>
  </si>
  <si>
    <t>-</t>
    <phoneticPr fontId="5"/>
  </si>
  <si>
    <t>-</t>
    <phoneticPr fontId="5"/>
  </si>
  <si>
    <t>-</t>
    <phoneticPr fontId="5"/>
  </si>
  <si>
    <t>-</t>
    <phoneticPr fontId="5"/>
  </si>
  <si>
    <t>-</t>
    <phoneticPr fontId="5"/>
  </si>
  <si>
    <t>当該事業経費には事務費を含んでいること等から、成果目標の設定が困難であるが、公共職業安定所の運営機能の強化に努めるものである。</t>
    <phoneticPr fontId="5"/>
  </si>
  <si>
    <t>公共職業安定所の運営機能の強化を図る。
公共職業安定所の運営機能の強化を図った。</t>
    <phoneticPr fontId="5"/>
  </si>
  <si>
    <t>求人者・求職者のニーズに応じたきめ細やかな職業紹介・職業相談を行う</t>
  </si>
  <si>
    <t>公共職業安定所の新規求職者申し込み件数</t>
  </si>
  <si>
    <t>公共職業安定所の就職件数</t>
    <phoneticPr fontId="5"/>
  </si>
  <si>
    <t>人</t>
    <rPh sb="0" eb="1">
      <t>ニン</t>
    </rPh>
    <phoneticPr fontId="5"/>
  </si>
  <si>
    <t>-</t>
    <phoneticPr fontId="5"/>
  </si>
  <si>
    <t>-</t>
    <phoneticPr fontId="5"/>
  </si>
  <si>
    <t>相談員の配置</t>
  </si>
  <si>
    <t>Ｘ：相談員に係る執行額（千円）／Ｙ：相談員の人数（人）　　　　　　　</t>
    <phoneticPr fontId="5"/>
  </si>
  <si>
    <t>円</t>
    <rPh sb="0" eb="1">
      <t>エン</t>
    </rPh>
    <phoneticPr fontId="5"/>
  </si>
  <si>
    <t>　　　X/Y</t>
    <phoneticPr fontId="5"/>
  </si>
  <si>
    <t>5,621,834千円/1,810</t>
    <phoneticPr fontId="5"/>
  </si>
  <si>
    <t>5,025,723千円/1,480</t>
    <rPh sb="9" eb="11">
      <t>センエン</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</si>
  <si>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</si>
  <si>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</si>
  <si>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職業紹介及び職業相談の円滑な運営を図るために必要な一般職業相談員を配置することで、施策目標に寄与する。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</si>
  <si>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</si>
  <si>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</si>
  <si>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</si>
  <si>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</si>
  <si>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</si>
  <si>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</si>
  <si>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</si>
  <si>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</si>
  <si>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</si>
  <si>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</si>
  <si>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</si>
  <si>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</si>
  <si>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910</t>
  </si>
  <si>
    <t>784</t>
    <phoneticPr fontId="5"/>
  </si>
  <si>
    <t>692</t>
    <phoneticPr fontId="5"/>
  </si>
  <si>
    <t>469</t>
    <phoneticPr fontId="5"/>
  </si>
  <si>
    <t>475</t>
    <phoneticPr fontId="5"/>
  </si>
  <si>
    <t>487</t>
    <phoneticPr fontId="5"/>
  </si>
  <si>
    <t>485</t>
    <phoneticPr fontId="5"/>
  </si>
  <si>
    <t>485</t>
    <phoneticPr fontId="5"/>
  </si>
  <si>
    <t>人件費</t>
    <rPh sb="0" eb="3">
      <t>ジンケンヒ</t>
    </rPh>
    <phoneticPr fontId="5"/>
  </si>
  <si>
    <t>事務費</t>
    <rPh sb="0" eb="3">
      <t>ジムヒ</t>
    </rPh>
    <phoneticPr fontId="5"/>
  </si>
  <si>
    <t>職業相談員等の人件費等</t>
    <rPh sb="0" eb="2">
      <t>ショクギョウ</t>
    </rPh>
    <rPh sb="2" eb="5">
      <t>ソウダンイン</t>
    </rPh>
    <rPh sb="5" eb="6">
      <t>トウ</t>
    </rPh>
    <rPh sb="7" eb="10">
      <t>ジンケンヒ</t>
    </rPh>
    <rPh sb="10" eb="11">
      <t>トウ</t>
    </rPh>
    <phoneticPr fontId="5"/>
  </si>
  <si>
    <t>消耗品の購入や各種旅費等</t>
    <rPh sb="0" eb="3">
      <t>ショウモウヒン</t>
    </rPh>
    <rPh sb="4" eb="6">
      <t>コウニュウ</t>
    </rPh>
    <rPh sb="7" eb="9">
      <t>カクシュ</t>
    </rPh>
    <rPh sb="9" eb="11">
      <t>リョヒ</t>
    </rPh>
    <rPh sb="11" eb="12">
      <t>トウ</t>
    </rPh>
    <phoneticPr fontId="5"/>
  </si>
  <si>
    <t>公共職業安定所が国民に対して職業紹介業務を行うことが目的であり、国民のニーズは高い。</t>
    <phoneticPr fontId="5"/>
  </si>
  <si>
    <t>相談員の経費については業務内容に応じた給与水準としている。</t>
    <rPh sb="19" eb="21">
      <t>キュウヨ</t>
    </rPh>
    <rPh sb="21" eb="23">
      <t>スイジュン</t>
    </rPh>
    <phoneticPr fontId="5"/>
  </si>
  <si>
    <t>公共職業安定所に配置する相談員の経費や事務費であるため、必要なものに限定されている。</t>
    <phoneticPr fontId="5"/>
  </si>
  <si>
    <t>一般職業相談員の配置及びその他公共職業安定所等の必要な事務費を措置するものであり、各都道府県労働局のニーズを精査した上で予算示達しているため、効果的に実施できている。</t>
    <phoneticPr fontId="5"/>
  </si>
  <si>
    <t>見込みどおりの実績となっている。</t>
    <phoneticPr fontId="5"/>
  </si>
  <si>
    <t>－</t>
    <phoneticPr fontId="5"/>
  </si>
  <si>
    <t>-</t>
    <phoneticPr fontId="5"/>
  </si>
  <si>
    <t>-</t>
    <phoneticPr fontId="5"/>
  </si>
  <si>
    <t>-</t>
    <phoneticPr fontId="5"/>
  </si>
  <si>
    <t>7,902,664千円／1,357</t>
    <rPh sb="9" eb="11">
      <t>センエン</t>
    </rPh>
    <phoneticPr fontId="5"/>
  </si>
  <si>
    <t>公共職業安定所の行う職業紹介・職業相談は、職業安定法に基づき国が実施すべき事業である。</t>
    <phoneticPr fontId="5"/>
  </si>
  <si>
    <t>公共職業安定所の行う職業紹介・職業相談は、職業安定法に基づき国が実施すべき事業である。</t>
    <phoneticPr fontId="5"/>
  </si>
  <si>
    <t>総務課長　宮本悦子</t>
    <rPh sb="0" eb="2">
      <t>ソウム</t>
    </rPh>
    <rPh sb="2" eb="4">
      <t>カチョウ</t>
    </rPh>
    <rPh sb="5" eb="7">
      <t>ミヤモト</t>
    </rPh>
    <rPh sb="7" eb="9">
      <t>エツコ</t>
    </rPh>
    <phoneticPr fontId="5"/>
  </si>
  <si>
    <t>4,963,636千円／1,139</t>
    <rPh sb="9" eb="11">
      <t>センエン</t>
    </rPh>
    <phoneticPr fontId="5"/>
  </si>
  <si>
    <t>主に通信運搬費や消耗品費の節約によるものであり、妥当である。</t>
    <rPh sb="0" eb="1">
      <t>オモ</t>
    </rPh>
    <rPh sb="2" eb="4">
      <t>ツウシン</t>
    </rPh>
    <rPh sb="4" eb="7">
      <t>ウンパンヒ</t>
    </rPh>
    <rPh sb="8" eb="11">
      <t>ショウモウヒン</t>
    </rPh>
    <rPh sb="11" eb="12">
      <t>ヒ</t>
    </rPh>
    <rPh sb="13" eb="15">
      <t>セツヤク</t>
    </rPh>
    <rPh sb="24" eb="26">
      <t>ダトウ</t>
    </rPh>
    <phoneticPr fontId="5"/>
  </si>
  <si>
    <t>活動実績は見込みどおりであり、適正な執行管理を行うことで概ね予算と乖離無く事業の遂行を行うことができた。</t>
    <rPh sb="15" eb="17">
      <t>テキセイ</t>
    </rPh>
    <rPh sb="18" eb="20">
      <t>シッコウ</t>
    </rPh>
    <rPh sb="20" eb="22">
      <t>カンリ</t>
    </rPh>
    <rPh sb="23" eb="24">
      <t>オコナ</t>
    </rPh>
    <rPh sb="28" eb="29">
      <t>オオム</t>
    </rPh>
    <rPh sb="30" eb="32">
      <t>ヨサン</t>
    </rPh>
    <rPh sb="33" eb="35">
      <t>カイリ</t>
    </rPh>
    <rPh sb="35" eb="36">
      <t>ナ</t>
    </rPh>
    <rPh sb="37" eb="39">
      <t>ジギョウ</t>
    </rPh>
    <rPh sb="40" eb="42">
      <t>スイコウ</t>
    </rPh>
    <rPh sb="43" eb="44">
      <t>オコナ</t>
    </rPh>
    <phoneticPr fontId="5"/>
  </si>
  <si>
    <t>執行額の集計結果を踏まえ、支出の見直しを行える経費については、実績を勘案し、予算要求時に縮減を図ることとする。</t>
    <phoneticPr fontId="5"/>
  </si>
  <si>
    <t>点検対象外</t>
    <rPh sb="0" eb="2">
      <t>テンケン</t>
    </rPh>
    <rPh sb="2" eb="5">
      <t>タイショウガイ</t>
    </rPh>
    <phoneticPr fontId="5"/>
  </si>
  <si>
    <t>引き続き、必要な予算を確保し、適正な執行に努めること。</t>
    <phoneticPr fontId="5"/>
  </si>
  <si>
    <t>引き続き、必要な予算を確保し、適正な執行に努める。</t>
    <phoneticPr fontId="5"/>
  </si>
  <si>
    <t>A.東京労働局</t>
    <rPh sb="2" eb="4">
      <t>トウキョウ</t>
    </rPh>
    <rPh sb="4" eb="7">
      <t>ロウドウキョク</t>
    </rPh>
    <phoneticPr fontId="5"/>
  </si>
  <si>
    <t>東京労働局</t>
    <rPh sb="0" eb="2">
      <t>トウキョウ</t>
    </rPh>
    <rPh sb="2" eb="5">
      <t>ロウドウキョク</t>
    </rPh>
    <phoneticPr fontId="5"/>
  </si>
  <si>
    <t>北海道労働局</t>
    <rPh sb="0" eb="3">
      <t>ホッカイドウ</t>
    </rPh>
    <rPh sb="3" eb="6">
      <t>ロウドウキョク</t>
    </rPh>
    <phoneticPr fontId="5"/>
  </si>
  <si>
    <t>愛知労働局</t>
    <rPh sb="0" eb="2">
      <t>アイチ</t>
    </rPh>
    <rPh sb="2" eb="5">
      <t>ロウドウキョク</t>
    </rPh>
    <phoneticPr fontId="5"/>
  </si>
  <si>
    <t>大阪労働局</t>
    <rPh sb="0" eb="2">
      <t>オオサカ</t>
    </rPh>
    <rPh sb="2" eb="5">
      <t>ロウドウキョク</t>
    </rPh>
    <phoneticPr fontId="5"/>
  </si>
  <si>
    <t>神奈川労働局</t>
    <rPh sb="0" eb="3">
      <t>カナガワ</t>
    </rPh>
    <rPh sb="3" eb="6">
      <t>ロウドウキョク</t>
    </rPh>
    <phoneticPr fontId="5"/>
  </si>
  <si>
    <t>宮城労働局</t>
    <rPh sb="0" eb="2">
      <t>ミヤギ</t>
    </rPh>
    <rPh sb="2" eb="5">
      <t>ロウドウキョク</t>
    </rPh>
    <phoneticPr fontId="5"/>
  </si>
  <si>
    <t>福島労働局</t>
    <rPh sb="0" eb="2">
      <t>フクシマ</t>
    </rPh>
    <rPh sb="2" eb="5">
      <t>ロウドウキョク</t>
    </rPh>
    <phoneticPr fontId="5"/>
  </si>
  <si>
    <t>埼玉労働局</t>
    <rPh sb="0" eb="2">
      <t>サイタマ</t>
    </rPh>
    <rPh sb="2" eb="5">
      <t>ロウドウキョク</t>
    </rPh>
    <phoneticPr fontId="5"/>
  </si>
  <si>
    <t>福岡労働局</t>
    <rPh sb="0" eb="2">
      <t>フクオカ</t>
    </rPh>
    <rPh sb="2" eb="5">
      <t>ロウドウキョク</t>
    </rPh>
    <phoneticPr fontId="5"/>
  </si>
  <si>
    <t>-</t>
    <phoneticPr fontId="5"/>
  </si>
  <si>
    <t>公共職業安定所における職業紹介・職業相談</t>
    <rPh sb="0" eb="2">
      <t>コウキョウ</t>
    </rPh>
    <rPh sb="2" eb="4">
      <t>ショクギョウ</t>
    </rPh>
    <rPh sb="4" eb="7">
      <t>アンテイジョ</t>
    </rPh>
    <rPh sb="11" eb="13">
      <t>ショクギョウ</t>
    </rPh>
    <rPh sb="13" eb="15">
      <t>ショウカイ</t>
    </rPh>
    <rPh sb="16" eb="18">
      <t>ショクギョウ</t>
    </rPh>
    <rPh sb="18" eb="20">
      <t>ソウダン</t>
    </rPh>
    <phoneticPr fontId="5"/>
  </si>
  <si>
    <t>－</t>
  </si>
  <si>
    <t>-</t>
    <phoneticPr fontId="5"/>
  </si>
  <si>
    <t>－</t>
    <phoneticPr fontId="5"/>
  </si>
  <si>
    <t>-</t>
    <phoneticPr fontId="5"/>
  </si>
  <si>
    <t>非常勤職員に係る経費を平年度化したことによる増</t>
    <rPh sb="0" eb="3">
      <t>ヒジョウキン</t>
    </rPh>
    <rPh sb="3" eb="5">
      <t>ショクイン</t>
    </rPh>
    <rPh sb="6" eb="7">
      <t>カカ</t>
    </rPh>
    <rPh sb="8" eb="10">
      <t>ケイヒ</t>
    </rPh>
    <rPh sb="11" eb="14">
      <t>ヘイネンド</t>
    </rPh>
    <rPh sb="14" eb="15">
      <t>カ</t>
    </rPh>
    <rPh sb="22" eb="23">
      <t>ゾウ</t>
    </rPh>
    <phoneticPr fontId="5"/>
  </si>
  <si>
    <t>相談員数の削減などにより効率化を図っている。</t>
    <rPh sb="0" eb="3">
      <t>ソウダンイン</t>
    </rPh>
    <rPh sb="3" eb="4">
      <t>スウ</t>
    </rPh>
    <rPh sb="5" eb="7">
      <t>サクゲン</t>
    </rPh>
    <rPh sb="12" eb="15">
      <t>コウリツカ</t>
    </rPh>
    <rPh sb="16" eb="17">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</si>
</sst>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193074</xdr:colOff>
      <xdr:row>741</xdr:row>
      <xdr:rowOff>38615</xdr:rowOff>
    </xdr:from>
    <xdr:to>
      <xdr:col>34</xdr:col>
      <xdr:colOff>644</xdr:colOff>
      <xdr:row>747</xdr:row>
      <xdr:rowOff>215190</xdr:rowOff>
    </xdr:to>
    <xdr:grpSp>
      <xdr:nvGrpSpPr>
        <xdr:cNvPr id="8" name="グループ化 7"/>
        <xdr:cNvGrpSpPr/>
      </xdr:nvGrpSpPr>
      <xdr:grpSpPr>
        <a:xfrm>
          <a:off x="3850674" y="44717215"/>
          <a:ext cx="3058770" cy="2310175"/>
          <a:chOff x="790636" y="170328"/>
          <a:chExt cx="3006073" cy="2258735"/>
        </a:xfrm>
      </xdr:grpSpPr>
      <xdr:sp macro="" textlink="">
        <xdr:nvSpPr>
          <xdr:cNvPr id="9" name="正方形/長方形 8"/>
          <xdr:cNvSpPr/>
        </xdr:nvSpPr>
        <xdr:spPr>
          <a:xfrm>
            <a:off x="954480" y="508001"/>
            <a:ext cx="2746781" cy="629396"/>
          </a:xfrm>
          <a:prstGeom prst="rect">
            <a:avLst/>
          </a:prstGeom>
          <a:ln w="12700">
            <a:prstDash val="solid"/>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厚生労働省</a:t>
            </a:r>
            <a:endParaRPr kumimoji="1" lang="en-US" altLang="ja-JP" sz="1600"/>
          </a:p>
          <a:p>
            <a:pPr algn="ctr"/>
            <a:r>
              <a:rPr kumimoji="1" lang="en-US" altLang="ja-JP" sz="1100"/>
              <a:t>4,964</a:t>
            </a:r>
            <a:r>
              <a:rPr kumimoji="1" lang="ja-JP" altLang="en-US" sz="1100"/>
              <a:t>百万円</a:t>
            </a:r>
          </a:p>
        </xdr:txBody>
      </xdr:sp>
      <xdr:sp macro="" textlink="">
        <xdr:nvSpPr>
          <xdr:cNvPr id="10" name="正方形/長方形 9"/>
          <xdr:cNvSpPr/>
        </xdr:nvSpPr>
        <xdr:spPr>
          <a:xfrm>
            <a:off x="859033" y="1797800"/>
            <a:ext cx="2937676" cy="631263"/>
          </a:xfrm>
          <a:prstGeom prst="rect">
            <a:avLst/>
          </a:prstGeom>
          <a:ln w="12700">
            <a:prstDash val="solid"/>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Ａ　都道府県労働局（</a:t>
            </a:r>
            <a:r>
              <a:rPr kumimoji="1" lang="en-US" altLang="ja-JP" sz="1600"/>
              <a:t>47</a:t>
            </a:r>
            <a:r>
              <a:rPr kumimoji="1" lang="ja-JP" altLang="en-US" sz="1600"/>
              <a:t>局）</a:t>
            </a:r>
            <a:endParaRPr kumimoji="1" lang="en-US" altLang="ja-JP" sz="1600"/>
          </a:p>
          <a:p>
            <a:pPr algn="ctr"/>
            <a:r>
              <a:rPr kumimoji="1" lang="en-US" altLang="ja-JP" sz="1100"/>
              <a:t>4,900</a:t>
            </a:r>
            <a:r>
              <a:rPr kumimoji="1" lang="ja-JP" altLang="en-US" sz="1100"/>
              <a:t>百万円</a:t>
            </a:r>
            <a:endParaRPr kumimoji="1" lang="en-US" altLang="ja-JP" sz="1100"/>
          </a:p>
        </xdr:txBody>
      </xdr:sp>
      <xdr:cxnSp macro="">
        <xdr:nvCxnSpPr>
          <xdr:cNvPr id="11" name="直線矢印コネクタ 10"/>
          <xdr:cNvCxnSpPr>
            <a:stCxn id="9" idx="2"/>
            <a:endCxn id="10" idx="0"/>
          </xdr:cNvCxnSpPr>
        </xdr:nvCxnSpPr>
        <xdr:spPr>
          <a:xfrm>
            <a:off x="2327871" y="1137397"/>
            <a:ext cx="0" cy="660403"/>
          </a:xfrm>
          <a:prstGeom prst="straightConnector1">
            <a:avLst/>
          </a:prstGeom>
          <a:ln w="12700">
            <a:prstDash val="solid"/>
            <a:tailEnd type="arrow"/>
          </a:ln>
        </xdr:spPr>
        <xdr:style>
          <a:lnRef idx="1">
            <a:schemeClr val="dk1"/>
          </a:lnRef>
          <a:fillRef idx="0">
            <a:schemeClr val="dk1"/>
          </a:fillRef>
          <a:effectRef idx="0">
            <a:schemeClr val="dk1"/>
          </a:effectRef>
          <a:fontRef idx="minor">
            <a:schemeClr val="tx1"/>
          </a:fontRef>
        </xdr:style>
      </xdr:cxnSp>
      <xdr:sp macro="" textlink="">
        <xdr:nvSpPr>
          <xdr:cNvPr id="12" name="テキスト ボックス 11"/>
          <xdr:cNvSpPr txBox="1"/>
        </xdr:nvSpPr>
        <xdr:spPr>
          <a:xfrm>
            <a:off x="1039801" y="1495237"/>
            <a:ext cx="1047563" cy="239807"/>
          </a:xfrm>
          <a:prstGeom prst="rect">
            <a:avLst/>
          </a:prstGeom>
          <a:solidFill>
            <a:schemeClr val="lt1"/>
          </a:solidFill>
          <a:ln w="12700" cmpd="sng">
            <a:no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予算示達</a:t>
            </a:r>
            <a:r>
              <a:rPr kumimoji="1" lang="en-US" altLang="ja-JP" sz="1100"/>
              <a:t>】</a:t>
            </a:r>
            <a:endParaRPr kumimoji="1" lang="ja-JP" altLang="en-US" sz="1100"/>
          </a:p>
        </xdr:txBody>
      </xdr:sp>
      <xdr:sp macro="" textlink="">
        <xdr:nvSpPr>
          <xdr:cNvPr id="13" name="テキスト ボックス 12"/>
          <xdr:cNvSpPr txBox="1"/>
        </xdr:nvSpPr>
        <xdr:spPr>
          <a:xfrm>
            <a:off x="790636" y="170328"/>
            <a:ext cx="1047563" cy="241674"/>
          </a:xfrm>
          <a:prstGeom prst="rect">
            <a:avLst/>
          </a:prstGeom>
          <a:solidFill>
            <a:schemeClr val="lt1"/>
          </a:solidFill>
          <a:ln w="12700" cmpd="sng">
            <a:no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国</a:t>
            </a:r>
          </a:p>
        </xdr:txBody>
      </xdr:sp>
    </xdr:grpSp>
    <xdr:clientData/>
  </xdr:twoCellAnchor>
  <xdr:twoCellAnchor>
    <xdr:from>
      <xdr:col>33</xdr:col>
      <xdr:colOff>101600</xdr:colOff>
      <xdr:row>742</xdr:row>
      <xdr:rowOff>88901</xdr:rowOff>
    </xdr:from>
    <xdr:to>
      <xdr:col>42</xdr:col>
      <xdr:colOff>167863</xdr:colOff>
      <xdr:row>743</xdr:row>
      <xdr:rowOff>317501</xdr:rowOff>
    </xdr:to>
    <xdr:sp macro="" textlink="">
      <xdr:nvSpPr>
        <xdr:cNvPr id="17" name="テキスト ボックス 16"/>
        <xdr:cNvSpPr txBox="1"/>
      </xdr:nvSpPr>
      <xdr:spPr>
        <a:xfrm>
          <a:off x="6807200" y="45123101"/>
          <a:ext cx="1895063" cy="584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うち、本省事務費</a:t>
          </a:r>
          <a:endParaRPr kumimoji="1" lang="en-US" altLang="ja-JP" sz="1100"/>
        </a:p>
        <a:p>
          <a:pPr algn="ctr"/>
          <a:r>
            <a:rPr kumimoji="1" lang="en-US" altLang="ja-JP" sz="1100"/>
            <a:t>64</a:t>
          </a:r>
          <a:r>
            <a:rPr kumimoji="1" lang="ja-JP" altLang="en-US" sz="1100"/>
            <a:t>百万円</a:t>
          </a:r>
        </a:p>
      </xdr:txBody>
    </xdr:sp>
    <xdr:clientData/>
  </xdr:twoCellAnchor>
  <xdr:twoCellAnchor>
    <xdr:from>
      <xdr:col>34</xdr:col>
      <xdr:colOff>84586</xdr:colOff>
      <xdr:row>742</xdr:row>
      <xdr:rowOff>78332</xdr:rowOff>
    </xdr:from>
    <xdr:to>
      <xdr:col>34</xdr:col>
      <xdr:colOff>190499</xdr:colOff>
      <xdr:row>743</xdr:row>
      <xdr:rowOff>355486</xdr:rowOff>
    </xdr:to>
    <xdr:sp macro="" textlink="">
      <xdr:nvSpPr>
        <xdr:cNvPr id="18" name="左大かっこ 17"/>
        <xdr:cNvSpPr/>
      </xdr:nvSpPr>
      <xdr:spPr>
        <a:xfrm>
          <a:off x="6993386" y="45112532"/>
          <a:ext cx="105913" cy="63275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50800</xdr:colOff>
      <xdr:row>742</xdr:row>
      <xdr:rowOff>50800</xdr:rowOff>
    </xdr:from>
    <xdr:to>
      <xdr:col>41</xdr:col>
      <xdr:colOff>114408</xdr:colOff>
      <xdr:row>743</xdr:row>
      <xdr:rowOff>343364</xdr:rowOff>
    </xdr:to>
    <xdr:sp macro="" textlink="">
      <xdr:nvSpPr>
        <xdr:cNvPr id="19" name="右大かっこ 18"/>
        <xdr:cNvSpPr/>
      </xdr:nvSpPr>
      <xdr:spPr>
        <a:xfrm>
          <a:off x="8382000" y="45085000"/>
          <a:ext cx="63608" cy="64816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519</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68</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644</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7173</v>
      </c>
      <c r="Q13" s="658"/>
      <c r="R13" s="658"/>
      <c r="S13" s="658"/>
      <c r="T13" s="658"/>
      <c r="U13" s="658"/>
      <c r="V13" s="659"/>
      <c r="W13" s="657">
        <v>6326</v>
      </c>
      <c r="X13" s="658"/>
      <c r="Y13" s="658"/>
      <c r="Z13" s="658"/>
      <c r="AA13" s="658"/>
      <c r="AB13" s="658"/>
      <c r="AC13" s="659"/>
      <c r="AD13" s="657">
        <v>6002</v>
      </c>
      <c r="AE13" s="658"/>
      <c r="AF13" s="658"/>
      <c r="AG13" s="658"/>
      <c r="AH13" s="658"/>
      <c r="AI13" s="658"/>
      <c r="AJ13" s="659"/>
      <c r="AK13" s="657">
        <v>7903</v>
      </c>
      <c r="AL13" s="658"/>
      <c r="AM13" s="658"/>
      <c r="AN13" s="658"/>
      <c r="AO13" s="658"/>
      <c r="AP13" s="658"/>
      <c r="AQ13" s="659"/>
      <c r="AR13" s="919">
        <v>10421</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t="s">
        <v>576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t="s">
        <v>576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7173</v>
      </c>
      <c r="Q18" s="879"/>
      <c r="R18" s="879"/>
      <c r="S18" s="879"/>
      <c r="T18" s="879"/>
      <c r="U18" s="879"/>
      <c r="V18" s="880"/>
      <c r="W18" s="878">
        <f>SUM(W13:AC17)</f>
        <v>6326</v>
      </c>
      <c r="X18" s="879"/>
      <c r="Y18" s="879"/>
      <c r="Z18" s="879"/>
      <c r="AA18" s="879"/>
      <c r="AB18" s="879"/>
      <c r="AC18" s="880"/>
      <c r="AD18" s="878">
        <f>SUM(AD13:AJ17)</f>
        <v>6002</v>
      </c>
      <c r="AE18" s="879"/>
      <c r="AF18" s="879"/>
      <c r="AG18" s="879"/>
      <c r="AH18" s="879"/>
      <c r="AI18" s="879"/>
      <c r="AJ18" s="880"/>
      <c r="AK18" s="878">
        <f>SUM(AK13:AQ17)</f>
        <v>7903</v>
      </c>
      <c r="AL18" s="879"/>
      <c r="AM18" s="879"/>
      <c r="AN18" s="879"/>
      <c r="AO18" s="879"/>
      <c r="AP18" s="879"/>
      <c r="AQ18" s="880"/>
      <c r="AR18" s="878">
        <f>SUM(AR13:AX17)</f>
        <v>10421</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5622</v>
      </c>
      <c r="Q19" s="658"/>
      <c r="R19" s="658"/>
      <c r="S19" s="658"/>
      <c r="T19" s="658"/>
      <c r="U19" s="658"/>
      <c r="V19" s="659"/>
      <c r="W19" s="657">
        <v>5026</v>
      </c>
      <c r="X19" s="658"/>
      <c r="Y19" s="658"/>
      <c r="Z19" s="658"/>
      <c r="AA19" s="658"/>
      <c r="AB19" s="658"/>
      <c r="AC19" s="659"/>
      <c r="AD19" s="657">
        <v>4964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0.78377248013383527</v>
      </c>
      <c r="Q20" s="318"/>
      <c r="R20" s="318"/>
      <c r="S20" s="318"/>
      <c r="T20" s="318"/>
      <c r="U20" s="318"/>
      <c r="V20" s="318"/>
      <c r="W20" s="318">
        <f t="shared" ref="W20" si="0">IF(W18=0, "-", SUM(W19)/W18)</f>
        <v>0.79449889345558011</v>
      </c>
      <c r="X20" s="318"/>
      <c r="Y20" s="318"/>
      <c r="Z20" s="318"/>
      <c r="AA20" s="318"/>
      <c r="AB20" s="318"/>
      <c r="AC20" s="318"/>
      <c r="AD20" s="318">
        <f t="shared" ref="AD20" si="1">IF(AD18=0, "-", SUM(AD19)/AD18)</f>
        <v>0.82705764745084975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0.78377248013383527</v>
      </c>
      <c r="Q21" s="318"/>
      <c r="R21" s="318"/>
      <c r="S21" s="318"/>
      <c r="T21" s="318"/>
      <c r="U21" s="318"/>
      <c r="V21" s="318"/>
      <c r="W21" s="318">
        <f t="shared" ref="W21" si="2">IF(W19=0, "-", SUM(W19)/SUM(W13,W14))</f>
        <v>0.79449889345558011</v>
      </c>
      <c r="X21" s="318"/>
      <c r="Y21" s="318"/>
      <c r="Z21" s="318"/>
      <c r="AA21" s="318"/>
      <c r="AB21" s="318"/>
      <c r="AC21" s="318"/>
      <c r="AD21" s="318">
        <f t="shared" ref="AD21" si="3">IF(AD19=0, "-", SUM(AD19)/SUM(AD13,AD14))</f>
        <v>0.82705764745084975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581</v>
      </c>
      <c r="H23" s="953"/>
      <c r="I23" s="953"/>
      <c r="J23" s="953"/>
      <c r="K23" s="953"/>
      <c r="L23" s="953"/>
      <c r="M23" s="953"/>
      <c r="N23" s="953"/>
      <c r="O23" s="954"/>
      <c r="P23" s="919">
        <v>3814</v>
      </c>
      <c r="Q23" s="920"/>
      <c r="R23" s="920"/>
      <c r="S23" s="920"/>
      <c r="T23" s="920"/>
      <c r="U23" s="920"/>
      <c r="V23" s="937"/>
      <c r="W23" s="919">
        <v>4212</v>
      </c>
      <c r="X23" s="920"/>
      <c r="Y23" s="920"/>
      <c r="Z23" s="920"/>
      <c r="AA23" s="920"/>
      <c r="AB23" s="920"/>
      <c r="AC23" s="937"/>
      <c r="AD23" s="974" t="s">
        <v>668</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583</v>
      </c>
      <c r="H24" s="956"/>
      <c r="I24" s="956"/>
      <c r="J24" s="956"/>
      <c r="K24" s="956"/>
      <c r="L24" s="956"/>
      <c r="M24" s="956"/>
      <c r="N24" s="956"/>
      <c r="O24" s="957"/>
      <c r="P24" s="657">
        <v>1487</v>
      </c>
      <c r="Q24" s="658"/>
      <c r="R24" s="658"/>
      <c r="S24" s="658"/>
      <c r="T24" s="658"/>
      <c r="U24" s="658"/>
      <c r="V24" s="659"/>
      <c r="W24" s="657">
        <v>3448</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582</v>
      </c>
      <c r="H25" s="956"/>
      <c r="I25" s="956"/>
      <c r="J25" s="956"/>
      <c r="K25" s="956"/>
      <c r="L25" s="956"/>
      <c r="M25" s="956"/>
      <c r="N25" s="956"/>
      <c r="O25" s="957"/>
      <c r="P25" s="657">
        <v>2591</v>
      </c>
      <c r="Q25" s="658"/>
      <c r="R25" s="658"/>
      <c r="S25" s="658"/>
      <c r="T25" s="658"/>
      <c r="U25" s="658"/>
      <c r="V25" s="659"/>
      <c r="W25" s="657">
        <v>2751</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584</v>
      </c>
      <c r="H26" s="956"/>
      <c r="I26" s="956"/>
      <c r="J26" s="956"/>
      <c r="K26" s="956"/>
      <c r="L26" s="956"/>
      <c r="M26" s="956"/>
      <c r="N26" s="956"/>
      <c r="O26" s="957"/>
      <c r="P26" s="657">
        <v>8</v>
      </c>
      <c r="Q26" s="658"/>
      <c r="R26" s="658"/>
      <c r="S26" s="658"/>
      <c r="T26" s="658"/>
      <c r="U26" s="658"/>
      <c r="V26" s="659"/>
      <c r="W26" s="657">
        <v>9</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585</v>
      </c>
      <c r="H27" s="956"/>
      <c r="I27" s="956"/>
      <c r="J27" s="956"/>
      <c r="K27" s="956"/>
      <c r="L27" s="956"/>
      <c r="M27" s="956"/>
      <c r="N27" s="956"/>
      <c r="O27" s="957"/>
      <c r="P27" s="657">
        <v>1</v>
      </c>
      <c r="Q27" s="658"/>
      <c r="R27" s="658"/>
      <c r="S27" s="658"/>
      <c r="T27" s="658"/>
      <c r="U27" s="658"/>
      <c r="V27" s="659"/>
      <c r="W27" s="657">
        <v>1</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2</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7903</v>
      </c>
      <c r="Q29" s="658"/>
      <c r="R29" s="658"/>
      <c r="S29" s="658"/>
      <c r="T29" s="658"/>
      <c r="U29" s="658"/>
      <c r="V29" s="659"/>
      <c r="W29" s="933">
        <f>AR13</f>
        <v>10421</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c r="AV31" s="199"/>
      <c r="AW31" s="398" t="s">
        <v>300</v>
      </c>
      <c r="AX31" s="399"/>
    </row>
    <row r="32" spans="1:50" ht="23.25" customHeight="1" x14ac:dyDescent="0.15">
      <c r="A32" s="403"/>
      <c r="B32" s="401"/>
      <c r="C32" s="401"/>
      <c r="D32" s="401"/>
      <c r="E32" s="401"/>
      <c r="F32" s="402"/>
      <c r="G32" s="564" t="s">
        <v>586</v>
      </c>
      <c r="H32" s="565"/>
      <c r="I32" s="565"/>
      <c r="J32" s="565"/>
      <c r="K32" s="565"/>
      <c r="L32" s="565"/>
      <c r="M32" s="565"/>
      <c r="N32" s="565"/>
      <c r="O32" s="566"/>
      <c r="P32" s="105" t="s">
        <v>576</v>
      </c>
      <c r="Q32" s="105"/>
      <c r="R32" s="105"/>
      <c r="S32" s="105"/>
      <c r="T32" s="105"/>
      <c r="U32" s="105"/>
      <c r="V32" s="105"/>
      <c r="W32" s="105"/>
      <c r="X32" s="106"/>
      <c r="Y32" s="471" t="s">
        <v>12</v>
      </c>
      <c r="Z32" s="531"/>
      <c r="AA32" s="532"/>
      <c r="AB32" s="461" t="s">
        <v>588</v>
      </c>
      <c r="AC32" s="461"/>
      <c r="AD32" s="461"/>
      <c r="AE32" s="218" t="s">
        <v>590</v>
      </c>
      <c r="AF32" s="219"/>
      <c r="AG32" s="219"/>
      <c r="AH32" s="219"/>
      <c r="AI32" s="218" t="s">
        <v>576</v>
      </c>
      <c r="AJ32" s="219"/>
      <c r="AK32" s="219"/>
      <c r="AL32" s="219"/>
      <c r="AM32" s="218" t="s">
        <v>576</v>
      </c>
      <c r="AN32" s="219"/>
      <c r="AO32" s="219"/>
      <c r="AP32" s="219"/>
      <c r="AQ32" s="340" t="s">
        <v>576</v>
      </c>
      <c r="AR32" s="207"/>
      <c r="AS32" s="207"/>
      <c r="AT32" s="341"/>
      <c r="AU32" s="219" t="s">
        <v>576</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589</v>
      </c>
      <c r="AC33" s="523"/>
      <c r="AD33" s="523"/>
      <c r="AE33" s="218" t="s">
        <v>586</v>
      </c>
      <c r="AF33" s="219"/>
      <c r="AG33" s="219"/>
      <c r="AH33" s="219"/>
      <c r="AI33" s="218" t="s">
        <v>576</v>
      </c>
      <c r="AJ33" s="219"/>
      <c r="AK33" s="219"/>
      <c r="AL33" s="219"/>
      <c r="AM33" s="218" t="s">
        <v>576</v>
      </c>
      <c r="AN33" s="219"/>
      <c r="AO33" s="219"/>
      <c r="AP33" s="219"/>
      <c r="AQ33" s="340" t="s">
        <v>576</v>
      </c>
      <c r="AR33" s="207"/>
      <c r="AS33" s="207"/>
      <c r="AT33" s="341"/>
      <c r="AU33" s="219" t="s">
        <v>576</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587</v>
      </c>
      <c r="AF34" s="219"/>
      <c r="AG34" s="219"/>
      <c r="AH34" s="219"/>
      <c r="AI34" s="218" t="s">
        <v>576</v>
      </c>
      <c r="AJ34" s="219"/>
      <c r="AK34" s="219"/>
      <c r="AL34" s="219"/>
      <c r="AM34" s="218" t="s">
        <v>576</v>
      </c>
      <c r="AN34" s="219"/>
      <c r="AO34" s="219"/>
      <c r="AP34" s="219"/>
      <c r="AQ34" s="340" t="s">
        <v>576</v>
      </c>
      <c r="AR34" s="207"/>
      <c r="AS34" s="207"/>
      <c r="AT34" s="341"/>
      <c r="AU34" s="219" t="s">
        <v>576</v>
      </c>
      <c r="AV34" s="219"/>
      <c r="AW34" s="219"/>
      <c r="AX34" s="221"/>
    </row>
    <row r="35" spans="1:50" ht="23.25" customHeight="1" x14ac:dyDescent="0.15">
      <c r="A35" s="226" t="s">
        <v>506</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591</v>
      </c>
      <c r="H82" s="676"/>
      <c r="I82" s="676"/>
      <c r="J82" s="676"/>
      <c r="K82" s="676"/>
      <c r="L82" s="676"/>
      <c r="M82" s="676"/>
      <c r="N82" s="676"/>
      <c r="O82" s="676"/>
      <c r="P82" s="676"/>
      <c r="Q82" s="676"/>
      <c r="R82" s="676"/>
      <c r="S82" s="676"/>
      <c r="T82" s="676"/>
      <c r="U82" s="676"/>
      <c r="V82" s="676"/>
      <c r="W82" s="676"/>
      <c r="X82" s="676"/>
      <c r="Y82" s="676"/>
      <c r="Z82" s="676"/>
      <c r="AA82" s="677"/>
      <c r="AB82" s="884" t="s">
        <v>592</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v>31</v>
      </c>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593</v>
      </c>
      <c r="H87" s="105"/>
      <c r="I87" s="105"/>
      <c r="J87" s="105"/>
      <c r="K87" s="105"/>
      <c r="L87" s="105"/>
      <c r="M87" s="105"/>
      <c r="N87" s="105"/>
      <c r="O87" s="106"/>
      <c r="P87" s="105" t="s">
        <v>594</v>
      </c>
      <c r="Q87" s="514"/>
      <c r="R87" s="514"/>
      <c r="S87" s="514"/>
      <c r="T87" s="514"/>
      <c r="U87" s="514"/>
      <c r="V87" s="514"/>
      <c r="W87" s="514"/>
      <c r="X87" s="515"/>
      <c r="Y87" s="561" t="s">
        <v>62</v>
      </c>
      <c r="Z87" s="562"/>
      <c r="AA87" s="563"/>
      <c r="AB87" s="461" t="s">
        <v>596</v>
      </c>
      <c r="AC87" s="461"/>
      <c r="AD87" s="461"/>
      <c r="AE87" s="218">
        <v>5189317</v>
      </c>
      <c r="AF87" s="219"/>
      <c r="AG87" s="219"/>
      <c r="AH87" s="219"/>
      <c r="AI87" s="218">
        <v>4952341</v>
      </c>
      <c r="AJ87" s="219"/>
      <c r="AK87" s="219"/>
      <c r="AL87" s="219"/>
      <c r="AM87" s="218">
        <v>4735538</v>
      </c>
      <c r="AN87" s="219"/>
      <c r="AO87" s="219"/>
      <c r="AP87" s="219"/>
      <c r="AQ87" s="340" t="s">
        <v>576</v>
      </c>
      <c r="AR87" s="207"/>
      <c r="AS87" s="207"/>
      <c r="AT87" s="341"/>
      <c r="AU87" s="219" t="s">
        <v>576</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588</v>
      </c>
      <c r="AC88" s="523"/>
      <c r="AD88" s="523"/>
      <c r="AE88" s="218" t="s">
        <v>597</v>
      </c>
      <c r="AF88" s="219"/>
      <c r="AG88" s="219"/>
      <c r="AH88" s="219"/>
      <c r="AI88" s="218" t="s">
        <v>576</v>
      </c>
      <c r="AJ88" s="219"/>
      <c r="AK88" s="219"/>
      <c r="AL88" s="219"/>
      <c r="AM88" s="218" t="s">
        <v>576</v>
      </c>
      <c r="AN88" s="219"/>
      <c r="AO88" s="219"/>
      <c r="AP88" s="219"/>
      <c r="AQ88" s="340" t="s">
        <v>576</v>
      </c>
      <c r="AR88" s="207"/>
      <c r="AS88" s="207"/>
      <c r="AT88" s="341"/>
      <c r="AU88" s="219" t="s">
        <v>576</v>
      </c>
      <c r="AV88" s="219"/>
      <c r="AW88" s="219"/>
      <c r="AX88" s="221"/>
      <c r="AY88" s="10"/>
      <c r="AZ88" s="10"/>
      <c r="BA88" s="10"/>
      <c r="BB88" s="10"/>
      <c r="BC88" s="10"/>
    </row>
    <row r="89" spans="1:60" ht="23.25"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598</v>
      </c>
      <c r="AF89" s="219"/>
      <c r="AG89" s="219"/>
      <c r="AH89" s="219"/>
      <c r="AI89" s="218" t="s">
        <v>576</v>
      </c>
      <c r="AJ89" s="219"/>
      <c r="AK89" s="219"/>
      <c r="AL89" s="219"/>
      <c r="AM89" s="218" t="s">
        <v>576</v>
      </c>
      <c r="AN89" s="219"/>
      <c r="AO89" s="219"/>
      <c r="AP89" s="219"/>
      <c r="AQ89" s="340" t="s">
        <v>576</v>
      </c>
      <c r="AR89" s="207"/>
      <c r="AS89" s="207"/>
      <c r="AT89" s="341"/>
      <c r="AU89" s="219" t="s">
        <v>576</v>
      </c>
      <c r="AV89" s="219"/>
      <c r="AW89" s="219"/>
      <c r="AX89" s="221"/>
      <c r="AY89" s="10"/>
      <c r="AZ89" s="10"/>
      <c r="BA89" s="10"/>
      <c r="BB89" s="10"/>
      <c r="BC89" s="10"/>
      <c r="BD89" s="10"/>
      <c r="BE89" s="10"/>
      <c r="BF89" s="10"/>
      <c r="BG89" s="10"/>
      <c r="BH89" s="10"/>
    </row>
    <row r="90" spans="1:60" ht="18.75"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v>31</v>
      </c>
      <c r="AV91" s="199"/>
      <c r="AW91" s="398" t="s">
        <v>300</v>
      </c>
      <c r="AX91" s="399"/>
      <c r="AY91" s="10"/>
      <c r="AZ91" s="10"/>
      <c r="BA91" s="10"/>
      <c r="BB91" s="10"/>
      <c r="BC91" s="10"/>
    </row>
    <row r="92" spans="1:60" ht="23.25" customHeight="1" x14ac:dyDescent="0.15">
      <c r="A92" s="865"/>
      <c r="B92" s="428"/>
      <c r="C92" s="428"/>
      <c r="D92" s="428"/>
      <c r="E92" s="428"/>
      <c r="F92" s="429"/>
      <c r="G92" s="104" t="s">
        <v>593</v>
      </c>
      <c r="H92" s="105"/>
      <c r="I92" s="105"/>
      <c r="J92" s="105"/>
      <c r="K92" s="105"/>
      <c r="L92" s="105"/>
      <c r="M92" s="105"/>
      <c r="N92" s="105"/>
      <c r="O92" s="106"/>
      <c r="P92" s="105" t="s">
        <v>595</v>
      </c>
      <c r="Q92" s="514"/>
      <c r="R92" s="514"/>
      <c r="S92" s="514"/>
      <c r="T92" s="514"/>
      <c r="U92" s="514"/>
      <c r="V92" s="514"/>
      <c r="W92" s="514"/>
      <c r="X92" s="515"/>
      <c r="Y92" s="561" t="s">
        <v>62</v>
      </c>
      <c r="Z92" s="562"/>
      <c r="AA92" s="563"/>
      <c r="AB92" s="461" t="s">
        <v>596</v>
      </c>
      <c r="AC92" s="461"/>
      <c r="AD92" s="461"/>
      <c r="AE92" s="218">
        <v>1626527</v>
      </c>
      <c r="AF92" s="219"/>
      <c r="AG92" s="219"/>
      <c r="AH92" s="219"/>
      <c r="AI92" s="218">
        <v>1557605</v>
      </c>
      <c r="AJ92" s="219"/>
      <c r="AK92" s="219"/>
      <c r="AL92" s="219"/>
      <c r="AM92" s="218">
        <v>1464879</v>
      </c>
      <c r="AN92" s="219"/>
      <c r="AO92" s="219"/>
      <c r="AP92" s="219"/>
      <c r="AQ92" s="340" t="s">
        <v>576</v>
      </c>
      <c r="AR92" s="207"/>
      <c r="AS92" s="207"/>
      <c r="AT92" s="341"/>
      <c r="AU92" s="219" t="s">
        <v>576</v>
      </c>
      <c r="AV92" s="219"/>
      <c r="AW92" s="219"/>
      <c r="AX92" s="221"/>
      <c r="AY92" s="10"/>
      <c r="AZ92" s="10"/>
      <c r="BA92" s="10"/>
      <c r="BB92" s="10"/>
      <c r="BC92" s="10"/>
      <c r="BD92" s="10"/>
      <c r="BE92" s="10"/>
      <c r="BF92" s="10"/>
      <c r="BG92" s="10"/>
      <c r="BH92" s="10"/>
    </row>
    <row r="93" spans="1:60" ht="23.25"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t="s">
        <v>576</v>
      </c>
      <c r="AC93" s="523"/>
      <c r="AD93" s="523"/>
      <c r="AE93" s="218" t="s">
        <v>576</v>
      </c>
      <c r="AF93" s="219"/>
      <c r="AG93" s="219"/>
      <c r="AH93" s="219"/>
      <c r="AI93" s="218" t="s">
        <v>576</v>
      </c>
      <c r="AJ93" s="219"/>
      <c r="AK93" s="219"/>
      <c r="AL93" s="219"/>
      <c r="AM93" s="218" t="s">
        <v>576</v>
      </c>
      <c r="AN93" s="219"/>
      <c r="AO93" s="219"/>
      <c r="AP93" s="219"/>
      <c r="AQ93" s="340" t="s">
        <v>576</v>
      </c>
      <c r="AR93" s="207"/>
      <c r="AS93" s="207"/>
      <c r="AT93" s="341"/>
      <c r="AU93" s="219" t="s">
        <v>576</v>
      </c>
      <c r="AV93" s="219"/>
      <c r="AW93" s="219"/>
      <c r="AX93" s="221"/>
    </row>
    <row r="94" spans="1:60" ht="23.25" customHeight="1" thickBo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t="s">
        <v>576</v>
      </c>
      <c r="AF94" s="219"/>
      <c r="AG94" s="219"/>
      <c r="AH94" s="219"/>
      <c r="AI94" s="218" t="s">
        <v>576</v>
      </c>
      <c r="AJ94" s="219"/>
      <c r="AK94" s="219"/>
      <c r="AL94" s="219"/>
      <c r="AM94" s="218" t="s">
        <v>576</v>
      </c>
      <c r="AN94" s="219"/>
      <c r="AO94" s="219"/>
      <c r="AP94" s="219"/>
      <c r="AQ94" s="340" t="s">
        <v>576</v>
      </c>
      <c r="AR94" s="207"/>
      <c r="AS94" s="207"/>
      <c r="AT94" s="341"/>
      <c r="AU94" s="219" t="s">
        <v>576</v>
      </c>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596</v>
      </c>
      <c r="AC101" s="461"/>
      <c r="AD101" s="461"/>
      <c r="AE101" s="218">
        <v>1810</v>
      </c>
      <c r="AF101" s="219"/>
      <c r="AG101" s="219"/>
      <c r="AH101" s="220"/>
      <c r="AI101" s="218">
        <v>1480</v>
      </c>
      <c r="AJ101" s="219"/>
      <c r="AK101" s="219"/>
      <c r="AL101" s="220"/>
      <c r="AM101" s="218">
        <v>1139</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596</v>
      </c>
      <c r="AC102" s="461"/>
      <c r="AD102" s="461"/>
      <c r="AE102" s="418">
        <v>1810</v>
      </c>
      <c r="AF102" s="418"/>
      <c r="AG102" s="418"/>
      <c r="AH102" s="418"/>
      <c r="AI102" s="418">
        <v>1480</v>
      </c>
      <c r="AJ102" s="418"/>
      <c r="AK102" s="418"/>
      <c r="AL102" s="418"/>
      <c r="AM102" s="418">
        <v>1139</v>
      </c>
      <c r="AN102" s="418"/>
      <c r="AO102" s="418"/>
      <c r="AP102" s="418"/>
      <c r="AQ102" s="273">
        <v>1357</v>
      </c>
      <c r="AR102" s="274"/>
      <c r="AS102" s="274"/>
      <c r="AT102" s="319"/>
      <c r="AU102" s="273">
        <v>1344</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600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601</v>
      </c>
      <c r="AC116" s="463"/>
      <c r="AD116" s="464"/>
      <c r="AE116" s="418">
        <v>3105986</v>
      </c>
      <c r="AF116" s="418"/>
      <c r="AG116" s="418"/>
      <c r="AH116" s="418"/>
      <c r="AI116" s="418">
        <v>3395759</v>
      </c>
      <c r="AJ116" s="418"/>
      <c r="AK116" s="418"/>
      <c r="AL116" s="418"/>
      <c r="AM116" s="418">
        <v>4357889</v>
      </c>
      <c r="AN116" s="418"/>
      <c r="AO116" s="418"/>
      <c r="AP116" s="418"/>
      <c r="AQ116" s="218">
        <v>5823629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602</v>
      </c>
      <c r="AC117" s="473"/>
      <c r="AD117" s="474"/>
      <c r="AE117" s="551" t="s">
        <v>603</v>
      </c>
      <c r="AF117" s="551"/>
      <c r="AG117" s="551"/>
      <c r="AH117" s="551"/>
      <c r="AI117" s="551" t="s">
        <v>604</v>
      </c>
      <c r="AJ117" s="551"/>
      <c r="AK117" s="551"/>
      <c r="AL117" s="551"/>
      <c r="AM117" s="551" t="s">
        <v>645</v>
      </c>
      <c r="AN117" s="551"/>
      <c r="AO117" s="551"/>
      <c r="AP117" s="551"/>
      <c r="AQ117" s="551" t="s">
        <v>641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605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0.75" customHeight="1" x14ac:dyDescent="0.15">
      <c r="A134" s="189"/>
      <c r="B134" s="186"/>
      <c r="C134" s="180"/>
      <c r="D134" s="186"/>
      <c r="E134" s="180"/>
      <c r="F134" s="181"/>
      <c r="G134" s="104" t="s">
        <v>608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588</v>
      </c>
      <c r="AC134" s="205"/>
      <c r="AD134" s="205"/>
      <c r="AE134" s="206" t="s">
        <v>588</v>
      </c>
      <c r="AF134" s="207"/>
      <c r="AG134" s="207"/>
      <c r="AH134" s="207"/>
      <c r="AI134" s="206" t="s">
        <v>576</v>
      </c>
      <c r="AJ134" s="207"/>
      <c r="AK134" s="207"/>
      <c r="AL134" s="207"/>
      <c r="AM134" s="206" t="s">
        <v>576</v>
      </c>
      <c r="AN134" s="207"/>
      <c r="AO134" s="207"/>
      <c r="AP134" s="207"/>
      <c r="AQ134" s="206" t="s">
        <v>576</v>
      </c>
      <c r="AR134" s="207"/>
      <c r="AS134" s="207"/>
      <c r="AT134" s="207"/>
      <c r="AU134" s="206" t="s">
        <v>576</v>
      </c>
      <c r="AV134" s="207"/>
      <c r="AW134" s="207"/>
      <c r="AX134" s="208"/>
    </row>
    <row r="135" spans="1:50" ht="30.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610</v>
      </c>
      <c r="AC135" s="213"/>
      <c r="AD135" s="213"/>
      <c r="AE135" s="206" t="s">
        <v>590</v>
      </c>
      <c r="AF135" s="207"/>
      <c r="AG135" s="207"/>
      <c r="AH135" s="207"/>
      <c r="AI135" s="206" t="s">
        <v>576</v>
      </c>
      <c r="AJ135" s="207"/>
      <c r="AK135" s="207"/>
      <c r="AL135" s="207"/>
      <c r="AM135" s="206" t="s">
        <v>576</v>
      </c>
      <c r="AN135" s="207"/>
      <c r="AO135" s="207"/>
      <c r="AP135" s="207"/>
      <c r="AQ135" s="206" t="s">
        <v>576</v>
      </c>
      <c r="AR135" s="207"/>
      <c r="AS135" s="207"/>
      <c r="AT135" s="207"/>
      <c r="AU135" s="206" t="s">
        <v>576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1.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1.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9.5" customHeight="1" x14ac:dyDescent="0.15">
      <c r="A154" s="189"/>
      <c r="B154" s="186"/>
      <c r="C154" s="180"/>
      <c r="D154" s="186"/>
      <c r="E154" s="180"/>
      <c r="F154" s="181"/>
      <c r="G154" s="104" t="s">
        <v>588</v>
      </c>
      <c r="H154" s="105"/>
      <c r="I154" s="105"/>
      <c r="J154" s="105"/>
      <c r="K154" s="105"/>
      <c r="L154" s="105"/>
      <c r="M154" s="105"/>
      <c r="N154" s="105"/>
      <c r="O154" s="105"/>
      <c r="P154" s="106"/>
      <c r="Q154" s="125" t="s">
        <v>609</v>
      </c>
      <c r="R154" s="105"/>
      <c r="S154" s="105"/>
      <c r="T154" s="105"/>
      <c r="U154" s="105"/>
      <c r="V154" s="105"/>
      <c r="W154" s="105"/>
      <c r="X154" s="105"/>
      <c r="Y154" s="105"/>
      <c r="Z154" s="105"/>
      <c r="AA154" s="293"/>
      <c r="AB154" s="141"/>
      <c r="AC154" s="142"/>
      <c r="AD154" s="142"/>
      <c r="AE154" s="147" t="s">
        <v>588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9.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2.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9.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640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9.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589</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598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611</v>
      </c>
      <c r="AC433" s="213"/>
      <c r="AD433" s="213"/>
      <c r="AE433" s="340" t="s">
        <v>588</v>
      </c>
      <c r="AF433" s="207"/>
      <c r="AG433" s="207"/>
      <c r="AH433" s="207"/>
      <c r="AI433" s="340" t="s">
        <v>587</v>
      </c>
      <c r="AJ433" s="207"/>
      <c r="AK433" s="207"/>
      <c r="AL433" s="207"/>
      <c r="AM433" s="340" t="s">
        <v>576</v>
      </c>
      <c r="AN433" s="207"/>
      <c r="AO433" s="207"/>
      <c r="AP433" s="341"/>
      <c r="AQ433" s="340" t="s">
        <v>576</v>
      </c>
      <c r="AR433" s="207"/>
      <c r="AS433" s="207"/>
      <c r="AT433" s="341"/>
      <c r="AU433" s="207" t="s">
        <v>576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612</v>
      </c>
      <c r="AC434" s="205"/>
      <c r="AD434" s="205"/>
      <c r="AE434" s="340" t="s">
        <v>614</v>
      </c>
      <c r="AF434" s="207"/>
      <c r="AG434" s="207"/>
      <c r="AH434" s="341"/>
      <c r="AI434" s="340" t="s">
        <v>588</v>
      </c>
      <c r="AJ434" s="207"/>
      <c r="AK434" s="207"/>
      <c r="AL434" s="207"/>
      <c r="AM434" s="340" t="s">
        <v>576</v>
      </c>
      <c r="AN434" s="207"/>
      <c r="AO434" s="207"/>
      <c r="AP434" s="341"/>
      <c r="AQ434" s="340" t="s">
        <v>576</v>
      </c>
      <c r="AR434" s="207"/>
      <c r="AS434" s="207"/>
      <c r="AT434" s="341"/>
      <c r="AU434" s="207" t="s">
        <v>576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613</v>
      </c>
      <c r="AF435" s="207"/>
      <c r="AG435" s="207"/>
      <c r="AH435" s="341"/>
      <c r="AI435" s="340" t="s">
        <v>613</v>
      </c>
      <c r="AJ435" s="207"/>
      <c r="AK435" s="207"/>
      <c r="AL435" s="207"/>
      <c r="AM435" s="340" t="s">
        <v>576</v>
      </c>
      <c r="AN435" s="207"/>
      <c r="AO435" s="207"/>
      <c r="AP435" s="341"/>
      <c r="AQ435" s="340" t="s">
        <v>576</v>
      </c>
      <c r="AR435" s="207"/>
      <c r="AS435" s="207"/>
      <c r="AT435" s="341"/>
      <c r="AU435" s="207" t="s">
        <v>576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t="s">
        <v>588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588</v>
      </c>
      <c r="AC458" s="213"/>
      <c r="AD458" s="213"/>
      <c r="AE458" s="340" t="s">
        <v>598</v>
      </c>
      <c r="AF458" s="207"/>
      <c r="AG458" s="207"/>
      <c r="AH458" s="207"/>
      <c r="AI458" s="340" t="s">
        <v>587</v>
      </c>
      <c r="AJ458" s="207"/>
      <c r="AK458" s="207"/>
      <c r="AL458" s="207"/>
      <c r="AM458" s="340" t="s">
        <v>576</v>
      </c>
      <c r="AN458" s="207"/>
      <c r="AO458" s="207"/>
      <c r="AP458" s="341"/>
      <c r="AQ458" s="340" t="s">
        <v>576</v>
      </c>
      <c r="AR458" s="207"/>
      <c r="AS458" s="207"/>
      <c r="AT458" s="341"/>
      <c r="AU458" s="207" t="s">
        <v>576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613</v>
      </c>
      <c r="AC459" s="205"/>
      <c r="AD459" s="205"/>
      <c r="AE459" s="340" t="s">
        <v>615</v>
      </c>
      <c r="AF459" s="207"/>
      <c r="AG459" s="207"/>
      <c r="AH459" s="341"/>
      <c r="AI459" s="340" t="s">
        <v>588</v>
      </c>
      <c r="AJ459" s="207"/>
      <c r="AK459" s="207"/>
      <c r="AL459" s="207"/>
      <c r="AM459" s="340" t="s">
        <v>576</v>
      </c>
      <c r="AN459" s="207"/>
      <c r="AO459" s="207"/>
      <c r="AP459" s="341"/>
      <c r="AQ459" s="340" t="s">
        <v>576</v>
      </c>
      <c r="AR459" s="207"/>
      <c r="AS459" s="207"/>
      <c r="AT459" s="341"/>
      <c r="AU459" s="207" t="s">
        <v>576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616</v>
      </c>
      <c r="AF460" s="207"/>
      <c r="AG460" s="207"/>
      <c r="AH460" s="341"/>
      <c r="AI460" s="340" t="s">
        <v>617</v>
      </c>
      <c r="AJ460" s="207"/>
      <c r="AK460" s="207"/>
      <c r="AL460" s="207"/>
      <c r="AM460" s="340" t="s">
        <v>576</v>
      </c>
      <c r="AN460" s="207"/>
      <c r="AO460" s="207"/>
      <c r="AP460" s="341"/>
      <c r="AQ460" s="340" t="s">
        <v>576</v>
      </c>
      <c r="AR460" s="207"/>
      <c r="AS460" s="207"/>
      <c r="AT460" s="341"/>
      <c r="AU460" s="207" t="s">
        <v>576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632</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642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643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618</v>
      </c>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618</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633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618</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634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574</v>
      </c>
      <c r="AE712" s="783"/>
      <c r="AF712" s="783"/>
      <c r="AG712" s="810" t="s">
        <v>646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618</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574</v>
      </c>
      <c r="AE714" s="808"/>
      <c r="AF714" s="809"/>
      <c r="AG714" s="736" t="s">
        <v>669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618</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574</v>
      </c>
      <c r="AE716" s="627"/>
      <c r="AF716" s="627"/>
      <c r="AG716" s="101" t="s">
        <v>635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636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618</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618</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649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650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651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620</v>
      </c>
      <c r="F737" s="990"/>
      <c r="G737" s="990"/>
      <c r="H737" s="990"/>
      <c r="I737" s="990"/>
      <c r="J737" s="990"/>
      <c r="K737" s="990"/>
      <c r="L737" s="990"/>
      <c r="M737" s="990"/>
      <c r="N737" s="365" t="s">
        <v>543</v>
      </c>
      <c r="O737" s="365"/>
      <c r="P737" s="365"/>
      <c r="Q737" s="365"/>
      <c r="R737" s="990" t="s">
        <v>621</v>
      </c>
      <c r="S737" s="990"/>
      <c r="T737" s="990"/>
      <c r="U737" s="990"/>
      <c r="V737" s="990"/>
      <c r="W737" s="990"/>
      <c r="X737" s="990"/>
      <c r="Y737" s="990"/>
      <c r="Z737" s="990"/>
      <c r="AA737" s="365" t="s">
        <v>542</v>
      </c>
      <c r="AB737" s="365"/>
      <c r="AC737" s="365"/>
      <c r="AD737" s="365"/>
      <c r="AE737" s="990" t="s">
        <v>622</v>
      </c>
      <c r="AF737" s="990"/>
      <c r="AG737" s="990"/>
      <c r="AH737" s="990"/>
      <c r="AI737" s="990"/>
      <c r="AJ737" s="990"/>
      <c r="AK737" s="990"/>
      <c r="AL737" s="990"/>
      <c r="AM737" s="990"/>
      <c r="AN737" s="365" t="s">
        <v>541</v>
      </c>
      <c r="AO737" s="365"/>
      <c r="AP737" s="365"/>
      <c r="AQ737" s="365"/>
      <c r="AR737" s="982" t="s">
        <v>623</v>
      </c>
      <c r="AS737" s="983"/>
      <c r="AT737" s="983"/>
      <c r="AU737" s="983"/>
      <c r="AV737" s="983"/>
      <c r="AW737" s="983"/>
      <c r="AX737" s="984"/>
      <c r="AY737" s="89"/>
      <c r="AZ737" s="89"/>
    </row>
    <row r="738" spans="1:52" ht="24.75" customHeight="1" x14ac:dyDescent="0.15">
      <c r="A738" s="991" t="s">
        <v>540</v>
      </c>
      <c r="B738" s="210"/>
      <c r="C738" s="210"/>
      <c r="D738" s="211"/>
      <c r="E738" s="990" t="s">
        <v>624</v>
      </c>
      <c r="F738" s="990"/>
      <c r="G738" s="990"/>
      <c r="H738" s="990"/>
      <c r="I738" s="990"/>
      <c r="J738" s="990"/>
      <c r="K738" s="990"/>
      <c r="L738" s="990"/>
      <c r="M738" s="990"/>
      <c r="N738" s="365" t="s">
        <v>539</v>
      </c>
      <c r="O738" s="365"/>
      <c r="P738" s="365"/>
      <c r="Q738" s="365"/>
      <c r="R738" s="990" t="s">
        <v>625</v>
      </c>
      <c r="S738" s="990"/>
      <c r="T738" s="990"/>
      <c r="U738" s="990"/>
      <c r="V738" s="990"/>
      <c r="W738" s="990"/>
      <c r="X738" s="990"/>
      <c r="Y738" s="990"/>
      <c r="Z738" s="990"/>
      <c r="AA738" s="365" t="s">
        <v>538</v>
      </c>
      <c r="AB738" s="365"/>
      <c r="AC738" s="365"/>
      <c r="AD738" s="365"/>
      <c r="AE738" s="990" t="s">
        <v>626</v>
      </c>
      <c r="AF738" s="990"/>
      <c r="AG738" s="990"/>
      <c r="AH738" s="990"/>
      <c r="AI738" s="990"/>
      <c r="AJ738" s="990"/>
      <c r="AK738" s="990"/>
      <c r="AL738" s="990"/>
      <c r="AM738" s="990"/>
      <c r="AN738" s="365" t="s">
        <v>534</v>
      </c>
      <c r="AO738" s="365"/>
      <c r="AP738" s="365"/>
      <c r="AQ738" s="365"/>
      <c r="AR738" s="982" t="s">
        <v>627</v>
      </c>
      <c r="AS738" s="983"/>
      <c r="AT738" s="983"/>
      <c r="AU738" s="983"/>
      <c r="AV738" s="983"/>
      <c r="AW738" s="983"/>
      <c r="AX738" s="984"/>
    </row>
    <row r="739" spans="1:52" ht="24.75" customHeight="1" thickBot="1" x14ac:dyDescent="0.2">
      <c r="A739" s="992" t="s">
        <v>530</v>
      </c>
      <c r="B739" s="993"/>
      <c r="C739" s="993"/>
      <c r="D739" s="994"/>
      <c r="E739" s="995" t="s">
        <v>572</v>
      </c>
      <c r="F739" s="985"/>
      <c r="G739" s="985"/>
      <c r="H739" s="93" t="str">
        <f>IF(E739="", "", "(")</f>
        <v>(</v>
      </c>
      <c r="I739" s="985"/>
      <c r="J739" s="985"/>
      <c r="K739" s="93" t="str">
        <f>IF(OR(I739="　", I739=""), "", "-")</f>
        <v/>
      </c>
      <c r="L739" s="986">
        <v>504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652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628</v>
      </c>
      <c r="H781" s="671"/>
      <c r="I781" s="671"/>
      <c r="J781" s="671"/>
      <c r="K781" s="672"/>
      <c r="L781" s="664" t="s">
        <v>630</v>
      </c>
      <c r="M781" s="665"/>
      <c r="N781" s="665"/>
      <c r="O781" s="665"/>
      <c r="P781" s="665"/>
      <c r="Q781" s="665"/>
      <c r="R781" s="665"/>
      <c r="S781" s="665"/>
      <c r="T781" s="665"/>
      <c r="U781" s="665"/>
      <c r="V781" s="665"/>
      <c r="W781" s="665"/>
      <c r="X781" s="666"/>
      <c r="Y781" s="388">
        <v>342</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629</v>
      </c>
      <c r="H782" s="607"/>
      <c r="I782" s="607"/>
      <c r="J782" s="607"/>
      <c r="K782" s="608"/>
      <c r="L782" s="598" t="s">
        <v>631</v>
      </c>
      <c r="M782" s="599"/>
      <c r="N782" s="599"/>
      <c r="O782" s="599"/>
      <c r="P782" s="599"/>
      <c r="Q782" s="599"/>
      <c r="R782" s="599"/>
      <c r="S782" s="599"/>
      <c r="T782" s="599"/>
      <c r="U782" s="599"/>
      <c r="V782" s="599"/>
      <c r="W782" s="599"/>
      <c r="X782" s="600"/>
      <c r="Y782" s="601">
        <v>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344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653</v>
      </c>
      <c r="D837" s="347"/>
      <c r="E837" s="347"/>
      <c r="F837" s="347"/>
      <c r="G837" s="347"/>
      <c r="H837" s="347"/>
      <c r="I837" s="347"/>
      <c r="J837" s="348" t="s">
        <v>662</v>
      </c>
      <c r="K837" s="349"/>
      <c r="L837" s="349"/>
      <c r="M837" s="349"/>
      <c r="N837" s="349"/>
      <c r="O837" s="349"/>
      <c r="P837" s="362" t="s">
        <v>663</v>
      </c>
      <c r="Q837" s="350"/>
      <c r="R837" s="350"/>
      <c r="S837" s="350"/>
      <c r="T837" s="350"/>
      <c r="U837" s="350"/>
      <c r="V837" s="350"/>
      <c r="W837" s="350"/>
      <c r="X837" s="350"/>
      <c r="Y837" s="351">
        <v>344</v>
      </c>
      <c r="Z837" s="352"/>
      <c r="AA837" s="352"/>
      <c r="AB837" s="353"/>
      <c r="AC837" s="363" t="s">
        <v>196</v>
      </c>
      <c r="AD837" s="371"/>
      <c r="AE837" s="371"/>
      <c r="AF837" s="371"/>
      <c r="AG837" s="371"/>
      <c r="AH837" s="372" t="s">
        <v>665</v>
      </c>
      <c r="AI837" s="373"/>
      <c r="AJ837" s="373"/>
      <c r="AK837" s="373"/>
      <c r="AL837" s="357" t="s">
        <v>576</v>
      </c>
      <c r="AM837" s="358"/>
      <c r="AN837" s="358"/>
      <c r="AO837" s="359"/>
      <c r="AP837" s="360" t="s">
        <v>666</v>
      </c>
      <c r="AQ837" s="360"/>
      <c r="AR837" s="360"/>
      <c r="AS837" s="360"/>
      <c r="AT837" s="360"/>
      <c r="AU837" s="360"/>
      <c r="AV837" s="360"/>
      <c r="AW837" s="360"/>
      <c r="AX837" s="360"/>
    </row>
    <row r="838" spans="1:50" ht="30" customHeight="1" x14ac:dyDescent="0.15">
      <c r="A838" s="376">
        <v>2</v>
      </c>
      <c r="B838" s="376">
        <v>1</v>
      </c>
      <c r="C838" s="361" t="s">
        <v>654</v>
      </c>
      <c r="D838" s="347"/>
      <c r="E838" s="347"/>
      <c r="F838" s="347"/>
      <c r="G838" s="347"/>
      <c r="H838" s="347"/>
      <c r="I838" s="347"/>
      <c r="J838" s="348" t="s">
        <v>576</v>
      </c>
      <c r="K838" s="349"/>
      <c r="L838" s="349"/>
      <c r="M838" s="349"/>
      <c r="N838" s="349"/>
      <c r="O838" s="349"/>
      <c r="P838" s="350" t="s">
        <v>663</v>
      </c>
      <c r="Q838" s="350"/>
      <c r="R838" s="350"/>
      <c r="S838" s="350"/>
      <c r="T838" s="350"/>
      <c r="U838" s="350"/>
      <c r="V838" s="350"/>
      <c r="W838" s="350"/>
      <c r="X838" s="350"/>
      <c r="Y838" s="351">
        <v>310</v>
      </c>
      <c r="Z838" s="352"/>
      <c r="AA838" s="352"/>
      <c r="AB838" s="353"/>
      <c r="AC838" s="363" t="s">
        <v>196</v>
      </c>
      <c r="AD838" s="363"/>
      <c r="AE838" s="363"/>
      <c r="AF838" s="363"/>
      <c r="AG838" s="363"/>
      <c r="AH838" s="372" t="s">
        <v>576</v>
      </c>
      <c r="AI838" s="373"/>
      <c r="AJ838" s="373"/>
      <c r="AK838" s="373"/>
      <c r="AL838" s="357" t="s">
        <v>576</v>
      </c>
      <c r="AM838" s="358"/>
      <c r="AN838" s="358"/>
      <c r="AO838" s="359"/>
      <c r="AP838" s="360" t="s">
        <v>664</v>
      </c>
      <c r="AQ838" s="360"/>
      <c r="AR838" s="360"/>
      <c r="AS838" s="360"/>
      <c r="AT838" s="360"/>
      <c r="AU838" s="360"/>
      <c r="AV838" s="360"/>
      <c r="AW838" s="360"/>
      <c r="AX838" s="360"/>
    </row>
    <row r="839" spans="1:50" ht="30" customHeight="1" x14ac:dyDescent="0.15">
      <c r="A839" s="376">
        <v>3</v>
      </c>
      <c r="B839" s="376">
        <v>1</v>
      </c>
      <c r="C839" s="361" t="s">
        <v>655</v>
      </c>
      <c r="D839" s="347"/>
      <c r="E839" s="347"/>
      <c r="F839" s="347"/>
      <c r="G839" s="347"/>
      <c r="H839" s="347"/>
      <c r="I839" s="347"/>
      <c r="J839" s="348" t="s">
        <v>576</v>
      </c>
      <c r="K839" s="349"/>
      <c r="L839" s="349"/>
      <c r="M839" s="349"/>
      <c r="N839" s="349"/>
      <c r="O839" s="349"/>
      <c r="P839" s="362" t="s">
        <v>663</v>
      </c>
      <c r="Q839" s="350"/>
      <c r="R839" s="350"/>
      <c r="S839" s="350"/>
      <c r="T839" s="350"/>
      <c r="U839" s="350"/>
      <c r="V839" s="350"/>
      <c r="W839" s="350"/>
      <c r="X839" s="350"/>
      <c r="Y839" s="351">
        <v>266</v>
      </c>
      <c r="Z839" s="352"/>
      <c r="AA839" s="352"/>
      <c r="AB839" s="353"/>
      <c r="AC839" s="363" t="s">
        <v>196</v>
      </c>
      <c r="AD839" s="363"/>
      <c r="AE839" s="363"/>
      <c r="AF839" s="363"/>
      <c r="AG839" s="363"/>
      <c r="AH839" s="355" t="s">
        <v>576</v>
      </c>
      <c r="AI839" s="356"/>
      <c r="AJ839" s="356"/>
      <c r="AK839" s="356"/>
      <c r="AL839" s="357" t="s">
        <v>576</v>
      </c>
      <c r="AM839" s="358"/>
      <c r="AN839" s="358"/>
      <c r="AO839" s="359"/>
      <c r="AP839" s="360" t="s">
        <v>664</v>
      </c>
      <c r="AQ839" s="360"/>
      <c r="AR839" s="360"/>
      <c r="AS839" s="360"/>
      <c r="AT839" s="360"/>
      <c r="AU839" s="360"/>
      <c r="AV839" s="360"/>
      <c r="AW839" s="360"/>
      <c r="AX839" s="360"/>
    </row>
    <row r="840" spans="1:50" ht="30" customHeight="1" x14ac:dyDescent="0.15">
      <c r="A840" s="376">
        <v>4</v>
      </c>
      <c r="B840" s="376">
        <v>1</v>
      </c>
      <c r="C840" s="361" t="s">
        <v>656</v>
      </c>
      <c r="D840" s="347"/>
      <c r="E840" s="347"/>
      <c r="F840" s="347"/>
      <c r="G840" s="347"/>
      <c r="H840" s="347"/>
      <c r="I840" s="347"/>
      <c r="J840" s="348" t="s">
        <v>576</v>
      </c>
      <c r="K840" s="349"/>
      <c r="L840" s="349"/>
      <c r="M840" s="349"/>
      <c r="N840" s="349"/>
      <c r="O840" s="349"/>
      <c r="P840" s="362" t="s">
        <v>663</v>
      </c>
      <c r="Q840" s="350"/>
      <c r="R840" s="350"/>
      <c r="S840" s="350"/>
      <c r="T840" s="350"/>
      <c r="U840" s="350"/>
      <c r="V840" s="350"/>
      <c r="W840" s="350"/>
      <c r="X840" s="350"/>
      <c r="Y840" s="351">
        <v>260</v>
      </c>
      <c r="Z840" s="352"/>
      <c r="AA840" s="352"/>
      <c r="AB840" s="353"/>
      <c r="AC840" s="363" t="s">
        <v>196</v>
      </c>
      <c r="AD840" s="363"/>
      <c r="AE840" s="363"/>
      <c r="AF840" s="363"/>
      <c r="AG840" s="363"/>
      <c r="AH840" s="355" t="s">
        <v>576</v>
      </c>
      <c r="AI840" s="356"/>
      <c r="AJ840" s="356"/>
      <c r="AK840" s="356"/>
      <c r="AL840" s="357" t="s">
        <v>576</v>
      </c>
      <c r="AM840" s="358"/>
      <c r="AN840" s="358"/>
      <c r="AO840" s="359"/>
      <c r="AP840" s="360" t="s">
        <v>664</v>
      </c>
      <c r="AQ840" s="360"/>
      <c r="AR840" s="360"/>
      <c r="AS840" s="360"/>
      <c r="AT840" s="360"/>
      <c r="AU840" s="360"/>
      <c r="AV840" s="360"/>
      <c r="AW840" s="360"/>
      <c r="AX840" s="360"/>
    </row>
    <row r="841" spans="1:50" ht="30" customHeight="1" x14ac:dyDescent="0.15">
      <c r="A841" s="376">
        <v>5</v>
      </c>
      <c r="B841" s="376">
        <v>1</v>
      </c>
      <c r="C841" s="361" t="s">
        <v>657</v>
      </c>
      <c r="D841" s="347"/>
      <c r="E841" s="347"/>
      <c r="F841" s="347"/>
      <c r="G841" s="347"/>
      <c r="H841" s="347"/>
      <c r="I841" s="347"/>
      <c r="J841" s="348" t="s">
        <v>576</v>
      </c>
      <c r="K841" s="349"/>
      <c r="L841" s="349"/>
      <c r="M841" s="349"/>
      <c r="N841" s="349"/>
      <c r="O841" s="349"/>
      <c r="P841" s="350" t="s">
        <v>663</v>
      </c>
      <c r="Q841" s="350"/>
      <c r="R841" s="350"/>
      <c r="S841" s="350"/>
      <c r="T841" s="350"/>
      <c r="U841" s="350"/>
      <c r="V841" s="350"/>
      <c r="W841" s="350"/>
      <c r="X841" s="350"/>
      <c r="Y841" s="351">
        <v>245</v>
      </c>
      <c r="Z841" s="352"/>
      <c r="AA841" s="352"/>
      <c r="AB841" s="353"/>
      <c r="AC841" s="354" t="s">
        <v>196</v>
      </c>
      <c r="AD841" s="354"/>
      <c r="AE841" s="354"/>
      <c r="AF841" s="354"/>
      <c r="AG841" s="354"/>
      <c r="AH841" s="355" t="s">
        <v>576</v>
      </c>
      <c r="AI841" s="356"/>
      <c r="AJ841" s="356"/>
      <c r="AK841" s="356"/>
      <c r="AL841" s="357" t="s">
        <v>576</v>
      </c>
      <c r="AM841" s="358"/>
      <c r="AN841" s="358"/>
      <c r="AO841" s="359"/>
      <c r="AP841" s="360" t="s">
        <v>664</v>
      </c>
      <c r="AQ841" s="360"/>
      <c r="AR841" s="360"/>
      <c r="AS841" s="360"/>
      <c r="AT841" s="360"/>
      <c r="AU841" s="360"/>
      <c r="AV841" s="360"/>
      <c r="AW841" s="360"/>
      <c r="AX841" s="360"/>
    </row>
    <row r="842" spans="1:50" ht="30" customHeight="1" x14ac:dyDescent="0.15">
      <c r="A842" s="376">
        <v>6</v>
      </c>
      <c r="B842" s="376">
        <v>1</v>
      </c>
      <c r="C842" s="361" t="s">
        <v>658</v>
      </c>
      <c r="D842" s="347"/>
      <c r="E842" s="347"/>
      <c r="F842" s="347"/>
      <c r="G842" s="347"/>
      <c r="H842" s="347"/>
      <c r="I842" s="347"/>
      <c r="J842" s="348" t="s">
        <v>576</v>
      </c>
      <c r="K842" s="349"/>
      <c r="L842" s="349"/>
      <c r="M842" s="349"/>
      <c r="N842" s="349"/>
      <c r="O842" s="349"/>
      <c r="P842" s="350" t="s">
        <v>663</v>
      </c>
      <c r="Q842" s="350"/>
      <c r="R842" s="350"/>
      <c r="S842" s="350"/>
      <c r="T842" s="350"/>
      <c r="U842" s="350"/>
      <c r="V842" s="350"/>
      <c r="W842" s="350"/>
      <c r="X842" s="350"/>
      <c r="Y842" s="351">
        <v>226</v>
      </c>
      <c r="Z842" s="352"/>
      <c r="AA842" s="352"/>
      <c r="AB842" s="353"/>
      <c r="AC842" s="354" t="s">
        <v>196</v>
      </c>
      <c r="AD842" s="354"/>
      <c r="AE842" s="354"/>
      <c r="AF842" s="354"/>
      <c r="AG842" s="354"/>
      <c r="AH842" s="355" t="s">
        <v>576</v>
      </c>
      <c r="AI842" s="356"/>
      <c r="AJ842" s="356"/>
      <c r="AK842" s="356"/>
      <c r="AL842" s="357" t="s">
        <v>576</v>
      </c>
      <c r="AM842" s="358"/>
      <c r="AN842" s="358"/>
      <c r="AO842" s="359"/>
      <c r="AP842" s="360" t="s">
        <v>664</v>
      </c>
      <c r="AQ842" s="360"/>
      <c r="AR842" s="360"/>
      <c r="AS842" s="360"/>
      <c r="AT842" s="360"/>
      <c r="AU842" s="360"/>
      <c r="AV842" s="360"/>
      <c r="AW842" s="360"/>
      <c r="AX842" s="360"/>
    </row>
    <row r="843" spans="1:50" ht="30" customHeight="1" x14ac:dyDescent="0.15">
      <c r="A843" s="376">
        <v>7</v>
      </c>
      <c r="B843" s="376">
        <v>1</v>
      </c>
      <c r="C843" s="361" t="s">
        <v>659</v>
      </c>
      <c r="D843" s="347"/>
      <c r="E843" s="347"/>
      <c r="F843" s="347"/>
      <c r="G843" s="347"/>
      <c r="H843" s="347"/>
      <c r="I843" s="347"/>
      <c r="J843" s="348" t="s">
        <v>576</v>
      </c>
      <c r="K843" s="349"/>
      <c r="L843" s="349"/>
      <c r="M843" s="349"/>
      <c r="N843" s="349"/>
      <c r="O843" s="349"/>
      <c r="P843" s="350" t="s">
        <v>663</v>
      </c>
      <c r="Q843" s="350"/>
      <c r="R843" s="350"/>
      <c r="S843" s="350"/>
      <c r="T843" s="350"/>
      <c r="U843" s="350"/>
      <c r="V843" s="350"/>
      <c r="W843" s="350"/>
      <c r="X843" s="350"/>
      <c r="Y843" s="351">
        <v>219</v>
      </c>
      <c r="Z843" s="352"/>
      <c r="AA843" s="352"/>
      <c r="AB843" s="353"/>
      <c r="AC843" s="354" t="s">
        <v>196</v>
      </c>
      <c r="AD843" s="354"/>
      <c r="AE843" s="354"/>
      <c r="AF843" s="354"/>
      <c r="AG843" s="354"/>
      <c r="AH843" s="355" t="s">
        <v>576</v>
      </c>
      <c r="AI843" s="356"/>
      <c r="AJ843" s="356"/>
      <c r="AK843" s="356"/>
      <c r="AL843" s="357" t="s">
        <v>576</v>
      </c>
      <c r="AM843" s="358"/>
      <c r="AN843" s="358"/>
      <c r="AO843" s="359"/>
      <c r="AP843" s="360" t="s">
        <v>664</v>
      </c>
      <c r="AQ843" s="360"/>
      <c r="AR843" s="360"/>
      <c r="AS843" s="360"/>
      <c r="AT843" s="360"/>
      <c r="AU843" s="360"/>
      <c r="AV843" s="360"/>
      <c r="AW843" s="360"/>
      <c r="AX843" s="360"/>
    </row>
    <row r="844" spans="1:50" ht="30" customHeight="1" x14ac:dyDescent="0.15">
      <c r="A844" s="376">
        <v>8</v>
      </c>
      <c r="B844" s="376">
        <v>1</v>
      </c>
      <c r="C844" s="361" t="s">
        <v>660</v>
      </c>
      <c r="D844" s="347"/>
      <c r="E844" s="347"/>
      <c r="F844" s="347"/>
      <c r="G844" s="347"/>
      <c r="H844" s="347"/>
      <c r="I844" s="347"/>
      <c r="J844" s="348" t="s">
        <v>576</v>
      </c>
      <c r="K844" s="349"/>
      <c r="L844" s="349"/>
      <c r="M844" s="349"/>
      <c r="N844" s="349"/>
      <c r="O844" s="349"/>
      <c r="P844" s="350" t="s">
        <v>663</v>
      </c>
      <c r="Q844" s="350"/>
      <c r="R844" s="350"/>
      <c r="S844" s="350"/>
      <c r="T844" s="350"/>
      <c r="U844" s="350"/>
      <c r="V844" s="350"/>
      <c r="W844" s="350"/>
      <c r="X844" s="350"/>
      <c r="Y844" s="351">
        <v>177</v>
      </c>
      <c r="Z844" s="352"/>
      <c r="AA844" s="352"/>
      <c r="AB844" s="353"/>
      <c r="AC844" s="354" t="s">
        <v>196</v>
      </c>
      <c r="AD844" s="354"/>
      <c r="AE844" s="354"/>
      <c r="AF844" s="354"/>
      <c r="AG844" s="354"/>
      <c r="AH844" s="355" t="s">
        <v>576</v>
      </c>
      <c r="AI844" s="356"/>
      <c r="AJ844" s="356"/>
      <c r="AK844" s="356"/>
      <c r="AL844" s="357" t="s">
        <v>576</v>
      </c>
      <c r="AM844" s="358"/>
      <c r="AN844" s="358"/>
      <c r="AO844" s="359"/>
      <c r="AP844" s="360" t="s">
        <v>664</v>
      </c>
      <c r="AQ844" s="360"/>
      <c r="AR844" s="360"/>
      <c r="AS844" s="360"/>
      <c r="AT844" s="360"/>
      <c r="AU844" s="360"/>
      <c r="AV844" s="360"/>
      <c r="AW844" s="360"/>
      <c r="AX844" s="360"/>
    </row>
    <row r="845" spans="1:50" ht="30" customHeight="1" x14ac:dyDescent="0.15">
      <c r="A845" s="376">
        <v>9</v>
      </c>
      <c r="B845" s="376">
        <v>1</v>
      </c>
      <c r="C845" s="361" t="s">
        <v>661</v>
      </c>
      <c r="D845" s="347"/>
      <c r="E845" s="347"/>
      <c r="F845" s="347"/>
      <c r="G845" s="347"/>
      <c r="H845" s="347"/>
      <c r="I845" s="347"/>
      <c r="J845" s="348" t="s">
        <v>576</v>
      </c>
      <c r="K845" s="349"/>
      <c r="L845" s="349"/>
      <c r="M845" s="349"/>
      <c r="N845" s="349"/>
      <c r="O845" s="349"/>
      <c r="P845" s="350" t="s">
        <v>663</v>
      </c>
      <c r="Q845" s="350"/>
      <c r="R845" s="350"/>
      <c r="S845" s="350"/>
      <c r="T845" s="350"/>
      <c r="U845" s="350"/>
      <c r="V845" s="350"/>
      <c r="W845" s="350"/>
      <c r="X845" s="350"/>
      <c r="Y845" s="351">
        <v>167</v>
      </c>
      <c r="Z845" s="352"/>
      <c r="AA845" s="352"/>
      <c r="AB845" s="353"/>
      <c r="AC845" s="354" t="s">
        <v>196</v>
      </c>
      <c r="AD845" s="354"/>
      <c r="AE845" s="354"/>
      <c r="AF845" s="354"/>
      <c r="AG845" s="354"/>
      <c r="AH845" s="355" t="s">
        <v>576</v>
      </c>
      <c r="AI845" s="356"/>
      <c r="AJ845" s="356"/>
      <c r="AK845" s="356"/>
      <c r="AL845" s="357" t="s">
        <v>576</v>
      </c>
      <c r="AM845" s="358"/>
      <c r="AN845" s="358"/>
      <c r="AO845" s="359"/>
      <c r="AP845" s="360" t="s">
        <v>664</v>
      </c>
      <c r="AQ845" s="360"/>
      <c r="AR845" s="360"/>
      <c r="AS845" s="360"/>
      <c r="AT845" s="360"/>
      <c r="AU845" s="360"/>
      <c r="AV845" s="360"/>
      <c r="AW845" s="360"/>
      <c r="AX845" s="360"/>
    </row>
    <row r="846" spans="1:50" ht="30" customHeight="1" x14ac:dyDescent="0.15">
      <c r="A846" s="376">
        <v>10</v>
      </c>
      <c r="B846" s="376">
        <v>1</v>
      </c>
      <c r="C846" s="361" t="s">
        <v>654</v>
      </c>
      <c r="D846" s="347"/>
      <c r="E846" s="347"/>
      <c r="F846" s="347"/>
      <c r="G846" s="347"/>
      <c r="H846" s="347"/>
      <c r="I846" s="347"/>
      <c r="J846" s="348" t="s">
        <v>576</v>
      </c>
      <c r="K846" s="349"/>
      <c r="L846" s="349"/>
      <c r="M846" s="349"/>
      <c r="N846" s="349"/>
      <c r="O846" s="349"/>
      <c r="P846" s="350" t="s">
        <v>663</v>
      </c>
      <c r="Q846" s="350"/>
      <c r="R846" s="350"/>
      <c r="S846" s="350"/>
      <c r="T846" s="350"/>
      <c r="U846" s="350"/>
      <c r="V846" s="350"/>
      <c r="W846" s="350"/>
      <c r="X846" s="350"/>
      <c r="Y846" s="351">
        <v>158</v>
      </c>
      <c r="Z846" s="352"/>
      <c r="AA846" s="352"/>
      <c r="AB846" s="353"/>
      <c r="AC846" s="354" t="s">
        <v>196</v>
      </c>
      <c r="AD846" s="354"/>
      <c r="AE846" s="354"/>
      <c r="AF846" s="354"/>
      <c r="AG846" s="354"/>
      <c r="AH846" s="355" t="s">
        <v>576</v>
      </c>
      <c r="AI846" s="356"/>
      <c r="AJ846" s="356"/>
      <c r="AK846" s="356"/>
      <c r="AL846" s="357" t="s">
        <v>576</v>
      </c>
      <c r="AM846" s="358"/>
      <c r="AN846" s="358"/>
      <c r="AO846" s="359"/>
      <c r="AP846" s="360" t="s">
        <v>664</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637</v>
      </c>
      <c r="F1102" s="375"/>
      <c r="G1102" s="375"/>
      <c r="H1102" s="375"/>
      <c r="I1102" s="375"/>
      <c r="J1102" s="348" t="s">
        <v>609</v>
      </c>
      <c r="K1102" s="349"/>
      <c r="L1102" s="349"/>
      <c r="M1102" s="349"/>
      <c r="N1102" s="349"/>
      <c r="O1102" s="349"/>
      <c r="P1102" s="362" t="s">
        <v>638</v>
      </c>
      <c r="Q1102" s="350"/>
      <c r="R1102" s="350"/>
      <c r="S1102" s="350"/>
      <c r="T1102" s="350"/>
      <c r="U1102" s="350"/>
      <c r="V1102" s="350"/>
      <c r="W1102" s="350"/>
      <c r="X1102" s="350"/>
      <c r="Y1102" s="351" t="s">
        <v>588</v>
      </c>
      <c r="Z1102" s="352"/>
      <c r="AA1102" s="352"/>
      <c r="AB1102" s="353"/>
      <c r="AC1102" s="354"/>
      <c r="AD1102" s="354"/>
      <c r="AE1102" s="354"/>
      <c r="AF1102" s="354"/>
      <c r="AG1102" s="354"/>
      <c r="AH1102" s="355" t="s">
        <v>667</v>
      </c>
      <c r="AI1102" s="356"/>
      <c r="AJ1102" s="356"/>
      <c r="AK1102" s="356"/>
      <c r="AL1102" s="357" t="s">
        <v>609</v>
      </c>
      <c r="AM1102" s="358"/>
      <c r="AN1102" s="358"/>
      <c r="AO1102" s="359"/>
      <c r="AP1102" s="360" t="s">
        <v>639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M117">
    <cfRule type="expression" dxfId="2587" priority="13153">
      <formula>IF(RIGHT(TEXT(AM117,"0.#"),1)=".",FALSE,TRUE)</formula>
    </cfRule>
    <cfRule type="expression" dxfId="2586" priority="13154">
      <formula>IF(RIGHT(TEXT(AM117,"0.#"),1)=".",TRUE,FALSE)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83" max="49" man="1"/>
    <brk id="735" max="49" man="1"/>
    <brk id="1102" max="49" man="1"/>
  </rowBreaks>
  <colBreaks count="1" manualBreakCount="1">
    <brk id="6" max="1101"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5" sqref="P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574</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2019-08-16T02:34:06Z</cp:lastPrinted>
  <dcterms:created xsi:type="dcterms:W3CDTF">2012-03-13T00:50:25Z</dcterms:created>
  <dcterms:modified xsi:type="dcterms:W3CDTF">2019-08-16T02:43:26Z</dcterms:modified>
</cp:coreProperties>
</file>