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558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<sst xmlns="http://schemas.openxmlformats.org/spreadsheetml/2006/main" count="2967" uniqueCount="690">
  <si>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</si>
  <si>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</si>
  <si>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</si>
  <si>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</si>
  <si>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</si>
  <si>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</si>
  <si>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</si>
  <si>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</si>
  <si>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</si>
  <si>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</si>
  <si>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</si>
  <si>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</si>
  <si>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</si>
  <si>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</si>
  <si>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</si>
  <si>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</si>
  <si>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</si>
  <si>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</si>
  <si>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</si>
  <si>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</si>
  <si>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</si>
  <si>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</si>
  <si>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</si>
  <si>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</si>
  <si>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</si>
  <si>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</si>
  <si>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</si>
  <si>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</si>
  <si>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</si>
  <si>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</si>
  <si>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</si>
  <si>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</si>
  <si>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</si>
  <si>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</si>
  <si>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</si>
  <si>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</si>
  <si>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</si>
  <si>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</si>
  <si>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</si>
  <si>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</si>
  <si>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</si>
  <si>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</si>
  <si>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</si>
  <si>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</si>
  <si>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</si>
  <si>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</si>
  <si>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</si>
  <si>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</si>
  <si>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</si>
  <si>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</si>
  <si>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</si>
  <si>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</si>
  <si>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</si>
  <si>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</si>
  <si>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</si>
  <si>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</si>
  <si>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</si>
  <si>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</si>
  <si>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</si>
  <si>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</si>
  <si>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</si>
  <si>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</si>
  <si>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</si>
  <si>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</si>
  <si>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</si>
  <si>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</si>
  <si>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</si>
  <si>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</si>
  <si>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</si>
  <si>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</si>
  <si>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</si>
  <si>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</si>
  <si>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</si>
  <si>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</si>
  <si>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</si>
  <si>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</si>
  <si>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</si>
  <si>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</si>
  <si>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</si>
  <si>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</si>
  <si>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</si>
  <si>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</si>
  <si>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</si>
  <si>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</si>
  <si>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</si>
  <si>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</si>
  <si>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</si>
  <si>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</si>
  <si>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</si>
  <si>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</si>
  <si>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</si>
  <si>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</si>
  <si>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</si>
  <si>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</si>
  <si>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</si>
  <si>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</si>
  <si>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</si>
  <si>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</si>
  <si>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</si>
  <si>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</si>
  <si>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</si>
  <si>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</si>
  <si>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</si>
  <si>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</si>
  <si>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</si>
  <si>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</si>
  <si>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</si>
  <si>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</si>
  <si>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</si>
  <si>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</si>
  <si>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</si>
  <si>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</si>
  <si>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</si>
  <si>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</si>
  <si>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</si>
  <si>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</si>
  <si>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</si>
  <si>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</si>
  <si>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</si>
  <si>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</si>
  <si>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</si>
  <si>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</si>
  <si>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</si>
  <si>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</si>
  <si>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</si>
  <si>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</si>
  <si>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</si>
  <si>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</si>
  <si>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</si>
  <si>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</si>
  <si>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</si>
  <si>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</si>
  <si>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</si>
  <si>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</si>
  <si>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</si>
  <si>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</si>
  <si>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</si>
  <si>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</si>
  <si>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</si>
  <si>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</si>
  <si>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</si>
  <si>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</si>
  <si>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</si>
  <si>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</si>
  <si>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</si>
  <si>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</si>
  <si>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</si>
  <si>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</si>
  <si>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</si>
  <si>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</si>
  <si>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</si>
  <si>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</si>
  <si>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</si>
  <si>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</si>
  <si>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</si>
  <si>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</si>
  <si>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</si>
  <si>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</si>
  <si>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</si>
  <si>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</si>
  <si>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</si>
  <si>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</si>
  <si>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</si>
  <si>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</si>
  <si>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</si>
  <si>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</si>
  <si>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</si>
  <si>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</si>
  <si>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</si>
  <si>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</si>
  <si>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</si>
  <si>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</si>
  <si>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</si>
  <si>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</si>
  <si>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</si>
  <si>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</si>
  <si>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</si>
  <si>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</si>
  <si>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</si>
  <si>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</si>
  <si>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</si>
  <si>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</si>
  <si>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</si>
  <si>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</si>
  <si>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</si>
  <si>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</si>
  <si>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</si>
  <si>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</si>
  <si>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</si>
  <si>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</si>
  <si>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</si>
  <si>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</si>
  <si>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</si>
  <si>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</si>
  <si>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</si>
  <si>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</si>
  <si>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</si>
  <si>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</si>
  <si>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</si>
  <si>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</si>
  <si>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</si>
  <si>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</si>
  <si>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</si>
  <si>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</si>
  <si>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</si>
  <si>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</si>
  <si>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</si>
  <si>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</si>
  <si>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</si>
  <si>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</si>
  <si>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</si>
  <si>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</si>
  <si>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</si>
  <si>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</si>
  <si>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</si>
  <si>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</si>
  <si>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</si>
  <si>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</si>
  <si>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</si>
  <si>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</si>
  <si>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</si>
  <si>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</si>
  <si>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</si>
  <si>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</si>
  <si>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</si>
  <si>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</si>
  <si>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</si>
  <si>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</si>
  <si>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</si>
  <si>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</si>
  <si>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</si>
  <si>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</si>
  <si>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</si>
  <si>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</si>
  <si>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</si>
  <si>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</si>
  <si>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</si>
  <si>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</si>
  <si>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</si>
  <si>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</si>
  <si>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</si>
  <si>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</si>
  <si>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</si>
  <si>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</si>
  <si>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</si>
  <si>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</si>
  <si>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</si>
  <si>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</si>
  <si>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</si>
  <si>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</si>
  <si>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</si>
  <si>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</si>
  <si>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</si>
  <si>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</si>
  <si>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</si>
  <si>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</si>
  <si>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</si>
  <si>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</si>
  <si>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</si>
  <si>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</si>
  <si>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</si>
  <si>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</si>
  <si>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</si>
  <si>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</si>
  <si>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</si>
  <si>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</si>
  <si>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</si>
  <si>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</si>
  <si>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</si>
  <si>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</si>
  <si>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</si>
  <si>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</si>
  <si>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</si>
  <si>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</si>
  <si>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</si>
  <si>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</si>
  <si>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</si>
  <si>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</si>
  <si>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</si>
  <si>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</si>
  <si>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</si>
  <si>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</si>
  <si>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</si>
  <si>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</si>
  <si>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</si>
  <si>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</si>
  <si>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</si>
  <si>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</si>
  <si>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</si>
  <si>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</si>
  <si>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</si>
  <si>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</si>
  <si>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</si>
  <si>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</si>
  <si>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</si>
  <si>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</si>
  <si>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</si>
  <si>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</si>
  <si>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</si>
  <si>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</si>
  <si>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</si>
  <si>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</si>
  <si>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</si>
  <si>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</si>
  <si>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</si>
  <si>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</si>
  <si>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</si>
  <si>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</si>
  <si>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</si>
  <si>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</si>
  <si>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</si>
  <si>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</si>
  <si>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</si>
  <si>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</si>
  <si>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</si>
  <si>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</si>
  <si>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</si>
  <si>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</si>
  <si>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</si>
  <si>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</si>
  <si>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</si>
  <si>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</si>
  <si>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</si>
  <si>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</si>
  <si>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</si>
  <si>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</si>
  <si>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</si>
  <si>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</si>
  <si>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</si>
  <si>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</si>
  <si>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</si>
  <si>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</si>
  <si>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</si>
  <si>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</si>
  <si>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</si>
  <si>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</si>
  <si>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</si>
  <si>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</si>
  <si>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</si>
  <si>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</si>
  <si>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</si>
  <si>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</si>
  <si>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</si>
  <si>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</si>
  <si>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</si>
  <si>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</si>
  <si>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</si>
  <si>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</si>
  <si>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</si>
  <si>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</si>
  <si>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</si>
  <si>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</si>
  <si>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</si>
  <si>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</si>
  <si>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</si>
  <si>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</si>
  <si>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</si>
  <si>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</si>
  <si>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</si>
  <si>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</si>
  <si>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</si>
  <si>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</si>
  <si>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</si>
  <si>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</si>
  <si>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</si>
  <si>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</si>
  <si>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</si>
  <si>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</si>
  <si>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</si>
  <si>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</si>
  <si>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</si>
  <si>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</si>
  <si>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</si>
  <si>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</si>
  <si>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</si>
  <si>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</si>
  <si>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</si>
  <si>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</si>
  <si>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</si>
  <si>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</si>
  <si>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</si>
  <si>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</si>
  <si>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</si>
  <si>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</si>
  <si>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</si>
  <si>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</si>
  <si>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</si>
  <si>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</si>
  <si>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</si>
  <si>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</si>
  <si>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</si>
  <si>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</si>
  <si>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</si>
  <si>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</si>
  <si>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</si>
  <si>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</si>
  <si>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</si>
  <si>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</si>
  <si>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</si>
  <si>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</si>
  <si>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</si>
  <si>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</si>
  <si>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</si>
  <si>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</si>
  <si>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</si>
  <si>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</si>
  <si>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</si>
  <si>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</si>
  <si>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</si>
  <si>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</si>
  <si>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</si>
  <si>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</si>
  <si>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</si>
  <si>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</si>
  <si>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</si>
  <si>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</si>
  <si>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</si>
  <si>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</si>
  <si>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</si>
  <si>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</si>
  <si>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</si>
  <si>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</si>
  <si>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</si>
  <si>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</si>
  <si>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</si>
  <si>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</si>
  <si>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</si>
  <si>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</si>
  <si>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</si>
  <si>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</si>
  <si>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</si>
  <si>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</si>
  <si>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</si>
  <si>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</si>
  <si>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</si>
  <si>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</si>
  <si>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</si>
  <si>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</si>
  <si>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</si>
  <si>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</si>
  <si>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</si>
  <si>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</si>
  <si>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</si>
  <si>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</si>
  <si>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</si>
  <si>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</si>
  <si>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</si>
  <si>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</si>
  <si>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</si>
  <si>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</si>
  <si>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</si>
  <si>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</si>
  <si>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</si>
  <si>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</si>
  <si>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</si>
  <si>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</si>
  <si>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</si>
  <si>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</si>
  <si>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</si>
  <si>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</si>
  <si>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</si>
  <si>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</si>
  <si>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</si>
  <si>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</si>
  <si>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</si>
  <si>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</si>
  <si>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</si>
  <si>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</si>
  <si>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</si>
  <si>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</si>
  <si>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</si>
  <si>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</si>
  <si>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</si>
  <si>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</si>
  <si>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</si>
  <si>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</si>
  <si>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</si>
  <si>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</si>
  <si>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</si>
  <si>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</si>
  <si>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</si>
  <si>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</si>
  <si>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</si>
  <si>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</si>
  <si>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</si>
  <si>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</si>
  <si>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</si>
  <si>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</si>
  <si>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</si>
  <si>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</si>
  <si>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</si>
  <si>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</si>
  <si>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</si>
  <si>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</si>
  <si>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</si>
  <si>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</si>
  <si>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</si>
  <si>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</si>
  <si>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</si>
  <si>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</si>
  <si>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</si>
  <si>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</si>
  <si>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</si>
  <si>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</si>
  <si>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</si>
  <si>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</si>
  <si>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</si>
  <si>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</si>
  <si>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</si>
  <si>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</si>
  <si>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</si>
  <si>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</si>
  <si>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</si>
  <si>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</si>
  <si>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</si>
  <si>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</si>
  <si>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</si>
  <si>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</si>
  <si>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</si>
  <si>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</si>
  <si>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</si>
  <si>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</si>
  <si>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</si>
  <si>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</si>
  <si>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</si>
  <si>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</si>
  <si>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</si>
  <si>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</si>
  <si>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</si>
  <si>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</si>
  <si>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</si>
  <si>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</si>
  <si>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</si>
  <si>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</si>
  <si>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</si>
  <si>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</si>
  <si>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</si>
  <si>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</si>
  <si>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</si>
  <si>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</si>
  <si>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</si>
  <si>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</si>
  <si>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</si>
  <si>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</si>
  <si>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</si>
  <si>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</si>
  <si>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</si>
  <si>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</si>
  <si>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</si>
  <si>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</si>
  <si>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</si>
  <si>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</si>
  <si>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</si>
  <si>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</si>
  <si>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</si>
  <si>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</si>
  <si>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</si>
  <si>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</si>
  <si>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</si>
  <si>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</si>
  <si>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</si>
  <si>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</si>
  <si>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</si>
  <si>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</si>
  <si>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</si>
  <si>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</si>
  <si>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</si>
  <si>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</si>
  <si>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</si>
  <si>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</si>
  <si>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両立支援等助成金（育児休業等支援コース）</t>
    <phoneticPr fontId="5"/>
  </si>
  <si>
    <t>厚生労働省</t>
  </si>
  <si>
    <t>雇用環境・均等局</t>
    <rPh sb="0" eb="4">
      <t>コヨウカンキョウ</t>
    </rPh>
    <rPh sb="5" eb="8">
      <t>キントウキョク</t>
    </rPh>
    <phoneticPr fontId="5"/>
  </si>
  <si>
    <t>職業生活両立課</t>
    <rPh sb="0" eb="2">
      <t>ショクギョウ</t>
    </rPh>
    <rPh sb="2" eb="4">
      <t>セイカツ</t>
    </rPh>
    <rPh sb="4" eb="6">
      <t>リョウリツ</t>
    </rPh>
    <rPh sb="6" eb="7">
      <t>カ</t>
    </rPh>
    <phoneticPr fontId="5"/>
  </si>
  <si>
    <t>職業生活両立課長
尾田　進</t>
    <rPh sb="9" eb="11">
      <t>オダ</t>
    </rPh>
    <rPh sb="12" eb="13">
      <t>ススム</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</si>
  <si>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</si>
  <si>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</si>
  <si>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</si>
  <si>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育休復帰支援プラン」の作成により育児休業の円滑な取得及び職場復帰の支援を行った場合、育児休業取得者の代替要員を確保し育児休業取得者を原職等に復帰させた場合、または育児休業からの復帰後特に支援が必要な労働者に対する支援を行った中小企業事業主に一定額を支給。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※上記の＜＞内は、別途定める生産性要件を満たした場合の支給額</t>
    <phoneticPr fontId="5"/>
  </si>
  <si>
    <t>-</t>
    <phoneticPr fontId="5"/>
  </si>
  <si>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</si>
  <si>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</si>
  <si>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</si>
  <si>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</si>
  <si>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</si>
  <si>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</si>
  <si>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</si>
  <si>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</si>
  <si>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phoneticPr fontId="5"/>
  </si>
  <si>
    <t>助成金を支給されたことにより労働者の継続就業を図ることができたとする事業主の割合
（計算式）
助成金の支給から6ヶ月後の在職者数／助成金の支給対象労働者数</t>
    <phoneticPr fontId="5"/>
  </si>
  <si>
    <t>％</t>
    <phoneticPr fontId="5"/>
  </si>
  <si>
    <t>％</t>
    <phoneticPr fontId="5"/>
  </si>
  <si>
    <t>-</t>
    <phoneticPr fontId="5"/>
  </si>
  <si>
    <t>-</t>
    <phoneticPr fontId="5"/>
  </si>
  <si>
    <t>-</t>
    <phoneticPr fontId="5"/>
  </si>
  <si>
    <t>助成金を受給した事業主を対象としたアンケート</t>
    <phoneticPr fontId="5"/>
  </si>
  <si>
    <t>助成金支給件数</t>
    <rPh sb="0" eb="3">
      <t>ジョセイキン</t>
    </rPh>
    <rPh sb="3" eb="5">
      <t>シキュウ</t>
    </rPh>
    <rPh sb="5" eb="7">
      <t>ケンスウ</t>
    </rPh>
    <phoneticPr fontId="5"/>
  </si>
  <si>
    <t>件</t>
    <rPh sb="0" eb="1">
      <t>ケン</t>
    </rPh>
    <phoneticPr fontId="5"/>
  </si>
  <si>
    <t>-</t>
  </si>
  <si>
    <t>-</t>
    <phoneticPr fontId="5"/>
  </si>
  <si>
    <t>-</t>
    <phoneticPr fontId="5"/>
  </si>
  <si>
    <t>助成金の執行額(X)／助成件数(Y)　　　　　　　　　　　　　　</t>
    <rPh sb="0" eb="3">
      <t>ジョセイキン</t>
    </rPh>
    <rPh sb="4" eb="6">
      <t>シッコウ</t>
    </rPh>
    <rPh sb="6" eb="7">
      <t>ガク</t>
    </rPh>
    <rPh sb="11" eb="13">
      <t>ジョセイ</t>
    </rPh>
    <rPh sb="13" eb="15">
      <t>ケンスウ</t>
    </rPh>
    <phoneticPr fontId="5"/>
  </si>
  <si>
    <t>千円</t>
    <rPh sb="0" eb="2">
      <t>センエン</t>
    </rPh>
    <phoneticPr fontId="5"/>
  </si>
  <si>
    <t>　　X/Y</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</si>
  <si>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</si>
  <si>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</si>
  <si>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</si>
  <si>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</si>
  <si>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t>
    <phoneticPr fontId="5"/>
  </si>
  <si>
    <t>次世代認定マーク(くるみん)取得企業数</t>
    <phoneticPr fontId="5"/>
  </si>
  <si>
    <t>社</t>
    <rPh sb="0" eb="1">
      <t>シャ</t>
    </rPh>
    <phoneticPr fontId="5"/>
  </si>
  <si>
    <t>-</t>
    <phoneticPr fontId="5"/>
  </si>
  <si>
    <t>-</t>
    <phoneticPr fontId="5"/>
  </si>
  <si>
    <t>‐</t>
  </si>
  <si>
    <t>無</t>
  </si>
  <si>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</si>
  <si>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</si>
  <si>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</si>
  <si>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</si>
  <si>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</si>
  <si>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</si>
  <si>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</si>
  <si>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</si>
  <si>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両立支援に関する雇用管理改善事業</t>
    <phoneticPr fontId="5"/>
  </si>
  <si>
    <t>両立支援等助成金（出生時両立支援コース）</t>
    <phoneticPr fontId="5"/>
  </si>
  <si>
    <t>両立支援等助成金（介護離職防止支援コース）</t>
    <phoneticPr fontId="5"/>
  </si>
  <si>
    <t>両立支援等助成金（再雇用者評価処遇コース）</t>
    <phoneticPr fontId="5"/>
  </si>
  <si>
    <t>本事業は、仕事と子育て等の両立支援に資する事業として、両立支援等助成金における各コース及び両立支援に関する雇用管理改善事業と併せて行っているものである。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31" eb="32">
      <t>トウ</t>
    </rPh>
    <phoneticPr fontId="5"/>
  </si>
  <si>
    <t>-</t>
    <phoneticPr fontId="5"/>
  </si>
  <si>
    <t>-</t>
    <phoneticPr fontId="5"/>
  </si>
  <si>
    <t>-</t>
    <phoneticPr fontId="5"/>
  </si>
  <si>
    <t>新29-0036</t>
    <rPh sb="0" eb="1">
      <t>シン</t>
    </rPh>
    <phoneticPr fontId="5"/>
  </si>
  <si>
    <t>-</t>
    <phoneticPr fontId="5"/>
  </si>
  <si>
    <t>-</t>
    <phoneticPr fontId="5"/>
  </si>
  <si>
    <t>-</t>
    <phoneticPr fontId="5"/>
  </si>
  <si>
    <t>-</t>
    <phoneticPr fontId="5"/>
  </si>
  <si>
    <t>-</t>
    <phoneticPr fontId="5"/>
  </si>
  <si>
    <t>2,438,207/6,818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</si>
  <si>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</si>
  <si>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</si>
  <si>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</si>
  <si>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</si>
  <si>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</si>
  <si>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</si>
  <si>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</si>
  <si>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</si>
  <si>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</si>
  <si>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</si>
  <si>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</si>
  <si>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</si>
  <si>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0" eb="21">
      <t>オウ</t>
    </rPh>
    <rPh sb="22" eb="24">
      <t>セイド</t>
    </rPh>
    <rPh sb="24" eb="26">
      <t>ナイヨウ</t>
    </rPh>
    <rPh sb="27" eb="29">
      <t>イチブ</t>
    </rPh>
    <rPh sb="29" eb="31">
      <t>ミナオ</t>
    </rPh>
    <rPh sb="33" eb="36">
      <t>ヨサンガク</t>
    </rPh>
    <rPh sb="37" eb="39">
      <t>テキセツ</t>
    </rPh>
    <rPh sb="40" eb="42">
      <t>スイジュン</t>
    </rPh>
    <phoneticPr fontId="5"/>
  </si>
  <si>
    <t>2,068,278
/6,219</t>
    <phoneticPr fontId="5"/>
  </si>
  <si>
    <t>1,615,200
/4,586</t>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</si>
  <si>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rPh sb="0" eb="2">
      <t>シゴト</t>
    </rPh>
    <rPh sb="3" eb="5">
      <t>カテイ</t>
    </rPh>
    <rPh sb="6" eb="8">
      <t>リョウリツ</t>
    </rPh>
    <rPh sb="12" eb="14">
      <t>カンキョウ</t>
    </rPh>
    <rPh sb="14" eb="16">
      <t>セイビ</t>
    </rPh>
    <rPh sb="17" eb="18">
      <t>ト</t>
    </rPh>
    <rPh sb="19" eb="20">
      <t>ク</t>
    </rPh>
    <rPh sb="21" eb="24">
      <t>ジギョウヌシ</t>
    </rPh>
    <rPh sb="25" eb="27">
      <t>シエン</t>
    </rPh>
    <rPh sb="31" eb="33">
      <t>トリクミ</t>
    </rPh>
    <rPh sb="34" eb="36">
      <t>ソクシン</t>
    </rPh>
    <rPh sb="44" eb="47">
      <t>ロウドウシャ</t>
    </rPh>
    <rPh sb="48" eb="50">
      <t>ダンジョ</t>
    </rPh>
    <rPh sb="53" eb="55">
      <t>イクジ</t>
    </rPh>
    <rPh sb="55" eb="57">
      <t>キュウギョウ</t>
    </rPh>
    <rPh sb="57" eb="58">
      <t>トウ</t>
    </rPh>
    <rPh sb="59" eb="61">
      <t>シュトク</t>
    </rPh>
    <rPh sb="71" eb="73">
      <t>イクジ</t>
    </rPh>
    <rPh sb="73" eb="75">
      <t>キュウギョウ</t>
    </rPh>
    <rPh sb="75" eb="77">
      <t>シュトク</t>
    </rPh>
    <rPh sb="77" eb="78">
      <t>リツ</t>
    </rPh>
    <rPh sb="79" eb="81">
      <t>シサク</t>
    </rPh>
    <rPh sb="81" eb="83">
      <t>モクヒョウ</t>
    </rPh>
    <rPh sb="83" eb="85">
      <t>タッセイ</t>
    </rPh>
    <rPh sb="86" eb="88">
      <t>キヨ</t>
    </rPh>
    <rPh sb="95" eb="97">
      <t>シゴト</t>
    </rPh>
    <rPh sb="98" eb="100">
      <t>カテイ</t>
    </rPh>
    <rPh sb="101" eb="103">
      <t>リョウリツ</t>
    </rPh>
    <rPh sb="107" eb="109">
      <t>ショクバ</t>
    </rPh>
    <rPh sb="109" eb="111">
      <t>カンキョウ</t>
    </rPh>
    <rPh sb="112" eb="114">
      <t>セイビ</t>
    </rPh>
    <rPh sb="121" eb="124">
      <t>ジセダイ</t>
    </rPh>
    <rPh sb="124" eb="126">
      <t>イクセイ</t>
    </rPh>
    <rPh sb="126" eb="128">
      <t>シエン</t>
    </rPh>
    <rPh sb="128" eb="130">
      <t>タイサク</t>
    </rPh>
    <rPh sb="130" eb="132">
      <t>スイシン</t>
    </rPh>
    <rPh sb="132" eb="133">
      <t>ホウ</t>
    </rPh>
    <rPh sb="134" eb="135">
      <t>モト</t>
    </rPh>
    <rPh sb="137" eb="146">
      <t>イッパンジギョウヌシコウドウケイカク</t>
    </rPh>
    <rPh sb="147" eb="149">
      <t>ジッシ</t>
    </rPh>
    <rPh sb="150" eb="151">
      <t>ウナガ</t>
    </rPh>
    <rPh sb="159" eb="161">
      <t>ニンテイ</t>
    </rPh>
    <rPh sb="161" eb="163">
      <t>キギョウ</t>
    </rPh>
    <rPh sb="163" eb="164">
      <t>スウ</t>
    </rPh>
    <rPh sb="165" eb="167">
      <t>ゾウカ</t>
    </rPh>
    <rPh sb="169" eb="171">
      <t>キヨ</t>
    </rPh>
    <phoneticPr fontId="5"/>
  </si>
  <si>
    <t>育児休業等支援コースは支給件数が前年度を上回り、今後も引き続き適切な事業運営に努めていく。また、支給対象の拡大や申請の簡素化により要件を満たす事業主は増加傾向にあり、今後も執行率の増加が見込まれる。</t>
    <rPh sb="0" eb="7">
      <t>イクジキュウギョウトウシエン</t>
    </rPh>
    <rPh sb="16" eb="19">
      <t>ゼンネンド</t>
    </rPh>
    <rPh sb="20" eb="22">
      <t>ウワマワ</t>
    </rPh>
    <rPh sb="48" eb="50">
      <t>シキュウ</t>
    </rPh>
    <rPh sb="50" eb="52">
      <t>タイショウ</t>
    </rPh>
    <rPh sb="53" eb="55">
      <t>カクダイ</t>
    </rPh>
    <rPh sb="56" eb="58">
      <t>シンセイ</t>
    </rPh>
    <rPh sb="59" eb="62">
      <t>カンソカ</t>
    </rPh>
    <phoneticPr fontId="5"/>
  </si>
  <si>
    <t>労働者の仕事と介護の両立のための職場環境整備、介護休業等の取得促進の取組</t>
    <phoneticPr fontId="5"/>
  </si>
  <si>
    <t>助成金</t>
    <rPh sb="0" eb="3">
      <t>ジョセイキン</t>
    </rPh>
    <phoneticPr fontId="5"/>
  </si>
  <si>
    <t>A社</t>
    <rPh sb="1" eb="2">
      <t>シャ</t>
    </rPh>
    <phoneticPr fontId="5"/>
  </si>
  <si>
    <t>-</t>
    <phoneticPr fontId="5"/>
  </si>
  <si>
    <t>B社</t>
    <rPh sb="1" eb="2">
      <t>シャ</t>
    </rPh>
    <phoneticPr fontId="5"/>
  </si>
  <si>
    <t>C社</t>
    <rPh sb="1" eb="2">
      <t>シャ</t>
    </rPh>
    <phoneticPr fontId="5"/>
  </si>
  <si>
    <t>D社</t>
    <rPh sb="1" eb="2">
      <t>シャ</t>
    </rPh>
    <phoneticPr fontId="5"/>
  </si>
  <si>
    <t>-</t>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</si>
  <si>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</si>
  <si>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</si>
  <si>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</si>
  <si>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</si>
  <si>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</si>
  <si>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</si>
  <si>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</si>
  <si>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</si>
  <si>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</si>
  <si>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</si>
  <si>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</si>
  <si>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</si>
  <si>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</si>
  <si>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</si>
  <si>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</si>
  <si>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</si>
  <si>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rPh sb="94" eb="96">
      <t>カツドウ</t>
    </rPh>
    <rPh sb="96" eb="98">
      <t>ジッセキ</t>
    </rPh>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</si>
  <si>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執行率の増加が見込まれる。</t>
    <phoneticPr fontId="5"/>
  </si>
  <si>
    <t>助成金を支給されたことにより労働者の継続就業を図ることができたとする事業主割合90％以上を成果目標として設定しているところ、平成30年度においては93.0％の成果実績であり、成果実績は成果目標に見合ったものといえる。</t>
    <rPh sb="62" eb="64">
      <t>ヘイセイ</t>
    </rPh>
    <rPh sb="66" eb="68">
      <t>ネンド</t>
    </rPh>
    <phoneticPr fontId="5"/>
  </si>
  <si>
    <t>A.A社</t>
    <rPh sb="3" eb="4">
      <t>シャ</t>
    </rPh>
    <phoneticPr fontId="5"/>
  </si>
  <si>
    <t>点検対象外</t>
    <rPh sb="0" eb="2">
      <t>テンケン</t>
    </rPh>
    <rPh sb="2" eb="5">
      <t>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</si>
  <si>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</si>
  <si>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支給実績の伸び率を反映したことによる増額</t>
    <rPh sb="0" eb="2">
      <t>シキュウ</t>
    </rPh>
    <rPh sb="2" eb="4">
      <t>ジッセキ</t>
    </rPh>
    <rPh sb="5" eb="6">
      <t>ノ</t>
    </rPh>
    <rPh sb="7" eb="8">
      <t>リツ</t>
    </rPh>
    <rPh sb="9" eb="11">
      <t>ハンエイ</t>
    </rPh>
    <rPh sb="18" eb="20">
      <t>ゾウガク</t>
    </rPh>
    <phoneticPr fontId="5"/>
  </si>
  <si>
    <t>執行等改善</t>
  </si>
  <si>
    <t>雇用関係助成金支給要領
｢日本再興戦略改定2016｣(平成28年6月2日閣議決定)
「少子化社会対策大綱」（平成27年3月20日閣議決定）
「働き方改革実行計画」（平成29年3月28日働き方改革実現会議決定）
「経済財政運営と改革の基本方針2019」（令和元年6月21日閣議決定）
「成長戦略実行計画・成長戦略フォローアップ・令和元年度革新的事業活動に関する実行計画」（令和元年6月21日閣議決定）</t>
    <rPh sb="71" eb="72">
      <t>ハタラ</t>
    </rPh>
    <rPh sb="73" eb="74">
      <t>カタ</t>
    </rPh>
    <rPh sb="74" eb="76">
      <t>カイカク</t>
    </rPh>
    <rPh sb="76" eb="78">
      <t>ジッコウ</t>
    </rPh>
    <rPh sb="78" eb="80">
      <t>ケイカク</t>
    </rPh>
    <rPh sb="82" eb="84">
      <t>ヘイセイ</t>
    </rPh>
    <rPh sb="86" eb="87">
      <t>ネン</t>
    </rPh>
    <rPh sb="88" eb="89">
      <t>ガツ</t>
    </rPh>
    <rPh sb="91" eb="92">
      <t>ニチ</t>
    </rPh>
    <rPh sb="92" eb="93">
      <t>ハタラ</t>
    </rPh>
    <rPh sb="94" eb="95">
      <t>カタ</t>
    </rPh>
    <rPh sb="95" eb="97">
      <t>カイカク</t>
    </rPh>
    <rPh sb="97" eb="99">
      <t>ジツゲン</t>
    </rPh>
    <rPh sb="99" eb="101">
      <t>カイギ</t>
    </rPh>
    <rPh sb="101" eb="103">
      <t>ケッテイ</t>
    </rPh>
    <phoneticPr fontId="5"/>
  </si>
  <si>
    <t>執行実績を踏まえ検討した結果、要求額については、前年度に比べて支給件数が増加しており、今後も活動実績の増加が見込まれることから予算額の縮減は困難であったが、所見を踏まえさらに効果的な事業運営を行うよう改善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</si>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</sst>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115844</xdr:colOff>
      <xdr:row>115</xdr:row>
      <xdr:rowOff>25743</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41790" y="15214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xdr:colOff>
      <xdr:row>116</xdr:row>
      <xdr:rowOff>244560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679460" y="157291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17</xdr:col>
      <xdr:colOff>182858</xdr:colOff>
      <xdr:row>744</xdr:row>
      <xdr:rowOff>89056</xdr:rowOff>
    </xdr:from>
    <xdr:to>
      <xdr:col>38</xdr:col>
      <xdr:colOff>176236</xdr:colOff>
      <xdr:row>749</xdr:row>
      <xdr:rowOff>331432</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3652679" y="45142306"/>
          <a:ext cx="4279628" cy="2011305"/>
          <a:chOff x="2407331" y="228988744"/>
          <a:chExt cx="4408318" cy="1988013"/>
        </a:xfrm>
      </xdr:grpSpPr>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2407331" y="228988744"/>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bwMode="auto">
          <a:xfrm>
            <a:off x="4573601" y="229793089"/>
            <a:ext cx="9800" cy="32021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2417901" y="230443356"/>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6,219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22</xdr:col>
      <xdr:colOff>64358</xdr:colOff>
      <xdr:row>746</xdr:row>
      <xdr:rowOff>29347</xdr:rowOff>
    </xdr:from>
    <xdr:to>
      <xdr:col>34</xdr:col>
      <xdr:colOff>73437</xdr:colOff>
      <xdr:row>746</xdr:row>
      <xdr:rowOff>300636</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534758" y="44834947"/>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51314</xdr:colOff>
      <xdr:row>747</xdr:row>
      <xdr:rowOff>166988</xdr:rowOff>
    </xdr:from>
    <xdr:to>
      <xdr:col>34</xdr:col>
      <xdr:colOff>60393</xdr:colOff>
      <xdr:row>748</xdr:row>
      <xdr:rowOff>82677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521714" y="45328188"/>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77230</xdr:colOff>
      <xdr:row>751</xdr:row>
      <xdr:rowOff>38615</xdr:rowOff>
    </xdr:from>
    <xdr:to>
      <xdr:col>37</xdr:col>
      <xdr:colOff>155559</xdr:colOff>
      <xdr:row>751</xdr:row>
      <xdr:rowOff>196006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938030" y="46266615"/>
          <a:ext cx="3735929" cy="1573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労働者の仕事と育児の両立のための取組</a:t>
          </a:r>
        </a:p>
      </xdr:txBody>
    </xdr:sp>
    <xdr:clientData/>
  </xdr:twoCellAnchor>
  <xdr:oneCellAnchor>
    <xdr:from>
      <xdr:col>57</xdr:col>
      <xdr:colOff>128716</xdr:colOff>
      <xdr:row>129</xdr:row>
      <xdr:rowOff>154460</xdr:rowOff>
    </xdr:from>
    <xdr:ext cx="184731" cy="259045"/>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893378" y="1623111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mj-ea"/>
            <a:ea typeface="+mj-ea"/>
          </a:endParaRPr>
        </a:p>
      </xdr:txBody>
    </xdr:sp>
    <xdr:clientData/>
  </xdr:oneCellAnchor>
  <xdr:oneCellAnchor>
    <xdr:from>
      <xdr:col>61</xdr:col>
      <xdr:colOff>647700</xdr:colOff>
      <xdr:row>714</xdr:row>
      <xdr:rowOff>495300</xdr:rowOff>
    </xdr:from>
    <xdr:ext cx="184731" cy="264560"/>
    <xdr:sp macro="" textlink="">
      <xdr:nvSpPr>
        <xdr:cNvPr id="3" name="テキスト ボックス 2"/>
        <xdr:cNvSpPr txBox="1"/>
      </xdr:nvSpPr>
      <xdr:spPr>
        <a:xfrm>
          <a:off x="15100300" y="316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493</v>
      </c>
      <c r="AT2" s="220"/>
      <c r="AU2" s="220"/>
      <c r="AV2" s="52" t="str">
        <f>IF(AW2="", "", "-")</f>
        <v/>
      </c>
      <c r="AW2" s="398"/>
      <c r="AX2" s="398"/>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68" customHeight="1" x14ac:dyDescent="0.15">
      <c r="A7" s="830" t="s">
        <v>22</v>
      </c>
      <c r="B7" s="831"/>
      <c r="C7" s="831"/>
      <c r="D7" s="831"/>
      <c r="E7" s="831"/>
      <c r="F7" s="832"/>
      <c r="G7" s="833" t="s">
        <v>576</v>
      </c>
      <c r="H7" s="834"/>
      <c r="I7" s="834"/>
      <c r="J7" s="834"/>
      <c r="K7" s="834"/>
      <c r="L7" s="834"/>
      <c r="M7" s="834"/>
      <c r="N7" s="834"/>
      <c r="O7" s="834"/>
      <c r="P7" s="834"/>
      <c r="Q7" s="834"/>
      <c r="R7" s="834"/>
      <c r="S7" s="834"/>
      <c r="T7" s="834"/>
      <c r="U7" s="834"/>
      <c r="V7" s="834"/>
      <c r="W7" s="834"/>
      <c r="X7" s="835"/>
      <c r="Y7" s="396" t="s">
        <v>516</v>
      </c>
      <c r="Z7" s="296"/>
      <c r="AA7" s="296"/>
      <c r="AB7" s="296"/>
      <c r="AC7" s="296"/>
      <c r="AD7" s="397"/>
      <c r="AE7" s="384" t="s">
        <v>687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子ども・若者育成支援、男女共同参画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4" customHeight="1" x14ac:dyDescent="0.15">
      <c r="A10" s="742" t="s">
        <v>30</v>
      </c>
      <c r="B10" s="743"/>
      <c r="C10" s="743"/>
      <c r="D10" s="743"/>
      <c r="E10" s="743"/>
      <c r="F10" s="743"/>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579</v>
      </c>
      <c r="Q13" s="109"/>
      <c r="R13" s="109"/>
      <c r="S13" s="109"/>
      <c r="T13" s="109"/>
      <c r="U13" s="109"/>
      <c r="V13" s="110"/>
      <c r="W13" s="108">
        <v>2957</v>
      </c>
      <c r="X13" s="109"/>
      <c r="Y13" s="109"/>
      <c r="Z13" s="109"/>
      <c r="AA13" s="109"/>
      <c r="AB13" s="109"/>
      <c r="AC13" s="110"/>
      <c r="AD13" s="108">
        <v>2476</v>
      </c>
      <c r="AE13" s="109"/>
      <c r="AF13" s="109"/>
      <c r="AG13" s="109"/>
      <c r="AH13" s="109"/>
      <c r="AI13" s="109"/>
      <c r="AJ13" s="110"/>
      <c r="AK13" s="108">
        <v>2438</v>
      </c>
      <c r="AL13" s="109"/>
      <c r="AM13" s="109"/>
      <c r="AN13" s="109"/>
      <c r="AO13" s="109"/>
      <c r="AP13" s="109"/>
      <c r="AQ13" s="110"/>
      <c r="AR13" s="105">
        <v>3775</v>
      </c>
      <c r="AS13" s="106"/>
      <c r="AT13" s="106"/>
      <c r="AU13" s="106"/>
      <c r="AV13" s="106"/>
      <c r="AW13" s="106"/>
      <c r="AX13" s="395"/>
    </row>
    <row r="14" spans="1:50" ht="21" customHeight="1" x14ac:dyDescent="0.15">
      <c r="A14" s="142"/>
      <c r="B14" s="143"/>
      <c r="C14" s="143"/>
      <c r="D14" s="143"/>
      <c r="E14" s="143"/>
      <c r="F14" s="144"/>
      <c r="G14" s="747"/>
      <c r="H14" s="748"/>
      <c r="I14" s="578" t="s">
        <v>8</v>
      </c>
      <c r="J14" s="632"/>
      <c r="K14" s="632"/>
      <c r="L14" s="632"/>
      <c r="M14" s="632"/>
      <c r="N14" s="632"/>
      <c r="O14" s="633"/>
      <c r="P14" s="108" t="s">
        <v>579</v>
      </c>
      <c r="Q14" s="109"/>
      <c r="R14" s="109"/>
      <c r="S14" s="109"/>
      <c r="T14" s="109"/>
      <c r="U14" s="109"/>
      <c r="V14" s="110"/>
      <c r="W14" s="108" t="s">
        <v>581</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582</v>
      </c>
      <c r="X15" s="109"/>
      <c r="Y15" s="109"/>
      <c r="Z15" s="109"/>
      <c r="AA15" s="109"/>
      <c r="AB15" s="109"/>
      <c r="AC15" s="110"/>
      <c r="AD15" s="108" t="s">
        <v>581</v>
      </c>
      <c r="AE15" s="109"/>
      <c r="AF15" s="109"/>
      <c r="AG15" s="109"/>
      <c r="AH15" s="109"/>
      <c r="AI15" s="109"/>
      <c r="AJ15" s="110"/>
      <c r="AK15" s="108" t="s">
        <v>585</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581</v>
      </c>
      <c r="Q16" s="109"/>
      <c r="R16" s="109"/>
      <c r="S16" s="109"/>
      <c r="T16" s="109"/>
      <c r="U16" s="109"/>
      <c r="V16" s="110"/>
      <c r="W16" s="108" t="s">
        <v>581</v>
      </c>
      <c r="X16" s="109"/>
      <c r="Y16" s="109"/>
      <c r="Z16" s="109"/>
      <c r="AA16" s="109"/>
      <c r="AB16" s="109"/>
      <c r="AC16" s="110"/>
      <c r="AD16" s="108" t="s">
        <v>582</v>
      </c>
      <c r="AE16" s="109"/>
      <c r="AF16" s="109"/>
      <c r="AG16" s="109"/>
      <c r="AH16" s="109"/>
      <c r="AI16" s="109"/>
      <c r="AJ16" s="110"/>
      <c r="AK16" s="108" t="s">
        <v>586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8" t="s">
        <v>50</v>
      </c>
      <c r="J17" s="632"/>
      <c r="K17" s="632"/>
      <c r="L17" s="632"/>
      <c r="M17" s="632"/>
      <c r="N17" s="632"/>
      <c r="O17" s="633"/>
      <c r="P17" s="108" t="s">
        <v>579</v>
      </c>
      <c r="Q17" s="109"/>
      <c r="R17" s="109"/>
      <c r="S17" s="109"/>
      <c r="T17" s="109"/>
      <c r="U17" s="109"/>
      <c r="V17" s="110"/>
      <c r="W17" s="108" t="s">
        <v>581</v>
      </c>
      <c r="X17" s="109"/>
      <c r="Y17" s="109"/>
      <c r="Z17" s="109"/>
      <c r="AA17" s="109"/>
      <c r="AB17" s="109"/>
      <c r="AC17" s="110"/>
      <c r="AD17" s="108" t="s">
        <v>582</v>
      </c>
      <c r="AE17" s="109"/>
      <c r="AF17" s="109"/>
      <c r="AG17" s="109"/>
      <c r="AH17" s="109"/>
      <c r="AI17" s="109"/>
      <c r="AJ17" s="110"/>
      <c r="AK17" s="108" t="s">
        <v>584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2957</v>
      </c>
      <c r="X18" s="115"/>
      <c r="Y18" s="115"/>
      <c r="Z18" s="115"/>
      <c r="AA18" s="115"/>
      <c r="AB18" s="115"/>
      <c r="AC18" s="116"/>
      <c r="AD18" s="114">
        <f>SUM(AD13:AJ17)</f>
        <v>2476</v>
      </c>
      <c r="AE18" s="115"/>
      <c r="AF18" s="115"/>
      <c r="AG18" s="115"/>
      <c r="AH18" s="115"/>
      <c r="AI18" s="115"/>
      <c r="AJ18" s="116"/>
      <c r="AK18" s="114">
        <f>SUM(AK13:AQ17)</f>
        <v>2438</v>
      </c>
      <c r="AL18" s="115"/>
      <c r="AM18" s="115"/>
      <c r="AN18" s="115"/>
      <c r="AO18" s="115"/>
      <c r="AP18" s="115"/>
      <c r="AQ18" s="116"/>
      <c r="AR18" s="114">
        <f>SUM(AR13:AX17)</f>
        <v>3775</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1615</v>
      </c>
      <c r="X19" s="109"/>
      <c r="Y19" s="109"/>
      <c r="Z19" s="109"/>
      <c r="AA19" s="109"/>
      <c r="AB19" s="109"/>
      <c r="AC19" s="110"/>
      <c r="AD19" s="108">
        <v>2068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0.54616165032127151</v>
      </c>
      <c r="X20" s="542"/>
      <c r="Y20" s="542"/>
      <c r="Z20" s="542"/>
      <c r="AA20" s="542"/>
      <c r="AB20" s="542"/>
      <c r="AC20" s="542"/>
      <c r="AD20" s="542">
        <f t="shared" ref="AD20" si="1">IF(AD18=0, "-", SUM(AD19)/AD18)</f>
        <v>0.83521809369951538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3" t="s">
        <v>478</v>
      </c>
      <c r="H21" s="934"/>
      <c r="I21" s="934"/>
      <c r="J21" s="934"/>
      <c r="K21" s="934"/>
      <c r="L21" s="934"/>
      <c r="M21" s="934"/>
      <c r="N21" s="934"/>
      <c r="O21" s="934"/>
      <c r="P21" s="542" t="str">
        <f>IF(P19=0, "-", SUM(P19)/SUM(P13,P14))</f>
        <v>-</v>
      </c>
      <c r="Q21" s="542"/>
      <c r="R21" s="542"/>
      <c r="S21" s="542"/>
      <c r="T21" s="542"/>
      <c r="U21" s="542"/>
      <c r="V21" s="542"/>
      <c r="W21" s="542">
        <f t="shared" ref="W21" si="2">IF(W19=0, "-", SUM(W19)/SUM(W13,W14))</f>
        <v>0.54616165032127151</v>
      </c>
      <c r="X21" s="542"/>
      <c r="Y21" s="542"/>
      <c r="Z21" s="542"/>
      <c r="AA21" s="542"/>
      <c r="AB21" s="542"/>
      <c r="AC21" s="542"/>
      <c r="AD21" s="542">
        <f t="shared" ref="AD21" si="3">IF(AD19=0, "-", SUM(AD19)/SUM(AD13,AD14))</f>
        <v>0.83521809369951538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2438</v>
      </c>
      <c r="Q23" s="106"/>
      <c r="R23" s="106"/>
      <c r="S23" s="106"/>
      <c r="T23" s="106"/>
      <c r="U23" s="106"/>
      <c r="V23" s="107"/>
      <c r="W23" s="105">
        <v>3775</v>
      </c>
      <c r="X23" s="106"/>
      <c r="Y23" s="106"/>
      <c r="Z23" s="106"/>
      <c r="AA23" s="106"/>
      <c r="AB23" s="106"/>
      <c r="AC23" s="107"/>
      <c r="AD23" s="209" t="s">
        <v>685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2438</v>
      </c>
      <c r="Q29" s="109"/>
      <c r="R29" s="109"/>
      <c r="S29" s="109"/>
      <c r="T29" s="109"/>
      <c r="U29" s="109"/>
      <c r="V29" s="110"/>
      <c r="W29" s="227">
        <f>AR13</f>
        <v>3775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536</v>
      </c>
      <c r="AF30" s="388"/>
      <c r="AG30" s="388"/>
      <c r="AH30" s="389"/>
      <c r="AI30" s="387" t="s">
        <v>533</v>
      </c>
      <c r="AJ30" s="388"/>
      <c r="AK30" s="388"/>
      <c r="AL30" s="389"/>
      <c r="AM30" s="390" t="s">
        <v>528</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t="s">
        <v>632</v>
      </c>
      <c r="AR31" s="136"/>
      <c r="AS31" s="137" t="s">
        <v>355</v>
      </c>
      <c r="AT31" s="172"/>
      <c r="AU31" s="271">
        <v>32</v>
      </c>
      <c r="AV31" s="271"/>
      <c r="AW31" s="380" t="s">
        <v>300</v>
      </c>
      <c r="AX31" s="381"/>
    </row>
    <row r="32" spans="1:50" ht="23.25" customHeight="1" x14ac:dyDescent="0.15">
      <c r="A32" s="518"/>
      <c r="B32" s="516"/>
      <c r="C32" s="516"/>
      <c r="D32" s="516"/>
      <c r="E32" s="516"/>
      <c r="F32" s="517"/>
      <c r="G32" s="543" t="s">
        <v>588</v>
      </c>
      <c r="H32" s="544"/>
      <c r="I32" s="544"/>
      <c r="J32" s="544"/>
      <c r="K32" s="544"/>
      <c r="L32" s="544"/>
      <c r="M32" s="544"/>
      <c r="N32" s="544"/>
      <c r="O32" s="545"/>
      <c r="P32" s="161" t="s">
        <v>589</v>
      </c>
      <c r="Q32" s="161"/>
      <c r="R32" s="161"/>
      <c r="S32" s="161"/>
      <c r="T32" s="161"/>
      <c r="U32" s="161"/>
      <c r="V32" s="161"/>
      <c r="W32" s="161"/>
      <c r="X32" s="231"/>
      <c r="Y32" s="339" t="s">
        <v>12</v>
      </c>
      <c r="Z32" s="552"/>
      <c r="AA32" s="553"/>
      <c r="AB32" s="554" t="s">
        <v>590</v>
      </c>
      <c r="AC32" s="554"/>
      <c r="AD32" s="554"/>
      <c r="AE32" s="365" t="s">
        <v>592</v>
      </c>
      <c r="AF32" s="366"/>
      <c r="AG32" s="366"/>
      <c r="AH32" s="366"/>
      <c r="AI32" s="365">
        <v>93</v>
      </c>
      <c r="AJ32" s="366"/>
      <c r="AK32" s="366"/>
      <c r="AL32" s="366"/>
      <c r="AM32" s="365">
        <v>93</v>
      </c>
      <c r="AN32" s="366"/>
      <c r="AO32" s="366"/>
      <c r="AP32" s="366"/>
      <c r="AQ32" s="111" t="s">
        <v>633</v>
      </c>
      <c r="AR32" s="112"/>
      <c r="AS32" s="112"/>
      <c r="AT32" s="113"/>
      <c r="AU32" s="366" t="s">
        <v>646</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591</v>
      </c>
      <c r="AC33" s="525"/>
      <c r="AD33" s="525"/>
      <c r="AE33" s="365" t="s">
        <v>593</v>
      </c>
      <c r="AF33" s="366"/>
      <c r="AG33" s="366"/>
      <c r="AH33" s="366"/>
      <c r="AI33" s="365">
        <v>90</v>
      </c>
      <c r="AJ33" s="366"/>
      <c r="AK33" s="366"/>
      <c r="AL33" s="366"/>
      <c r="AM33" s="365">
        <v>90</v>
      </c>
      <c r="AN33" s="366"/>
      <c r="AO33" s="366"/>
      <c r="AP33" s="366"/>
      <c r="AQ33" s="111" t="s">
        <v>634</v>
      </c>
      <c r="AR33" s="112"/>
      <c r="AS33" s="112"/>
      <c r="AT33" s="113"/>
      <c r="AU33" s="366">
        <v>90</v>
      </c>
      <c r="AV33" s="366"/>
      <c r="AW33" s="366"/>
      <c r="AX33" s="368"/>
    </row>
    <row r="34" spans="1:50" ht="8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5" t="s">
        <v>594</v>
      </c>
      <c r="AF34" s="366"/>
      <c r="AG34" s="366"/>
      <c r="AH34" s="366"/>
      <c r="AI34" s="365">
        <v>103.3</v>
      </c>
      <c r="AJ34" s="366"/>
      <c r="AK34" s="366"/>
      <c r="AL34" s="366"/>
      <c r="AM34" s="365">
        <v>103.3</v>
      </c>
      <c r="AN34" s="366"/>
      <c r="AO34" s="366"/>
      <c r="AP34" s="366"/>
      <c r="AQ34" s="111" t="s">
        <v>635</v>
      </c>
      <c r="AR34" s="112"/>
      <c r="AS34" s="112"/>
      <c r="AT34" s="113"/>
      <c r="AU34" s="366" t="s">
        <v>647</v>
      </c>
      <c r="AV34" s="366"/>
      <c r="AW34" s="366"/>
      <c r="AX34" s="368"/>
    </row>
    <row r="35" spans="1:50" ht="23.25" customHeight="1" x14ac:dyDescent="0.15">
      <c r="A35" s="904" t="s">
        <v>506</v>
      </c>
      <c r="B35" s="905"/>
      <c r="C35" s="905"/>
      <c r="D35" s="905"/>
      <c r="E35" s="905"/>
      <c r="F35" s="906"/>
      <c r="G35" s="910" t="s">
        <v>595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473</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473</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473</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473</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9" t="s">
        <v>536</v>
      </c>
      <c r="AF65" s="370"/>
      <c r="AG65" s="370"/>
      <c r="AH65" s="371"/>
      <c r="AI65" s="369" t="s">
        <v>533</v>
      </c>
      <c r="AJ65" s="370"/>
      <c r="AK65" s="370"/>
      <c r="AL65" s="371"/>
      <c r="AM65" s="376" t="s">
        <v>528</v>
      </c>
      <c r="AN65" s="376"/>
      <c r="AO65" s="376"/>
      <c r="AP65" s="369"/>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472</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8" t="s">
        <v>509</v>
      </c>
      <c r="B78" s="919"/>
      <c r="C78" s="919"/>
      <c r="D78" s="919"/>
      <c r="E78" s="916" t="s">
        <v>451</v>
      </c>
      <c r="F78" s="917"/>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2" t="s">
        <v>266</v>
      </c>
      <c r="B80" s="850" t="s">
        <v>465</v>
      </c>
      <c r="C80" s="851"/>
      <c r="D80" s="851"/>
      <c r="E80" s="851"/>
      <c r="F80" s="85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3"/>
      <c r="B81" s="853"/>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8" t="s">
        <v>62</v>
      </c>
      <c r="Z87" s="759"/>
      <c r="AA87" s="760"/>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2" t="s">
        <v>54</v>
      </c>
      <c r="Z88" s="733"/>
      <c r="AA88" s="734"/>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2" t="s">
        <v>13</v>
      </c>
      <c r="Z89" s="733"/>
      <c r="AA89" s="734"/>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8" t="s">
        <v>62</v>
      </c>
      <c r="Z92" s="759"/>
      <c r="AA92" s="760"/>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2" t="s">
        <v>54</v>
      </c>
      <c r="Z93" s="733"/>
      <c r="AA93" s="734"/>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2" t="s">
        <v>13</v>
      </c>
      <c r="Z94" s="733"/>
      <c r="AA94" s="734"/>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536</v>
      </c>
      <c r="AF100" s="828"/>
      <c r="AG100" s="828"/>
      <c r="AH100" s="829"/>
      <c r="AI100" s="827" t="s">
        <v>533</v>
      </c>
      <c r="AJ100" s="828"/>
      <c r="AK100" s="828"/>
      <c r="AL100" s="829"/>
      <c r="AM100" s="827" t="s">
        <v>529</v>
      </c>
      <c r="AN100" s="828"/>
      <c r="AO100" s="828"/>
      <c r="AP100" s="829"/>
      <c r="AQ100" s="935" t="s">
        <v>522</v>
      </c>
      <c r="AR100" s="936"/>
      <c r="AS100" s="936"/>
      <c r="AT100" s="937"/>
      <c r="AU100" s="935" t="s">
        <v>519</v>
      </c>
      <c r="AV100" s="936"/>
      <c r="AW100" s="936"/>
      <c r="AX100" s="938"/>
    </row>
    <row r="101" spans="1:60" ht="23.25" customHeight="1" x14ac:dyDescent="0.15">
      <c r="A101" s="494"/>
      <c r="B101" s="495"/>
      <c r="C101" s="495"/>
      <c r="D101" s="495"/>
      <c r="E101" s="495"/>
      <c r="F101" s="496"/>
      <c r="G101" s="161" t="s">
        <v>596</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4" t="s">
        <v>597</v>
      </c>
      <c r="AC101" s="554"/>
      <c r="AD101" s="554"/>
      <c r="AE101" s="365" t="s">
        <v>599</v>
      </c>
      <c r="AF101" s="366"/>
      <c r="AG101" s="366"/>
      <c r="AH101" s="367"/>
      <c r="AI101" s="365">
        <v>4586</v>
      </c>
      <c r="AJ101" s="366"/>
      <c r="AK101" s="366"/>
      <c r="AL101" s="367"/>
      <c r="AM101" s="365">
        <v>6219</v>
      </c>
      <c r="AN101" s="366"/>
      <c r="AO101" s="366"/>
      <c r="AP101" s="367"/>
      <c r="AQ101" s="365" t="s">
        <v>599</v>
      </c>
      <c r="AR101" s="366"/>
      <c r="AS101" s="366"/>
      <c r="AT101" s="367"/>
      <c r="AU101" s="365" t="s">
        <v>689</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597</v>
      </c>
      <c r="AC102" s="554"/>
      <c r="AD102" s="554"/>
      <c r="AE102" s="359" t="s">
        <v>600</v>
      </c>
      <c r="AF102" s="359"/>
      <c r="AG102" s="359"/>
      <c r="AH102" s="359"/>
      <c r="AI102" s="359">
        <v>6416</v>
      </c>
      <c r="AJ102" s="359"/>
      <c r="AK102" s="359"/>
      <c r="AL102" s="359"/>
      <c r="AM102" s="359">
        <v>7395</v>
      </c>
      <c r="AN102" s="359"/>
      <c r="AO102" s="359"/>
      <c r="AP102" s="359"/>
      <c r="AQ102" s="818">
        <v>6818</v>
      </c>
      <c r="AR102" s="819"/>
      <c r="AS102" s="819"/>
      <c r="AT102" s="820"/>
      <c r="AU102" s="818">
        <v>11532</v>
      </c>
      <c r="AV102" s="819"/>
      <c r="AW102" s="819"/>
      <c r="AX102" s="820"/>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602</v>
      </c>
      <c r="AC116" s="301"/>
      <c r="AD116" s="302"/>
      <c r="AE116" s="359" t="s">
        <v>599</v>
      </c>
      <c r="AF116" s="359"/>
      <c r="AG116" s="359"/>
      <c r="AH116" s="359"/>
      <c r="AI116" s="359">
        <v>352</v>
      </c>
      <c r="AJ116" s="359"/>
      <c r="AK116" s="359"/>
      <c r="AL116" s="359"/>
      <c r="AM116" s="359">
        <v>333</v>
      </c>
      <c r="AN116" s="359"/>
      <c r="AO116" s="359"/>
      <c r="AP116" s="359"/>
      <c r="AQ116" s="365">
        <v>358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6" t="s">
        <v>604</v>
      </c>
      <c r="AF117" s="306"/>
      <c r="AG117" s="306"/>
      <c r="AH117" s="306"/>
      <c r="AI117" s="798" t="s">
        <v>652</v>
      </c>
      <c r="AJ117" s="306"/>
      <c r="AK117" s="306"/>
      <c r="AL117" s="306"/>
      <c r="AM117" s="458" t="s">
        <v>651</v>
      </c>
      <c r="AN117" s="459"/>
      <c r="AO117" s="459"/>
      <c r="AP117" s="460"/>
      <c r="AQ117" s="306" t="s">
        <v>637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43.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43.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3.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43.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43.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3.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3.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43.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3.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v>32</v>
      </c>
      <c r="AV133" s="136"/>
      <c r="AW133" s="137" t="s">
        <v>300</v>
      </c>
      <c r="AX133" s="138"/>
    </row>
    <row r="134" spans="1:50" ht="39.75" customHeight="1" x14ac:dyDescent="0.15">
      <c r="A134" s="1001"/>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3.2</v>
      </c>
      <c r="AF134" s="112"/>
      <c r="AG134" s="112"/>
      <c r="AH134" s="112"/>
      <c r="AI134" s="266">
        <v>5.0999999999999996</v>
      </c>
      <c r="AJ134" s="112"/>
      <c r="AK134" s="112"/>
      <c r="AL134" s="112"/>
      <c r="AM134" s="266">
        <v>6.2</v>
      </c>
      <c r="AN134" s="112"/>
      <c r="AO134" s="112"/>
      <c r="AP134" s="112"/>
      <c r="AQ134" s="266" t="s">
        <v>599</v>
      </c>
      <c r="AR134" s="112"/>
      <c r="AS134" s="112"/>
      <c r="AT134" s="112"/>
      <c r="AU134" s="266" t="s">
        <v>599</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v>2.7</v>
      </c>
      <c r="AF135" s="112"/>
      <c r="AG135" s="112"/>
      <c r="AH135" s="112"/>
      <c r="AI135" s="266">
        <v>3.2</v>
      </c>
      <c r="AJ135" s="112"/>
      <c r="AK135" s="112"/>
      <c r="AL135" s="112"/>
      <c r="AM135" s="266">
        <v>5.0999999999999996</v>
      </c>
      <c r="AN135" s="112"/>
      <c r="AO135" s="112"/>
      <c r="AP135" s="112"/>
      <c r="AQ135" s="266" t="s">
        <v>599</v>
      </c>
      <c r="AR135" s="112"/>
      <c r="AS135" s="112"/>
      <c r="AT135" s="112"/>
      <c r="AU135" s="266">
        <v>13</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599</v>
      </c>
      <c r="AR137" s="271"/>
      <c r="AS137" s="137" t="s">
        <v>355</v>
      </c>
      <c r="AT137" s="172"/>
      <c r="AU137" s="136">
        <v>32</v>
      </c>
      <c r="AV137" s="136"/>
      <c r="AW137" s="137" t="s">
        <v>300</v>
      </c>
      <c r="AX137" s="138"/>
    </row>
    <row r="138" spans="1:50" ht="39.75" customHeight="1" x14ac:dyDescent="0.15">
      <c r="A138" s="1001"/>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610</v>
      </c>
      <c r="AC138" s="221"/>
      <c r="AD138" s="221"/>
      <c r="AE138" s="266">
        <v>2695</v>
      </c>
      <c r="AF138" s="112"/>
      <c r="AG138" s="112"/>
      <c r="AH138" s="112"/>
      <c r="AI138" s="266">
        <v>2878</v>
      </c>
      <c r="AJ138" s="112"/>
      <c r="AK138" s="112"/>
      <c r="AL138" s="112"/>
      <c r="AM138" s="266">
        <v>3085</v>
      </c>
      <c r="AN138" s="112"/>
      <c r="AO138" s="112"/>
      <c r="AP138" s="112"/>
      <c r="AQ138" s="266" t="s">
        <v>638</v>
      </c>
      <c r="AR138" s="112"/>
      <c r="AS138" s="112"/>
      <c r="AT138" s="112"/>
      <c r="AU138" s="266" t="s">
        <v>599</v>
      </c>
      <c r="AV138" s="112"/>
      <c r="AW138" s="112"/>
      <c r="AX138" s="222"/>
    </row>
    <row r="139" spans="1:50" ht="39"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610</v>
      </c>
      <c r="AC139" s="133"/>
      <c r="AD139" s="133"/>
      <c r="AE139" s="266" t="s">
        <v>611</v>
      </c>
      <c r="AF139" s="112"/>
      <c r="AG139" s="112"/>
      <c r="AH139" s="112"/>
      <c r="AI139" s="266" t="s">
        <v>599</v>
      </c>
      <c r="AJ139" s="112"/>
      <c r="AK139" s="112"/>
      <c r="AL139" s="112"/>
      <c r="AM139" s="266" t="s">
        <v>636</v>
      </c>
      <c r="AN139" s="112"/>
      <c r="AO139" s="112"/>
      <c r="AP139" s="112"/>
      <c r="AQ139" s="266" t="s">
        <v>639</v>
      </c>
      <c r="AR139" s="112"/>
      <c r="AS139" s="112"/>
      <c r="AT139" s="112"/>
      <c r="AU139" s="266">
        <v>3000</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562</v>
      </c>
      <c r="D430" s="250"/>
      <c r="E430" s="238" t="s">
        <v>546</v>
      </c>
      <c r="F430" s="448"/>
      <c r="G430" s="240" t="s">
        <v>374</v>
      </c>
      <c r="H430" s="158"/>
      <c r="I430" s="158"/>
      <c r="J430" s="241" t="s">
        <v>598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355</v>
      </c>
      <c r="AH432" s="172"/>
      <c r="AI432" s="182"/>
      <c r="AJ432" s="182"/>
      <c r="AK432" s="182"/>
      <c r="AL432" s="177"/>
      <c r="AM432" s="182"/>
      <c r="AN432" s="182"/>
      <c r="AO432" s="182"/>
      <c r="AP432" s="177"/>
      <c r="AQ432" s="217" t="s">
        <v>599</v>
      </c>
      <c r="AR432" s="136"/>
      <c r="AS432" s="137" t="s">
        <v>355</v>
      </c>
      <c r="AT432" s="172"/>
      <c r="AU432" s="136" t="s">
        <v>599</v>
      </c>
      <c r="AV432" s="136"/>
      <c r="AW432" s="137" t="s">
        <v>300</v>
      </c>
      <c r="AX432" s="138"/>
    </row>
    <row r="433" spans="1:50" ht="23.25" customHeight="1" x14ac:dyDescent="0.15">
      <c r="A433" s="1001"/>
      <c r="B433" s="252"/>
      <c r="C433" s="251"/>
      <c r="D433" s="252"/>
      <c r="E433" s="166"/>
      <c r="F433" s="167"/>
      <c r="G433" s="230" t="s">
        <v>646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599</v>
      </c>
      <c r="AF433" s="112"/>
      <c r="AG433" s="112"/>
      <c r="AH433" s="112"/>
      <c r="AI433" s="111" t="s">
        <v>599</v>
      </c>
      <c r="AJ433" s="112"/>
      <c r="AK433" s="112"/>
      <c r="AL433" s="112"/>
      <c r="AM433" s="111" t="s">
        <v>599</v>
      </c>
      <c r="AN433" s="112"/>
      <c r="AO433" s="112"/>
      <c r="AP433" s="113"/>
      <c r="AQ433" s="111" t="s">
        <v>599</v>
      </c>
      <c r="AR433" s="112"/>
      <c r="AS433" s="112"/>
      <c r="AT433" s="113"/>
      <c r="AU433" s="112" t="s">
        <v>599</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599</v>
      </c>
      <c r="AF434" s="112"/>
      <c r="AG434" s="112"/>
      <c r="AH434" s="113"/>
      <c r="AI434" s="111" t="s">
        <v>599</v>
      </c>
      <c r="AJ434" s="112"/>
      <c r="AK434" s="112"/>
      <c r="AL434" s="112"/>
      <c r="AM434" s="111" t="s">
        <v>599</v>
      </c>
      <c r="AN434" s="112"/>
      <c r="AO434" s="112"/>
      <c r="AP434" s="113"/>
      <c r="AQ434" s="111" t="s">
        <v>599</v>
      </c>
      <c r="AR434" s="112"/>
      <c r="AS434" s="112"/>
      <c r="AT434" s="113"/>
      <c r="AU434" s="112" t="s">
        <v>599</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611</v>
      </c>
      <c r="AF435" s="112"/>
      <c r="AG435" s="112"/>
      <c r="AH435" s="113"/>
      <c r="AI435" s="111" t="s">
        <v>599</v>
      </c>
      <c r="AJ435" s="112"/>
      <c r="AK435" s="112"/>
      <c r="AL435" s="112"/>
      <c r="AM435" s="111" t="s">
        <v>599</v>
      </c>
      <c r="AN435" s="112"/>
      <c r="AO435" s="112"/>
      <c r="AP435" s="113"/>
      <c r="AQ435" s="111" t="s">
        <v>599</v>
      </c>
      <c r="AR435" s="112"/>
      <c r="AS435" s="112"/>
      <c r="AT435" s="113"/>
      <c r="AU435" s="112" t="s">
        <v>599</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648</v>
      </c>
      <c r="AF457" s="136"/>
      <c r="AG457" s="137" t="s">
        <v>355</v>
      </c>
      <c r="AH457" s="172"/>
      <c r="AI457" s="182"/>
      <c r="AJ457" s="182"/>
      <c r="AK457" s="182"/>
      <c r="AL457" s="177"/>
      <c r="AM457" s="182"/>
      <c r="AN457" s="182"/>
      <c r="AO457" s="182"/>
      <c r="AP457" s="177"/>
      <c r="AQ457" s="217" t="s">
        <v>599</v>
      </c>
      <c r="AR457" s="136"/>
      <c r="AS457" s="137" t="s">
        <v>355</v>
      </c>
      <c r="AT457" s="172"/>
      <c r="AU457" s="136" t="s">
        <v>599</v>
      </c>
      <c r="AV457" s="136"/>
      <c r="AW457" s="137" t="s">
        <v>300</v>
      </c>
      <c r="AX457" s="138"/>
    </row>
    <row r="458" spans="1:50" ht="23.25" customHeight="1" x14ac:dyDescent="0.15">
      <c r="A458" s="1001"/>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599</v>
      </c>
      <c r="AF458" s="112"/>
      <c r="AG458" s="112"/>
      <c r="AH458" s="112"/>
      <c r="AI458" s="111" t="s">
        <v>599</v>
      </c>
      <c r="AJ458" s="112"/>
      <c r="AK458" s="112"/>
      <c r="AL458" s="112"/>
      <c r="AM458" s="111" t="s">
        <v>599</v>
      </c>
      <c r="AN458" s="112"/>
      <c r="AO458" s="112"/>
      <c r="AP458" s="113"/>
      <c r="AQ458" s="111" t="s">
        <v>599</v>
      </c>
      <c r="AR458" s="112"/>
      <c r="AS458" s="112"/>
      <c r="AT458" s="113"/>
      <c r="AU458" s="112" t="s">
        <v>599</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599</v>
      </c>
      <c r="AF459" s="112"/>
      <c r="AG459" s="112"/>
      <c r="AH459" s="113"/>
      <c r="AI459" s="111" t="s">
        <v>599</v>
      </c>
      <c r="AJ459" s="112"/>
      <c r="AK459" s="112"/>
      <c r="AL459" s="112"/>
      <c r="AM459" s="111" t="s">
        <v>599</v>
      </c>
      <c r="AN459" s="112"/>
      <c r="AO459" s="112"/>
      <c r="AP459" s="113"/>
      <c r="AQ459" s="111" t="s">
        <v>599</v>
      </c>
      <c r="AR459" s="112"/>
      <c r="AS459" s="112"/>
      <c r="AT459" s="113"/>
      <c r="AU459" s="112" t="s">
        <v>599</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599</v>
      </c>
      <c r="AN460" s="112"/>
      <c r="AO460" s="112"/>
      <c r="AP460" s="113"/>
      <c r="AQ460" s="111" t="s">
        <v>599</v>
      </c>
      <c r="AR460" s="112"/>
      <c r="AS460" s="112"/>
      <c r="AT460" s="113"/>
      <c r="AU460" s="112" t="s">
        <v>599</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3.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575</v>
      </c>
      <c r="AE702" s="903"/>
      <c r="AF702" s="903"/>
      <c r="AG702" s="889" t="s">
        <v>615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92" t="s">
        <v>616</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613</v>
      </c>
      <c r="AE705" s="736"/>
      <c r="AF705" s="736"/>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614</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575</v>
      </c>
      <c r="AE708" s="668"/>
      <c r="AF708" s="668"/>
      <c r="AG708" s="529" t="s">
        <v>618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92" t="s">
        <v>619</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613</v>
      </c>
      <c r="AE710" s="155"/>
      <c r="AF710" s="155"/>
      <c r="AG710" s="692" t="s">
        <v>599</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92" t="s">
        <v>620</v>
      </c>
      <c r="AH711" s="693"/>
      <c r="AI711" s="693"/>
      <c r="AJ711" s="693"/>
      <c r="AK711" s="693"/>
      <c r="AL711" s="693"/>
      <c r="AM711" s="693"/>
      <c r="AN711" s="693"/>
      <c r="AO711" s="693"/>
      <c r="AP711" s="693"/>
      <c r="AQ711" s="693"/>
      <c r="AR711" s="693"/>
      <c r="AS711" s="693"/>
      <c r="AT711" s="693"/>
      <c r="AU711" s="693"/>
      <c r="AV711" s="693"/>
      <c r="AW711" s="693"/>
      <c r="AX711" s="694"/>
    </row>
    <row r="712" spans="1:50" ht="8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649</v>
      </c>
      <c r="AE712" s="589"/>
      <c r="AF712" s="589"/>
      <c r="AG712" s="597" t="s">
        <v>680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92" t="s">
        <v>599</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613</v>
      </c>
      <c r="AE714" s="595"/>
      <c r="AF714" s="596"/>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57.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575</v>
      </c>
      <c r="AE715" s="668"/>
      <c r="AF715" s="780"/>
      <c r="AG715" s="529" t="s">
        <v>681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613</v>
      </c>
      <c r="AE716" s="762"/>
      <c r="AF716" s="762"/>
      <c r="AG716" s="692" t="s">
        <v>622</v>
      </c>
      <c r="AH716" s="693"/>
      <c r="AI716" s="693"/>
      <c r="AJ716" s="693"/>
      <c r="AK716" s="693"/>
      <c r="AL716" s="693"/>
      <c r="AM716" s="693"/>
      <c r="AN716" s="693"/>
      <c r="AO716" s="693"/>
      <c r="AP716" s="693"/>
      <c r="AQ716" s="693"/>
      <c r="AR716" s="693"/>
      <c r="AS716" s="693"/>
      <c r="AT716" s="693"/>
      <c r="AU716" s="693"/>
      <c r="AV716" s="693"/>
      <c r="AW716" s="693"/>
      <c r="AX716" s="694"/>
    </row>
    <row r="717" spans="1:50" ht="77.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649</v>
      </c>
      <c r="AE717" s="155"/>
      <c r="AF717" s="155"/>
      <c r="AG717" s="597" t="s">
        <v>679</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613</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67" t="s">
        <v>575</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4" t="s">
        <v>571</v>
      </c>
      <c r="D721" s="925"/>
      <c r="E721" s="925"/>
      <c r="F721" s="926"/>
      <c r="G721" s="944" t="s">
        <v>466</v>
      </c>
      <c r="H721" s="945"/>
      <c r="I721" s="83" t="str">
        <f>IF(OR(G721="　", G721=""), "", "-")</f>
        <v/>
      </c>
      <c r="J721" s="923">
        <v>488</v>
      </c>
      <c r="K721" s="923"/>
      <c r="L721" s="83" t="str">
        <f>IF(M721="","","-")</f>
        <v/>
      </c>
      <c r="M721" s="84"/>
      <c r="N721" s="920" t="s">
        <v>623</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4" t="s">
        <v>571</v>
      </c>
      <c r="D722" s="925"/>
      <c r="E722" s="925"/>
      <c r="F722" s="926"/>
      <c r="G722" s="944"/>
      <c r="H722" s="945"/>
      <c r="I722" s="83" t="str">
        <f t="shared" ref="I722:I725" si="4">IF(OR(G722="　", G722=""), "", "-")</f>
        <v/>
      </c>
      <c r="J722" s="923">
        <v>490</v>
      </c>
      <c r="K722" s="923"/>
      <c r="L722" s="83" t="str">
        <f t="shared" ref="L722:L725" si="5">IF(M722="","","-")</f>
        <v/>
      </c>
      <c r="M722" s="84"/>
      <c r="N722" s="920" t="s">
        <v>624</v>
      </c>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4" t="s">
        <v>571</v>
      </c>
      <c r="D723" s="925"/>
      <c r="E723" s="925"/>
      <c r="F723" s="926"/>
      <c r="G723" s="944"/>
      <c r="H723" s="945"/>
      <c r="I723" s="83" t="str">
        <f t="shared" si="4"/>
        <v/>
      </c>
      <c r="J723" s="923">
        <v>492</v>
      </c>
      <c r="K723" s="923"/>
      <c r="L723" s="83" t="str">
        <f t="shared" si="5"/>
        <v/>
      </c>
      <c r="M723" s="84"/>
      <c r="N723" s="920" t="s">
        <v>625</v>
      </c>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4" t="s">
        <v>571</v>
      </c>
      <c r="D724" s="925"/>
      <c r="E724" s="925"/>
      <c r="F724" s="926"/>
      <c r="G724" s="944"/>
      <c r="H724" s="945"/>
      <c r="I724" s="83" t="str">
        <f t="shared" si="4"/>
        <v/>
      </c>
      <c r="J724" s="923">
        <v>494</v>
      </c>
      <c r="K724" s="923"/>
      <c r="L724" s="83" t="str">
        <f t="shared" si="5"/>
        <v/>
      </c>
      <c r="M724" s="84"/>
      <c r="N724" s="920" t="s">
        <v>626</v>
      </c>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1" t="s">
        <v>654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6.5" customHeight="1" thickBot="1" x14ac:dyDescent="0.2">
      <c r="A727" s="626"/>
      <c r="B727" s="627"/>
      <c r="C727" s="698" t="s">
        <v>57</v>
      </c>
      <c r="D727" s="699"/>
      <c r="E727" s="699"/>
      <c r="F727" s="700"/>
      <c r="G727" s="799" t="s">
        <v>650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683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0" t="s">
        <v>684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686</v>
      </c>
      <c r="B733" s="753"/>
      <c r="C733" s="753"/>
      <c r="D733" s="753"/>
      <c r="E733" s="754"/>
      <c r="F733" s="769" t="s">
        <v>688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628</v>
      </c>
      <c r="F737" s="122"/>
      <c r="G737" s="122"/>
      <c r="H737" s="122"/>
      <c r="I737" s="122"/>
      <c r="J737" s="122"/>
      <c r="K737" s="122"/>
      <c r="L737" s="122"/>
      <c r="M737" s="122"/>
      <c r="N737" s="101" t="s">
        <v>543</v>
      </c>
      <c r="O737" s="101"/>
      <c r="P737" s="101"/>
      <c r="Q737" s="101"/>
      <c r="R737" s="122" t="s">
        <v>599</v>
      </c>
      <c r="S737" s="122"/>
      <c r="T737" s="122"/>
      <c r="U737" s="122"/>
      <c r="V737" s="122"/>
      <c r="W737" s="122"/>
      <c r="X737" s="122"/>
      <c r="Y737" s="122"/>
      <c r="Z737" s="122"/>
      <c r="AA737" s="101" t="s">
        <v>542</v>
      </c>
      <c r="AB737" s="101"/>
      <c r="AC737" s="101"/>
      <c r="AD737" s="101"/>
      <c r="AE737" s="122" t="s">
        <v>599</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630</v>
      </c>
      <c r="S738" s="122"/>
      <c r="T738" s="122"/>
      <c r="U738" s="122"/>
      <c r="V738" s="122"/>
      <c r="W738" s="122"/>
      <c r="X738" s="122"/>
      <c r="Y738" s="122"/>
      <c r="Z738" s="122"/>
      <c r="AA738" s="101" t="s">
        <v>538</v>
      </c>
      <c r="AB738" s="101"/>
      <c r="AC738" s="101"/>
      <c r="AD738" s="101"/>
      <c r="AE738" s="122" t="s">
        <v>630</v>
      </c>
      <c r="AF738" s="122"/>
      <c r="AG738" s="122"/>
      <c r="AH738" s="122"/>
      <c r="AI738" s="122"/>
      <c r="AJ738" s="122"/>
      <c r="AK738" s="122"/>
      <c r="AL738" s="122"/>
      <c r="AM738" s="122"/>
      <c r="AN738" s="101" t="s">
        <v>534</v>
      </c>
      <c r="AO738" s="101"/>
      <c r="AP738" s="101"/>
      <c r="AQ738" s="101"/>
      <c r="AR738" s="102" t="s">
        <v>631</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486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656</v>
      </c>
      <c r="H781" s="450"/>
      <c r="I781" s="450"/>
      <c r="J781" s="450"/>
      <c r="K781" s="451"/>
      <c r="L781" s="452" t="s">
        <v>655</v>
      </c>
      <c r="M781" s="453"/>
      <c r="N781" s="453"/>
      <c r="O781" s="453"/>
      <c r="P781" s="453"/>
      <c r="Q781" s="453"/>
      <c r="R781" s="453"/>
      <c r="S781" s="453"/>
      <c r="T781" s="453"/>
      <c r="U781" s="453"/>
      <c r="V781" s="453"/>
      <c r="W781" s="453"/>
      <c r="X781" s="454"/>
      <c r="Y781" s="455">
        <v>1.8</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48.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657</v>
      </c>
      <c r="D837" s="419"/>
      <c r="E837" s="419"/>
      <c r="F837" s="419"/>
      <c r="G837" s="419"/>
      <c r="H837" s="419"/>
      <c r="I837" s="419"/>
      <c r="J837" s="420" t="s">
        <v>658</v>
      </c>
      <c r="K837" s="421"/>
      <c r="L837" s="421"/>
      <c r="M837" s="421"/>
      <c r="N837" s="421"/>
      <c r="O837" s="421"/>
      <c r="P837" s="317" t="s">
        <v>669</v>
      </c>
      <c r="Q837" s="318"/>
      <c r="R837" s="318"/>
      <c r="S837" s="318"/>
      <c r="T837" s="318"/>
      <c r="U837" s="318"/>
      <c r="V837" s="318"/>
      <c r="W837" s="318"/>
      <c r="X837" s="318"/>
      <c r="Y837" s="319">
        <v>0.7</v>
      </c>
      <c r="Z837" s="320"/>
      <c r="AA837" s="320"/>
      <c r="AB837" s="321"/>
      <c r="AC837" s="329" t="s">
        <v>196</v>
      </c>
      <c r="AD837" s="424"/>
      <c r="AE837" s="424"/>
      <c r="AF837" s="424"/>
      <c r="AG837" s="424"/>
      <c r="AH837" s="422" t="s">
        <v>671</v>
      </c>
      <c r="AI837" s="423"/>
      <c r="AJ837" s="423"/>
      <c r="AK837" s="423"/>
      <c r="AL837" s="326" t="s">
        <v>671</v>
      </c>
      <c r="AM837" s="327"/>
      <c r="AN837" s="327"/>
      <c r="AO837" s="328"/>
      <c r="AP837" s="322" t="s">
        <v>671</v>
      </c>
      <c r="AQ837" s="322"/>
      <c r="AR837" s="322"/>
      <c r="AS837" s="322"/>
      <c r="AT837" s="322"/>
      <c r="AU837" s="322"/>
      <c r="AV837" s="322"/>
      <c r="AW837" s="322"/>
      <c r="AX837" s="322"/>
    </row>
    <row r="838" spans="1:50" ht="30" customHeight="1" x14ac:dyDescent="0.15">
      <c r="A838" s="405">
        <v>2</v>
      </c>
      <c r="B838" s="405">
        <v>1</v>
      </c>
      <c r="C838" s="899" t="s">
        <v>659</v>
      </c>
      <c r="D838" s="900"/>
      <c r="E838" s="900"/>
      <c r="F838" s="900"/>
      <c r="G838" s="900"/>
      <c r="H838" s="900"/>
      <c r="I838" s="901"/>
      <c r="J838" s="420" t="s">
        <v>567</v>
      </c>
      <c r="K838" s="421"/>
      <c r="L838" s="421"/>
      <c r="M838" s="421"/>
      <c r="N838" s="421"/>
      <c r="O838" s="421"/>
      <c r="P838" s="317" t="s">
        <v>670</v>
      </c>
      <c r="Q838" s="318"/>
      <c r="R838" s="318"/>
      <c r="S838" s="318"/>
      <c r="T838" s="318"/>
      <c r="U838" s="318"/>
      <c r="V838" s="318"/>
      <c r="W838" s="318"/>
      <c r="X838" s="318"/>
      <c r="Y838" s="319">
        <v>0.7</v>
      </c>
      <c r="Z838" s="320"/>
      <c r="AA838" s="320"/>
      <c r="AB838" s="321"/>
      <c r="AC838" s="329" t="s">
        <v>196</v>
      </c>
      <c r="AD838" s="329"/>
      <c r="AE838" s="329"/>
      <c r="AF838" s="329"/>
      <c r="AG838" s="329"/>
      <c r="AH838" s="422" t="s">
        <v>671</v>
      </c>
      <c r="AI838" s="423"/>
      <c r="AJ838" s="423"/>
      <c r="AK838" s="423"/>
      <c r="AL838" s="326" t="s">
        <v>671</v>
      </c>
      <c r="AM838" s="327"/>
      <c r="AN838" s="327"/>
      <c r="AO838" s="328"/>
      <c r="AP838" s="322" t="s">
        <v>672</v>
      </c>
      <c r="AQ838" s="322"/>
      <c r="AR838" s="322"/>
      <c r="AS838" s="322"/>
      <c r="AT838" s="322"/>
      <c r="AU838" s="322"/>
      <c r="AV838" s="322"/>
      <c r="AW838" s="322"/>
      <c r="AX838" s="322"/>
    </row>
    <row r="839" spans="1:50" ht="30" customHeight="1" x14ac:dyDescent="0.15">
      <c r="A839" s="405">
        <v>3</v>
      </c>
      <c r="B839" s="405">
        <v>1</v>
      </c>
      <c r="C839" s="425" t="s">
        <v>660</v>
      </c>
      <c r="D839" s="419"/>
      <c r="E839" s="419"/>
      <c r="F839" s="419"/>
      <c r="G839" s="419"/>
      <c r="H839" s="419"/>
      <c r="I839" s="419"/>
      <c r="J839" s="420" t="s">
        <v>662</v>
      </c>
      <c r="K839" s="421"/>
      <c r="L839" s="421"/>
      <c r="M839" s="421"/>
      <c r="N839" s="421"/>
      <c r="O839" s="421"/>
      <c r="P839" s="317" t="s">
        <v>658</v>
      </c>
      <c r="Q839" s="318"/>
      <c r="R839" s="318"/>
      <c r="S839" s="318"/>
      <c r="T839" s="318"/>
      <c r="U839" s="318"/>
      <c r="V839" s="318"/>
      <c r="W839" s="318"/>
      <c r="X839" s="318"/>
      <c r="Y839" s="319">
        <v>0.7</v>
      </c>
      <c r="Z839" s="320"/>
      <c r="AA839" s="320"/>
      <c r="AB839" s="321"/>
      <c r="AC839" s="329" t="s">
        <v>196</v>
      </c>
      <c r="AD839" s="329"/>
      <c r="AE839" s="329"/>
      <c r="AF839" s="329"/>
      <c r="AG839" s="329"/>
      <c r="AH839" s="324" t="s">
        <v>671</v>
      </c>
      <c r="AI839" s="325"/>
      <c r="AJ839" s="325"/>
      <c r="AK839" s="325"/>
      <c r="AL839" s="326" t="s">
        <v>675</v>
      </c>
      <c r="AM839" s="327"/>
      <c r="AN839" s="327"/>
      <c r="AO839" s="328"/>
      <c r="AP839" s="322" t="s">
        <v>677</v>
      </c>
      <c r="AQ839" s="322"/>
      <c r="AR839" s="322"/>
      <c r="AS839" s="322"/>
      <c r="AT839" s="322"/>
      <c r="AU839" s="322"/>
      <c r="AV839" s="322"/>
      <c r="AW839" s="322"/>
      <c r="AX839" s="322"/>
    </row>
    <row r="840" spans="1:50" ht="30" customHeight="1" x14ac:dyDescent="0.15">
      <c r="A840" s="405">
        <v>4</v>
      </c>
      <c r="B840" s="405">
        <v>1</v>
      </c>
      <c r="C840" s="425" t="s">
        <v>661</v>
      </c>
      <c r="D840" s="419"/>
      <c r="E840" s="419"/>
      <c r="F840" s="419"/>
      <c r="G840" s="419"/>
      <c r="H840" s="419"/>
      <c r="I840" s="419"/>
      <c r="J840" s="420" t="s">
        <v>669</v>
      </c>
      <c r="K840" s="421"/>
      <c r="L840" s="421"/>
      <c r="M840" s="421"/>
      <c r="N840" s="421"/>
      <c r="O840" s="421"/>
      <c r="P840" s="317" t="s">
        <v>567</v>
      </c>
      <c r="Q840" s="318"/>
      <c r="R840" s="318"/>
      <c r="S840" s="318"/>
      <c r="T840" s="318"/>
      <c r="U840" s="318"/>
      <c r="V840" s="318"/>
      <c r="W840" s="318"/>
      <c r="X840" s="318"/>
      <c r="Y840" s="319">
        <v>0.7</v>
      </c>
      <c r="Z840" s="320"/>
      <c r="AA840" s="320"/>
      <c r="AB840" s="321"/>
      <c r="AC840" s="329" t="s">
        <v>196</v>
      </c>
      <c r="AD840" s="329"/>
      <c r="AE840" s="329"/>
      <c r="AF840" s="329"/>
      <c r="AG840" s="329"/>
      <c r="AH840" s="324" t="s">
        <v>672</v>
      </c>
      <c r="AI840" s="325"/>
      <c r="AJ840" s="325"/>
      <c r="AK840" s="325"/>
      <c r="AL840" s="326" t="s">
        <v>675</v>
      </c>
      <c r="AM840" s="327"/>
      <c r="AN840" s="327"/>
      <c r="AO840" s="328"/>
      <c r="AP840" s="322" t="s">
        <v>678</v>
      </c>
      <c r="AQ840" s="322"/>
      <c r="AR840" s="322"/>
      <c r="AS840" s="322"/>
      <c r="AT840" s="322"/>
      <c r="AU840" s="322"/>
      <c r="AV840" s="322"/>
      <c r="AW840" s="322"/>
      <c r="AX840" s="322"/>
    </row>
    <row r="841" spans="1:50" ht="30" customHeight="1" x14ac:dyDescent="0.15">
      <c r="A841" s="405">
        <v>5</v>
      </c>
      <c r="B841" s="405">
        <v>1</v>
      </c>
      <c r="C841" s="425" t="s">
        <v>663</v>
      </c>
      <c r="D841" s="419"/>
      <c r="E841" s="419"/>
      <c r="F841" s="419"/>
      <c r="G841" s="419"/>
      <c r="H841" s="419"/>
      <c r="I841" s="419"/>
      <c r="J841" s="420" t="s">
        <v>658</v>
      </c>
      <c r="K841" s="421"/>
      <c r="L841" s="421"/>
      <c r="M841" s="421"/>
      <c r="N841" s="421"/>
      <c r="O841" s="421"/>
      <c r="P841" s="317" t="s">
        <v>662</v>
      </c>
      <c r="Q841" s="318"/>
      <c r="R841" s="318"/>
      <c r="S841" s="318"/>
      <c r="T841" s="318"/>
      <c r="U841" s="318"/>
      <c r="V841" s="318"/>
      <c r="W841" s="318"/>
      <c r="X841" s="318"/>
      <c r="Y841" s="319">
        <v>0.7</v>
      </c>
      <c r="Z841" s="320"/>
      <c r="AA841" s="320"/>
      <c r="AB841" s="321"/>
      <c r="AC841" s="323" t="s">
        <v>196</v>
      </c>
      <c r="AD841" s="323"/>
      <c r="AE841" s="323"/>
      <c r="AF841" s="323"/>
      <c r="AG841" s="323"/>
      <c r="AH841" s="324" t="s">
        <v>673</v>
      </c>
      <c r="AI841" s="325"/>
      <c r="AJ841" s="325"/>
      <c r="AK841" s="325"/>
      <c r="AL841" s="326" t="s">
        <v>676</v>
      </c>
      <c r="AM841" s="327"/>
      <c r="AN841" s="327"/>
      <c r="AO841" s="328"/>
      <c r="AP841" s="322" t="s">
        <v>673</v>
      </c>
      <c r="AQ841" s="322"/>
      <c r="AR841" s="322"/>
      <c r="AS841" s="322"/>
      <c r="AT841" s="322"/>
      <c r="AU841" s="322"/>
      <c r="AV841" s="322"/>
      <c r="AW841" s="322"/>
      <c r="AX841" s="322"/>
    </row>
    <row r="842" spans="1:50" ht="30" customHeight="1" x14ac:dyDescent="0.15">
      <c r="A842" s="405">
        <v>6</v>
      </c>
      <c r="B842" s="405">
        <v>1</v>
      </c>
      <c r="C842" s="425" t="s">
        <v>664</v>
      </c>
      <c r="D842" s="419"/>
      <c r="E842" s="419"/>
      <c r="F842" s="419"/>
      <c r="G842" s="419"/>
      <c r="H842" s="419"/>
      <c r="I842" s="419"/>
      <c r="J842" s="420" t="s">
        <v>658</v>
      </c>
      <c r="K842" s="421"/>
      <c r="L842" s="421"/>
      <c r="M842" s="421"/>
      <c r="N842" s="421"/>
      <c r="O842" s="421"/>
      <c r="P842" s="317" t="s">
        <v>658</v>
      </c>
      <c r="Q842" s="318"/>
      <c r="R842" s="318"/>
      <c r="S842" s="318"/>
      <c r="T842" s="318"/>
      <c r="U842" s="318"/>
      <c r="V842" s="318"/>
      <c r="W842" s="318"/>
      <c r="X842" s="318"/>
      <c r="Y842" s="319">
        <v>0.7</v>
      </c>
      <c r="Z842" s="320"/>
      <c r="AA842" s="320"/>
      <c r="AB842" s="321"/>
      <c r="AC842" s="323" t="s">
        <v>196</v>
      </c>
      <c r="AD842" s="323"/>
      <c r="AE842" s="323"/>
      <c r="AF842" s="323"/>
      <c r="AG842" s="323"/>
      <c r="AH842" s="324" t="s">
        <v>672</v>
      </c>
      <c r="AI842" s="325"/>
      <c r="AJ842" s="325"/>
      <c r="AK842" s="325"/>
      <c r="AL842" s="326" t="s">
        <v>671</v>
      </c>
      <c r="AM842" s="327"/>
      <c r="AN842" s="327"/>
      <c r="AO842" s="328"/>
      <c r="AP842" s="322" t="s">
        <v>672</v>
      </c>
      <c r="AQ842" s="322"/>
      <c r="AR842" s="322"/>
      <c r="AS842" s="322"/>
      <c r="AT842" s="322"/>
      <c r="AU842" s="322"/>
      <c r="AV842" s="322"/>
      <c r="AW842" s="322"/>
      <c r="AX842" s="322"/>
    </row>
    <row r="843" spans="1:50" ht="30" customHeight="1" x14ac:dyDescent="0.15">
      <c r="A843" s="405">
        <v>7</v>
      </c>
      <c r="B843" s="405">
        <v>1</v>
      </c>
      <c r="C843" s="425" t="s">
        <v>665</v>
      </c>
      <c r="D843" s="419"/>
      <c r="E843" s="419"/>
      <c r="F843" s="419"/>
      <c r="G843" s="419"/>
      <c r="H843" s="419"/>
      <c r="I843" s="419"/>
      <c r="J843" s="420" t="s">
        <v>662</v>
      </c>
      <c r="K843" s="421"/>
      <c r="L843" s="421"/>
      <c r="M843" s="421"/>
      <c r="N843" s="421"/>
      <c r="O843" s="421"/>
      <c r="P843" s="317" t="s">
        <v>658</v>
      </c>
      <c r="Q843" s="318"/>
      <c r="R843" s="318"/>
      <c r="S843" s="318"/>
      <c r="T843" s="318"/>
      <c r="U843" s="318"/>
      <c r="V843" s="318"/>
      <c r="W843" s="318"/>
      <c r="X843" s="318"/>
      <c r="Y843" s="319">
        <v>0.7</v>
      </c>
      <c r="Z843" s="320"/>
      <c r="AA843" s="320"/>
      <c r="AB843" s="321"/>
      <c r="AC843" s="323" t="s">
        <v>196</v>
      </c>
      <c r="AD843" s="323"/>
      <c r="AE843" s="323"/>
      <c r="AF843" s="323"/>
      <c r="AG843" s="323"/>
      <c r="AH843" s="324" t="s">
        <v>671</v>
      </c>
      <c r="AI843" s="325"/>
      <c r="AJ843" s="325"/>
      <c r="AK843" s="325"/>
      <c r="AL843" s="326" t="s">
        <v>673</v>
      </c>
      <c r="AM843" s="327"/>
      <c r="AN843" s="327"/>
      <c r="AO843" s="328"/>
      <c r="AP843" s="322" t="s">
        <v>671</v>
      </c>
      <c r="AQ843" s="322"/>
      <c r="AR843" s="322"/>
      <c r="AS843" s="322"/>
      <c r="AT843" s="322"/>
      <c r="AU843" s="322"/>
      <c r="AV843" s="322"/>
      <c r="AW843" s="322"/>
      <c r="AX843" s="322"/>
    </row>
    <row r="844" spans="1:50" ht="30" customHeight="1" x14ac:dyDescent="0.15">
      <c r="A844" s="405">
        <v>8</v>
      </c>
      <c r="B844" s="405">
        <v>1</v>
      </c>
      <c r="C844" s="425" t="s">
        <v>666</v>
      </c>
      <c r="D844" s="419"/>
      <c r="E844" s="419"/>
      <c r="F844" s="419"/>
      <c r="G844" s="419"/>
      <c r="H844" s="419"/>
      <c r="I844" s="419"/>
      <c r="J844" s="420" t="s">
        <v>658</v>
      </c>
      <c r="K844" s="421"/>
      <c r="L844" s="421"/>
      <c r="M844" s="421"/>
      <c r="N844" s="421"/>
      <c r="O844" s="421"/>
      <c r="P844" s="317" t="s">
        <v>658</v>
      </c>
      <c r="Q844" s="318"/>
      <c r="R844" s="318"/>
      <c r="S844" s="318"/>
      <c r="T844" s="318"/>
      <c r="U844" s="318"/>
      <c r="V844" s="318"/>
      <c r="W844" s="318"/>
      <c r="X844" s="318"/>
      <c r="Y844" s="319">
        <v>0.7</v>
      </c>
      <c r="Z844" s="320"/>
      <c r="AA844" s="320"/>
      <c r="AB844" s="321"/>
      <c r="AC844" s="323" t="s">
        <v>196</v>
      </c>
      <c r="AD844" s="323"/>
      <c r="AE844" s="323"/>
      <c r="AF844" s="323"/>
      <c r="AG844" s="323"/>
      <c r="AH844" s="324" t="s">
        <v>674</v>
      </c>
      <c r="AI844" s="325"/>
      <c r="AJ844" s="325"/>
      <c r="AK844" s="325"/>
      <c r="AL844" s="326" t="s">
        <v>671</v>
      </c>
      <c r="AM844" s="327"/>
      <c r="AN844" s="327"/>
      <c r="AO844" s="328"/>
      <c r="AP844" s="322" t="s">
        <v>671</v>
      </c>
      <c r="AQ844" s="322"/>
      <c r="AR844" s="322"/>
      <c r="AS844" s="322"/>
      <c r="AT844" s="322"/>
      <c r="AU844" s="322"/>
      <c r="AV844" s="322"/>
      <c r="AW844" s="322"/>
      <c r="AX844" s="322"/>
    </row>
    <row r="845" spans="1:50" ht="30" customHeight="1" x14ac:dyDescent="0.15">
      <c r="A845" s="405">
        <v>9</v>
      </c>
      <c r="B845" s="405">
        <v>1</v>
      </c>
      <c r="C845" s="425" t="s">
        <v>667</v>
      </c>
      <c r="D845" s="419"/>
      <c r="E845" s="419"/>
      <c r="F845" s="419"/>
      <c r="G845" s="419"/>
      <c r="H845" s="419"/>
      <c r="I845" s="419"/>
      <c r="J845" s="420" t="s">
        <v>658</v>
      </c>
      <c r="K845" s="421"/>
      <c r="L845" s="421"/>
      <c r="M845" s="421"/>
      <c r="N845" s="421"/>
      <c r="O845" s="421"/>
      <c r="P845" s="317" t="s">
        <v>567</v>
      </c>
      <c r="Q845" s="318"/>
      <c r="R845" s="318"/>
      <c r="S845" s="318"/>
      <c r="T845" s="318"/>
      <c r="U845" s="318"/>
      <c r="V845" s="318"/>
      <c r="W845" s="318"/>
      <c r="X845" s="318"/>
      <c r="Y845" s="319">
        <v>0.7</v>
      </c>
      <c r="Z845" s="320"/>
      <c r="AA845" s="320"/>
      <c r="AB845" s="321"/>
      <c r="AC845" s="323" t="s">
        <v>196</v>
      </c>
      <c r="AD845" s="323"/>
      <c r="AE845" s="323"/>
      <c r="AF845" s="323"/>
      <c r="AG845" s="323"/>
      <c r="AH845" s="324" t="s">
        <v>671</v>
      </c>
      <c r="AI845" s="325"/>
      <c r="AJ845" s="325"/>
      <c r="AK845" s="325"/>
      <c r="AL845" s="326" t="s">
        <v>671</v>
      </c>
      <c r="AM845" s="327"/>
      <c r="AN845" s="327"/>
      <c r="AO845" s="328"/>
      <c r="AP845" s="322" t="s">
        <v>671</v>
      </c>
      <c r="AQ845" s="322"/>
      <c r="AR845" s="322"/>
      <c r="AS845" s="322"/>
      <c r="AT845" s="322"/>
      <c r="AU845" s="322"/>
      <c r="AV845" s="322"/>
      <c r="AW845" s="322"/>
      <c r="AX845" s="322"/>
    </row>
    <row r="846" spans="1:50" ht="30" customHeight="1" x14ac:dyDescent="0.15">
      <c r="A846" s="405">
        <v>10</v>
      </c>
      <c r="B846" s="405">
        <v>1</v>
      </c>
      <c r="C846" s="425" t="s">
        <v>668</v>
      </c>
      <c r="D846" s="419"/>
      <c r="E846" s="419"/>
      <c r="F846" s="419"/>
      <c r="G846" s="419"/>
      <c r="H846" s="419"/>
      <c r="I846" s="419"/>
      <c r="J846" s="420" t="s">
        <v>658</v>
      </c>
      <c r="K846" s="421"/>
      <c r="L846" s="421"/>
      <c r="M846" s="421"/>
      <c r="N846" s="421"/>
      <c r="O846" s="421"/>
      <c r="P846" s="317" t="s">
        <v>658</v>
      </c>
      <c r="Q846" s="318"/>
      <c r="R846" s="318"/>
      <c r="S846" s="318"/>
      <c r="T846" s="318"/>
      <c r="U846" s="318"/>
      <c r="V846" s="318"/>
      <c r="W846" s="318"/>
      <c r="X846" s="318"/>
      <c r="Y846" s="319">
        <v>0.7</v>
      </c>
      <c r="Z846" s="320"/>
      <c r="AA846" s="320"/>
      <c r="AB846" s="321"/>
      <c r="AC846" s="323" t="s">
        <v>196</v>
      </c>
      <c r="AD846" s="323"/>
      <c r="AE846" s="323"/>
      <c r="AF846" s="323"/>
      <c r="AG846" s="323"/>
      <c r="AH846" s="324" t="s">
        <v>671</v>
      </c>
      <c r="AI846" s="325"/>
      <c r="AJ846" s="325"/>
      <c r="AK846" s="325"/>
      <c r="AL846" s="326" t="s">
        <v>671</v>
      </c>
      <c r="AM846" s="327"/>
      <c r="AN846" s="327"/>
      <c r="AO846" s="328"/>
      <c r="AP846" s="322" t="s">
        <v>674</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7" t="s">
        <v>453</v>
      </c>
      <c r="AQ1101" s="427"/>
      <c r="AR1101" s="427"/>
      <c r="AS1101" s="427"/>
      <c r="AT1101" s="427"/>
      <c r="AU1101" s="427"/>
      <c r="AV1101" s="427"/>
      <c r="AW1101" s="427"/>
      <c r="AX1101" s="427"/>
    </row>
    <row r="1102" spans="1:50" ht="30" customHeight="1" x14ac:dyDescent="0.15">
      <c r="A1102" s="405">
        <v>1</v>
      </c>
      <c r="B1102" s="405">
        <v>1</v>
      </c>
      <c r="C1102" s="897"/>
      <c r="D1102" s="897"/>
      <c r="E1102" s="261" t="s">
        <v>643</v>
      </c>
      <c r="F1102" s="896"/>
      <c r="G1102" s="896"/>
      <c r="H1102" s="896"/>
      <c r="I1102" s="896"/>
      <c r="J1102" s="420" t="s">
        <v>644</v>
      </c>
      <c r="K1102" s="421"/>
      <c r="L1102" s="421"/>
      <c r="M1102" s="421"/>
      <c r="N1102" s="421"/>
      <c r="O1102" s="421"/>
      <c r="P1102" s="317" t="s">
        <v>642</v>
      </c>
      <c r="Q1102" s="318"/>
      <c r="R1102" s="318"/>
      <c r="S1102" s="318"/>
      <c r="T1102" s="318"/>
      <c r="U1102" s="318"/>
      <c r="V1102" s="318"/>
      <c r="W1102" s="318"/>
      <c r="X1102" s="318"/>
      <c r="Y1102" s="319" t="s">
        <v>645</v>
      </c>
      <c r="Z1102" s="320"/>
      <c r="AA1102" s="320"/>
      <c r="AB1102" s="321"/>
      <c r="AC1102" s="323"/>
      <c r="AD1102" s="323"/>
      <c r="AE1102" s="323"/>
      <c r="AF1102" s="323"/>
      <c r="AG1102" s="323"/>
      <c r="AH1102" s="324" t="s">
        <v>642</v>
      </c>
      <c r="AI1102" s="325"/>
      <c r="AJ1102" s="325"/>
      <c r="AK1102" s="325"/>
      <c r="AL1102" s="326" t="s">
        <v>645</v>
      </c>
      <c r="AM1102" s="327"/>
      <c r="AN1102" s="327"/>
      <c r="AO1102" s="328"/>
      <c r="AP1102" s="322" t="s">
        <v>641</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66">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1"/>
      <c r="Z2" s="413"/>
      <c r="AA2" s="414"/>
      <c r="AB2" s="1015" t="s">
        <v>11</v>
      </c>
      <c r="AC2" s="1016"/>
      <c r="AD2" s="1017"/>
      <c r="AE2" s="1003" t="s">
        <v>557</v>
      </c>
      <c r="AF2" s="1003"/>
      <c r="AG2" s="1003"/>
      <c r="AH2" s="1003"/>
      <c r="AI2" s="1003" t="s">
        <v>554</v>
      </c>
      <c r="AJ2" s="1003"/>
      <c r="AK2" s="1003"/>
      <c r="AL2" s="1003"/>
      <c r="AM2" s="1003" t="s">
        <v>528</v>
      </c>
      <c r="AN2" s="1003"/>
      <c r="AO2" s="1003"/>
      <c r="AP2" s="461"/>
      <c r="AQ2" s="176" t="s">
        <v>354</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1"/>
      <c r="Z9" s="413"/>
      <c r="AA9" s="414"/>
      <c r="AB9" s="1015" t="s">
        <v>11</v>
      </c>
      <c r="AC9" s="1016"/>
      <c r="AD9" s="1017"/>
      <c r="AE9" s="1003" t="s">
        <v>558</v>
      </c>
      <c r="AF9" s="1003"/>
      <c r="AG9" s="1003"/>
      <c r="AH9" s="1003"/>
      <c r="AI9" s="1003" t="s">
        <v>554</v>
      </c>
      <c r="AJ9" s="1003"/>
      <c r="AK9" s="1003"/>
      <c r="AL9" s="1003"/>
      <c r="AM9" s="1003" t="s">
        <v>528</v>
      </c>
      <c r="AN9" s="1003"/>
      <c r="AO9" s="1003"/>
      <c r="AP9" s="461"/>
      <c r="AQ9" s="176" t="s">
        <v>354</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1"/>
      <c r="Z16" s="413"/>
      <c r="AA16" s="414"/>
      <c r="AB16" s="1015" t="s">
        <v>11</v>
      </c>
      <c r="AC16" s="1016"/>
      <c r="AD16" s="1017"/>
      <c r="AE16" s="1003" t="s">
        <v>557</v>
      </c>
      <c r="AF16" s="1003"/>
      <c r="AG16" s="1003"/>
      <c r="AH16" s="1003"/>
      <c r="AI16" s="1003" t="s">
        <v>555</v>
      </c>
      <c r="AJ16" s="1003"/>
      <c r="AK16" s="1003"/>
      <c r="AL16" s="1003"/>
      <c r="AM16" s="1003" t="s">
        <v>528</v>
      </c>
      <c r="AN16" s="1003"/>
      <c r="AO16" s="1003"/>
      <c r="AP16" s="461"/>
      <c r="AQ16" s="176" t="s">
        <v>354</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1"/>
      <c r="Z23" s="413"/>
      <c r="AA23" s="414"/>
      <c r="AB23" s="1015" t="s">
        <v>11</v>
      </c>
      <c r="AC23" s="1016"/>
      <c r="AD23" s="1017"/>
      <c r="AE23" s="1003" t="s">
        <v>559</v>
      </c>
      <c r="AF23" s="1003"/>
      <c r="AG23" s="1003"/>
      <c r="AH23" s="1003"/>
      <c r="AI23" s="1003" t="s">
        <v>554</v>
      </c>
      <c r="AJ23" s="1003"/>
      <c r="AK23" s="1003"/>
      <c r="AL23" s="1003"/>
      <c r="AM23" s="1003" t="s">
        <v>528</v>
      </c>
      <c r="AN23" s="1003"/>
      <c r="AO23" s="1003"/>
      <c r="AP23" s="461"/>
      <c r="AQ23" s="176" t="s">
        <v>354</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1"/>
      <c r="Z30" s="413"/>
      <c r="AA30" s="414"/>
      <c r="AB30" s="1015" t="s">
        <v>11</v>
      </c>
      <c r="AC30" s="1016"/>
      <c r="AD30" s="1017"/>
      <c r="AE30" s="1003" t="s">
        <v>557</v>
      </c>
      <c r="AF30" s="1003"/>
      <c r="AG30" s="1003"/>
      <c r="AH30" s="1003"/>
      <c r="AI30" s="1003" t="s">
        <v>554</v>
      </c>
      <c r="AJ30" s="1003"/>
      <c r="AK30" s="1003"/>
      <c r="AL30" s="1003"/>
      <c r="AM30" s="1003" t="s">
        <v>552</v>
      </c>
      <c r="AN30" s="1003"/>
      <c r="AO30" s="1003"/>
      <c r="AP30" s="461"/>
      <c r="AQ30" s="176" t="s">
        <v>354</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1"/>
      <c r="Z37" s="413"/>
      <c r="AA37" s="414"/>
      <c r="AB37" s="1015" t="s">
        <v>11</v>
      </c>
      <c r="AC37" s="1016"/>
      <c r="AD37" s="1017"/>
      <c r="AE37" s="1003" t="s">
        <v>559</v>
      </c>
      <c r="AF37" s="1003"/>
      <c r="AG37" s="1003"/>
      <c r="AH37" s="1003"/>
      <c r="AI37" s="1003" t="s">
        <v>556</v>
      </c>
      <c r="AJ37" s="1003"/>
      <c r="AK37" s="1003"/>
      <c r="AL37" s="1003"/>
      <c r="AM37" s="1003" t="s">
        <v>553</v>
      </c>
      <c r="AN37" s="1003"/>
      <c r="AO37" s="1003"/>
      <c r="AP37" s="461"/>
      <c r="AQ37" s="176" t="s">
        <v>354</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1"/>
      <c r="Z44" s="413"/>
      <c r="AA44" s="414"/>
      <c r="AB44" s="1015" t="s">
        <v>11</v>
      </c>
      <c r="AC44" s="1016"/>
      <c r="AD44" s="1017"/>
      <c r="AE44" s="1003" t="s">
        <v>557</v>
      </c>
      <c r="AF44" s="1003"/>
      <c r="AG44" s="1003"/>
      <c r="AH44" s="1003"/>
      <c r="AI44" s="1003" t="s">
        <v>554</v>
      </c>
      <c r="AJ44" s="1003"/>
      <c r="AK44" s="1003"/>
      <c r="AL44" s="1003"/>
      <c r="AM44" s="1003" t="s">
        <v>528</v>
      </c>
      <c r="AN44" s="1003"/>
      <c r="AO44" s="1003"/>
      <c r="AP44" s="461"/>
      <c r="AQ44" s="176" t="s">
        <v>354</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1"/>
      <c r="Z51" s="413"/>
      <c r="AA51" s="414"/>
      <c r="AB51" s="461" t="s">
        <v>11</v>
      </c>
      <c r="AC51" s="1016"/>
      <c r="AD51" s="1017"/>
      <c r="AE51" s="1003" t="s">
        <v>557</v>
      </c>
      <c r="AF51" s="1003"/>
      <c r="AG51" s="1003"/>
      <c r="AH51" s="1003"/>
      <c r="AI51" s="1003" t="s">
        <v>554</v>
      </c>
      <c r="AJ51" s="1003"/>
      <c r="AK51" s="1003"/>
      <c r="AL51" s="1003"/>
      <c r="AM51" s="1003" t="s">
        <v>528</v>
      </c>
      <c r="AN51" s="1003"/>
      <c r="AO51" s="1003"/>
      <c r="AP51" s="461"/>
      <c r="AQ51" s="176" t="s">
        <v>354</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1"/>
      <c r="Z58" s="413"/>
      <c r="AA58" s="414"/>
      <c r="AB58" s="1015" t="s">
        <v>11</v>
      </c>
      <c r="AC58" s="1016"/>
      <c r="AD58" s="1017"/>
      <c r="AE58" s="1003" t="s">
        <v>557</v>
      </c>
      <c r="AF58" s="1003"/>
      <c r="AG58" s="1003"/>
      <c r="AH58" s="1003"/>
      <c r="AI58" s="1003" t="s">
        <v>554</v>
      </c>
      <c r="AJ58" s="1003"/>
      <c r="AK58" s="1003"/>
      <c r="AL58" s="1003"/>
      <c r="AM58" s="1003" t="s">
        <v>528</v>
      </c>
      <c r="AN58" s="1003"/>
      <c r="AO58" s="1003"/>
      <c r="AP58" s="461"/>
      <c r="AQ58" s="176" t="s">
        <v>354</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1"/>
      <c r="Z65" s="413"/>
      <c r="AA65" s="414"/>
      <c r="AB65" s="1015" t="s">
        <v>11</v>
      </c>
      <c r="AC65" s="1016"/>
      <c r="AD65" s="1017"/>
      <c r="AE65" s="1003" t="s">
        <v>557</v>
      </c>
      <c r="AF65" s="1003"/>
      <c r="AG65" s="1003"/>
      <c r="AH65" s="1003"/>
      <c r="AI65" s="1003" t="s">
        <v>554</v>
      </c>
      <c r="AJ65" s="1003"/>
      <c r="AK65" s="1003"/>
      <c r="AL65" s="1003"/>
      <c r="AM65" s="1003" t="s">
        <v>528</v>
      </c>
      <c r="AN65" s="1003"/>
      <c r="AO65" s="1003"/>
      <c r="AP65" s="461"/>
      <c r="AQ65" s="176" t="s">
        <v>354</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2019-09-02T01:31:25Z</cp:lastPrinted>
  <dcterms:created xsi:type="dcterms:W3CDTF">2019-06-28T13:27:17Z</dcterms:created>
  <dcterms:modified xsi:type="dcterms:W3CDTF">2019-09-02T01:31:34Z</dcterms:modified>
</cp:coreProperties>
</file>