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5460" yWindow="-120" windowWidth="290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<sst xmlns="http://schemas.openxmlformats.org/spreadsheetml/2006/main" count="2960" uniqueCount="673">
  <si>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</si>
  <si>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</si>
  <si>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</si>
  <si>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</si>
  <si>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</si>
  <si>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</si>
  <si>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</si>
  <si>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</si>
  <si>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</si>
  <si>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</si>
  <si>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</si>
  <si>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</si>
  <si>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</si>
  <si>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</si>
  <si>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</si>
  <si>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</si>
  <si>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</si>
  <si>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</si>
  <si>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</si>
  <si>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</si>
  <si>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</si>
  <si>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</si>
  <si>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</si>
  <si>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</si>
  <si>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</si>
  <si>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</si>
  <si>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</si>
  <si>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</si>
  <si>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</si>
  <si>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</si>
  <si>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</si>
  <si>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</si>
  <si>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</si>
  <si>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</si>
  <si>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</si>
  <si>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</si>
  <si>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</si>
  <si>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</si>
  <si>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</si>
  <si>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</si>
  <si>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</si>
  <si>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</si>
  <si>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</si>
  <si>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</si>
  <si>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</si>
  <si>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</si>
  <si>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</si>
  <si>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</si>
  <si>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</si>
  <si>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</si>
  <si>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</si>
  <si>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</si>
  <si>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</si>
  <si>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</si>
  <si>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</si>
  <si>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</si>
  <si>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</si>
  <si>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</si>
  <si>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</si>
  <si>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</si>
  <si>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</si>
  <si>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</si>
  <si>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</si>
  <si>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</si>
  <si>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</si>
  <si>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</si>
  <si>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</si>
  <si>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</si>
  <si>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</si>
  <si>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</si>
  <si>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</si>
  <si>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</si>
  <si>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</si>
  <si>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</si>
  <si>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</si>
  <si>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</si>
  <si>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</si>
  <si>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</si>
  <si>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</si>
  <si>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</si>
  <si>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</si>
  <si>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</si>
  <si>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</si>
  <si>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</si>
  <si>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</si>
  <si>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</si>
  <si>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</si>
  <si>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</si>
  <si>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</si>
  <si>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</si>
  <si>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</si>
  <si>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</si>
  <si>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</si>
  <si>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</si>
  <si>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</si>
  <si>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</si>
  <si>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</si>
  <si>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</si>
  <si>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</si>
  <si>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</si>
  <si>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</si>
  <si>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</si>
  <si>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</si>
  <si>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</si>
  <si>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</si>
  <si>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</si>
  <si>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</si>
  <si>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</si>
  <si>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</si>
  <si>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</si>
  <si>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</si>
  <si>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</si>
  <si>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</si>
  <si>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</si>
  <si>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</si>
  <si>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</si>
  <si>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</si>
  <si>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</si>
  <si>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</si>
  <si>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</si>
  <si>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</si>
  <si>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</si>
  <si>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</si>
  <si>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</si>
  <si>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</si>
  <si>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</si>
  <si>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</si>
  <si>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</si>
  <si>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</si>
  <si>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</si>
  <si>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</si>
  <si>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</si>
  <si>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</si>
  <si>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</si>
  <si>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</si>
  <si>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</si>
  <si>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</si>
  <si>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</si>
  <si>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</si>
  <si>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</si>
  <si>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</si>
  <si>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</si>
  <si>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</si>
  <si>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</si>
  <si>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</si>
  <si>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</si>
  <si>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</si>
  <si>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</si>
  <si>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</si>
  <si>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</si>
  <si>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</si>
  <si>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</si>
  <si>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</si>
  <si>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</si>
  <si>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</si>
  <si>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</si>
  <si>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</si>
  <si>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</si>
  <si>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</si>
  <si>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</si>
  <si>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</si>
  <si>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</si>
  <si>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</si>
  <si>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</si>
  <si>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</si>
  <si>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</si>
  <si>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</si>
  <si>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</si>
  <si>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</si>
  <si>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</si>
  <si>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</si>
  <si>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</si>
  <si>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</si>
  <si>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</si>
  <si>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</si>
  <si>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</si>
  <si>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</si>
  <si>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</si>
  <si>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</si>
  <si>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</si>
  <si>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</si>
  <si>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</si>
  <si>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</si>
  <si>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</si>
  <si>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</si>
  <si>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</si>
  <si>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</si>
  <si>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</si>
  <si>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</si>
  <si>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</si>
  <si>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</si>
  <si>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</si>
  <si>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</si>
  <si>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</si>
  <si>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</si>
  <si>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</si>
  <si>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</si>
  <si>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</si>
  <si>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</si>
  <si>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</si>
  <si>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</si>
  <si>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</si>
  <si>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</si>
  <si>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</si>
  <si>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</si>
  <si>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</si>
  <si>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</si>
  <si>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</si>
  <si>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</si>
  <si>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</si>
  <si>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</si>
  <si>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</si>
  <si>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</si>
  <si>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</si>
  <si>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</si>
  <si>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</si>
  <si>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</si>
  <si>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</si>
  <si>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</si>
  <si>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</si>
  <si>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</si>
  <si>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</si>
  <si>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</si>
  <si>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</si>
  <si>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</si>
  <si>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</si>
  <si>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</si>
  <si>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</si>
  <si>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</si>
  <si>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</si>
  <si>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</si>
  <si>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</si>
  <si>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</si>
  <si>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</si>
  <si>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</si>
  <si>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</si>
  <si>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</si>
  <si>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</si>
  <si>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</si>
  <si>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</si>
  <si>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</si>
  <si>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</si>
  <si>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</si>
  <si>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</si>
  <si>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</si>
  <si>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</si>
  <si>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</si>
  <si>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</si>
  <si>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</si>
  <si>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</si>
  <si>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</si>
  <si>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</si>
  <si>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</si>
  <si>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</si>
  <si>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</si>
  <si>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</si>
  <si>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</si>
  <si>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</si>
  <si>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</si>
  <si>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</si>
  <si>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</si>
  <si>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</si>
  <si>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</si>
  <si>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</si>
  <si>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</si>
  <si>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</si>
  <si>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</si>
  <si>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</si>
  <si>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</si>
  <si>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</si>
  <si>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</si>
  <si>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</si>
  <si>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</si>
  <si>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</si>
  <si>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</si>
  <si>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</si>
  <si>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</si>
  <si>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</si>
  <si>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</si>
  <si>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</si>
  <si>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</si>
  <si>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</si>
  <si>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</si>
  <si>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</si>
  <si>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</si>
  <si>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</si>
  <si>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</si>
  <si>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</si>
  <si>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</si>
  <si>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</si>
  <si>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</si>
  <si>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</si>
  <si>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</si>
  <si>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</si>
  <si>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</si>
  <si>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</si>
  <si>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</si>
  <si>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</si>
  <si>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</si>
  <si>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</si>
  <si>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</si>
  <si>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</si>
  <si>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</si>
  <si>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</si>
  <si>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</si>
  <si>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</si>
  <si>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</si>
  <si>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</si>
  <si>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</si>
  <si>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</si>
  <si>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</si>
  <si>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</si>
  <si>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</si>
  <si>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</si>
  <si>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</si>
  <si>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</si>
  <si>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</si>
  <si>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</si>
  <si>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</si>
  <si>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</si>
  <si>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</si>
  <si>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</si>
  <si>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</si>
  <si>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</si>
  <si>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</si>
  <si>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</si>
  <si>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</si>
  <si>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</si>
  <si>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</si>
  <si>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</si>
  <si>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</si>
  <si>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</si>
  <si>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</si>
  <si>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</si>
  <si>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</si>
  <si>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</si>
  <si>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</si>
  <si>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</si>
  <si>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</si>
  <si>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</si>
  <si>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</si>
  <si>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</si>
  <si>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</si>
  <si>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</si>
  <si>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</si>
  <si>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</si>
  <si>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</si>
  <si>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</si>
  <si>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</si>
  <si>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</si>
  <si>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</si>
  <si>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</si>
  <si>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</si>
  <si>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</si>
  <si>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</si>
  <si>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</si>
  <si>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</si>
  <si>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</si>
  <si>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</si>
  <si>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</si>
  <si>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</si>
  <si>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</si>
  <si>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</si>
  <si>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</si>
  <si>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</si>
  <si>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</si>
  <si>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</si>
  <si>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</si>
  <si>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</si>
  <si>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</si>
  <si>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</si>
  <si>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</si>
  <si>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</si>
  <si>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</si>
  <si>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</si>
  <si>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</si>
  <si>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</si>
  <si>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</si>
  <si>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</si>
  <si>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</si>
  <si>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</si>
  <si>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</si>
  <si>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</si>
  <si>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</si>
  <si>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</si>
  <si>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</si>
  <si>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</si>
  <si>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</si>
  <si>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</si>
  <si>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</si>
  <si>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</si>
  <si>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</si>
  <si>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</si>
  <si>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</si>
  <si>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</si>
  <si>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</si>
  <si>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</si>
  <si>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</si>
  <si>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</si>
  <si>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</si>
  <si>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</si>
  <si>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</si>
  <si>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</si>
  <si>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</si>
  <si>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</si>
  <si>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</si>
  <si>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</si>
  <si>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</si>
  <si>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</si>
  <si>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</si>
  <si>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</si>
  <si>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</si>
  <si>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</si>
  <si>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</si>
  <si>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</si>
  <si>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</si>
  <si>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</si>
  <si>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</si>
  <si>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</si>
  <si>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</si>
  <si>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</si>
  <si>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</si>
  <si>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</si>
  <si>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</si>
  <si>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</si>
  <si>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</si>
  <si>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</si>
  <si>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</si>
  <si>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</si>
  <si>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</si>
  <si>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</si>
  <si>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</si>
  <si>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</si>
  <si>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</si>
  <si>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</si>
  <si>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</si>
  <si>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</si>
  <si>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</si>
  <si>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</si>
  <si>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</si>
  <si>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</si>
  <si>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</si>
  <si>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</si>
  <si>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</si>
  <si>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</si>
  <si>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</si>
  <si>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</si>
  <si>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</si>
  <si>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</si>
  <si>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</si>
  <si>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</si>
  <si>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</si>
  <si>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</si>
  <si>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</si>
  <si>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</si>
  <si>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</si>
  <si>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</si>
  <si>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</si>
  <si>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</si>
  <si>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</si>
  <si>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</si>
  <si>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</si>
  <si>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</si>
  <si>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</si>
  <si>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</si>
  <si>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</si>
  <si>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</si>
  <si>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</si>
  <si>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</si>
  <si>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</si>
  <si>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</si>
  <si>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</si>
  <si>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</si>
  <si>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</si>
  <si>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</si>
  <si>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</si>
  <si>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</si>
  <si>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</si>
  <si>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</si>
  <si>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</si>
  <si>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</si>
  <si>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</si>
  <si>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</si>
  <si>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</si>
  <si>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</si>
  <si>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</si>
  <si>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</si>
  <si>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</si>
  <si>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</si>
  <si>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</si>
  <si>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</si>
  <si>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</si>
  <si>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</si>
  <si>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</si>
  <si>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</si>
  <si>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</si>
  <si>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</si>
  <si>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</si>
  <si>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</si>
  <si>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</si>
  <si>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</si>
  <si>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</si>
  <si>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</si>
  <si>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</si>
  <si>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</si>
  <si>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</si>
  <si>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</si>
  <si>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</si>
  <si>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</si>
  <si>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</si>
  <si>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</si>
  <si>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</si>
  <si>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</si>
  <si>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</si>
  <si>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</si>
  <si>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</si>
  <si>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</si>
  <si>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</si>
  <si>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</si>
  <si>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</si>
  <si>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</si>
  <si>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</si>
  <si>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</si>
  <si>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</si>
  <si>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</si>
  <si>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</si>
  <si>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</si>
  <si>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</si>
  <si>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</si>
  <si>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</si>
  <si>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</si>
  <si>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</si>
  <si>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</si>
  <si>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</si>
  <si>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</si>
  <si>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</si>
  <si>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</si>
  <si>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</si>
  <si>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</si>
  <si>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</si>
  <si>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</si>
  <si>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</si>
  <si>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</si>
  <si>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</si>
  <si>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</si>
  <si>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</si>
  <si>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</si>
  <si>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</si>
  <si>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</si>
  <si>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</si>
  <si>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</si>
  <si>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</si>
  <si>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</si>
  <si>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</si>
  <si>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</si>
  <si>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</si>
  <si>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</si>
  <si>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</si>
  <si>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</si>
  <si>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</si>
  <si>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</si>
  <si>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</si>
  <si>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</si>
  <si>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</si>
  <si>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</si>
  <si>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</si>
  <si>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</si>
  <si>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</si>
  <si>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</si>
  <si>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</si>
  <si>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</si>
  <si>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両立支援等助成金（介護離職防止支援コース）</t>
    <phoneticPr fontId="5"/>
  </si>
  <si>
    <t>雇用環境・均等局</t>
    <rPh sb="0" eb="4">
      <t>コヨウカンキョウ</t>
    </rPh>
    <rPh sb="5" eb="8">
      <t>キントウキョク</t>
    </rPh>
    <phoneticPr fontId="5"/>
  </si>
  <si>
    <t>職業生活両立課長
尾田　進</t>
    <rPh sb="9" eb="11">
      <t>オダ</t>
    </rPh>
    <rPh sb="12" eb="13">
      <t>ススム</t>
    </rPh>
    <phoneticPr fontId="5"/>
  </si>
  <si>
    <t>職業生活両立課</t>
    <rPh sb="0" eb="2">
      <t>ショクギョウ</t>
    </rPh>
    <rPh sb="2" eb="4">
      <t>セイカツ</t>
    </rPh>
    <rPh sb="4" eb="6">
      <t>リョウリツ</t>
    </rPh>
    <rPh sb="6" eb="7">
      <t>カ</t>
    </rPh>
    <phoneticPr fontId="5"/>
  </si>
  <si>
    <t>○</t>
  </si>
  <si>
    <t>雇用保険法第62条第１項第５号</t>
    <phoneticPr fontId="5"/>
  </si>
  <si>
    <t>-</t>
  </si>
  <si>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</si>
  <si>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</si>
  <si>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</si>
  <si>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</si>
  <si>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</si>
  <si>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</si>
  <si>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</si>
  <si>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助成金を支給されたことにより労働者の継続就業を図ることができたとする事業主の割合
（計算式）
助成金の支給から6ヶ月後の在職者数／助成金の支給対象労働者数</t>
    <phoneticPr fontId="5"/>
  </si>
  <si>
    <t>％</t>
    <phoneticPr fontId="5"/>
  </si>
  <si>
    <t>％</t>
    <phoneticPr fontId="5"/>
  </si>
  <si>
    <t>-</t>
    <phoneticPr fontId="5"/>
  </si>
  <si>
    <t>-</t>
    <phoneticPr fontId="5"/>
  </si>
  <si>
    <t>助成金を受給した事業主を対象としたアンケート</t>
    <phoneticPr fontId="5"/>
  </si>
  <si>
    <t>助成金支給件数</t>
    <rPh sb="0" eb="3">
      <t>ジョセイキン</t>
    </rPh>
    <rPh sb="3" eb="5">
      <t>シキュウ</t>
    </rPh>
    <rPh sb="5" eb="7">
      <t>ケンスウ</t>
    </rPh>
    <phoneticPr fontId="5"/>
  </si>
  <si>
    <t>件</t>
    <rPh sb="0" eb="1">
      <t>ケン</t>
    </rPh>
    <phoneticPr fontId="5"/>
  </si>
  <si>
    <t>助成金の執行額(X)／助成件数(Y)　　　　　　　　　　　　　　</t>
    <rPh sb="0" eb="3">
      <t>ジョセイキン</t>
    </rPh>
    <rPh sb="4" eb="6">
      <t>シッコウ</t>
    </rPh>
    <rPh sb="6" eb="7">
      <t>ガク</t>
    </rPh>
    <rPh sb="11" eb="13">
      <t>ジョセイ</t>
    </rPh>
    <rPh sb="13" eb="15">
      <t>ケンスウ</t>
    </rPh>
    <phoneticPr fontId="5"/>
  </si>
  <si>
    <t>千円</t>
    <rPh sb="0" eb="2">
      <t>センエン</t>
    </rPh>
    <phoneticPr fontId="5"/>
  </si>
  <si>
    <t>　　　X/Y</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</si>
  <si>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</si>
  <si>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</si>
  <si>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</si>
  <si>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</si>
  <si>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</si>
  <si>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</si>
  <si>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</si>
  <si>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</si>
  <si>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</si>
  <si>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</si>
  <si>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</si>
  <si>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</si>
  <si>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</si>
  <si>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</si>
  <si>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</si>
  <si>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</si>
  <si>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</si>
  <si>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</si>
  <si>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</si>
  <si>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</si>
  <si>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</si>
  <si>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</si>
  <si>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</si>
  <si>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phoneticPr fontId="5"/>
  </si>
  <si>
    <t>0631</t>
    <phoneticPr fontId="5"/>
  </si>
  <si>
    <t>350,100/1,167</t>
    <phoneticPr fontId="5"/>
  </si>
  <si>
    <t>30,180/56</t>
    <phoneticPr fontId="5"/>
  </si>
  <si>
    <t>両立支援等助成金（出生時両立支援コース）</t>
    <rPh sb="0" eb="4">
      <t>リョウリツシエン</t>
    </rPh>
    <rPh sb="4" eb="5">
      <t>トウ</t>
    </rPh>
    <rPh sb="5" eb="8">
      <t>ジョセイキン</t>
    </rPh>
    <rPh sb="9" eb="11">
      <t>シュッショウ</t>
    </rPh>
    <rPh sb="11" eb="12">
      <t>ジ</t>
    </rPh>
    <rPh sb="12" eb="16">
      <t>リョウリツシエン</t>
    </rPh>
    <phoneticPr fontId="5"/>
  </si>
  <si>
    <t>両立支援等助成金（育児休業等支援コース）</t>
    <rPh sb="9" eb="11">
      <t>イクジ</t>
    </rPh>
    <rPh sb="11" eb="13">
      <t>キュウギョウ</t>
    </rPh>
    <rPh sb="13" eb="14">
      <t>トウ</t>
    </rPh>
    <phoneticPr fontId="5"/>
  </si>
  <si>
    <t>両立支援等助成金（再雇用者評価処遇コース）</t>
    <rPh sb="9" eb="17">
      <t>サイコヨウシャヒョウカショグウ</t>
    </rPh>
    <phoneticPr fontId="5"/>
  </si>
  <si>
    <t>-</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</si>
  <si>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t>
    <rPh sb="122" eb="124">
      <t>チュウショウ</t>
    </rPh>
    <rPh sb="124" eb="126">
      <t>キギョウ</t>
    </rPh>
    <rPh sb="150" eb="152">
      <t>ゴウケイ</t>
    </rPh>
    <rPh sb="154" eb="157">
      <t>ニチイジョウ</t>
    </rPh>
    <rPh sb="157" eb="159">
      <t>シュトク</t>
    </rPh>
    <rPh sb="161" eb="163">
      <t>フッキ</t>
    </rPh>
    <rPh sb="165" eb="167">
      <t>バアイ</t>
    </rPh>
    <rPh sb="169" eb="171">
      <t>シュトク</t>
    </rPh>
    <rPh sb="171" eb="172">
      <t>ジ</t>
    </rPh>
    <rPh sb="177" eb="179">
      <t>マンエン</t>
    </rPh>
    <rPh sb="182" eb="184">
      <t>マンエン</t>
    </rPh>
    <rPh sb="187" eb="189">
      <t>フッキ</t>
    </rPh>
    <rPh sb="189" eb="190">
      <t>ジ</t>
    </rPh>
    <rPh sb="213" eb="215">
      <t>ネンド</t>
    </rPh>
    <rPh sb="219" eb="221">
      <t>シキュウ</t>
    </rPh>
    <rPh sb="264" eb="265">
      <t>トウ</t>
    </rPh>
    <rPh sb="266" eb="268">
      <t>リヨウ</t>
    </rPh>
    <rPh sb="268" eb="269">
      <t>ジ</t>
    </rPh>
    <rPh sb="289" eb="291">
      <t>ネンド</t>
    </rPh>
    <rPh sb="295" eb="297">
      <t>シキュウ</t>
    </rPh>
    <phoneticPr fontId="5"/>
  </si>
  <si>
    <t>-</t>
    <phoneticPr fontId="5"/>
  </si>
  <si>
    <t>-</t>
    <phoneticPr fontId="5"/>
  </si>
  <si>
    <t>-</t>
    <phoneticPr fontId="5"/>
  </si>
  <si>
    <t>-</t>
    <phoneticPr fontId="5"/>
  </si>
  <si>
    <t>△</t>
  </si>
  <si>
    <t>仕事と介護を両立しやすい職場環境整備に取り組む事業主を支援し、介護休業を取得しやすくすることにより、介護離職の防止を図り、仕事と家庭の両立支援の推進に寄与する。</t>
    <rPh sb="0" eb="2">
      <t>シゴト</t>
    </rPh>
    <rPh sb="3" eb="5">
      <t>カイゴ</t>
    </rPh>
    <rPh sb="6" eb="8">
      <t>リョウリツ</t>
    </rPh>
    <rPh sb="12" eb="14">
      <t>ショクバ</t>
    </rPh>
    <rPh sb="14" eb="16">
      <t>カンキョウ</t>
    </rPh>
    <rPh sb="16" eb="18">
      <t>セイビ</t>
    </rPh>
    <rPh sb="19" eb="20">
      <t>ト</t>
    </rPh>
    <rPh sb="21" eb="22">
      <t>ク</t>
    </rPh>
    <rPh sb="23" eb="26">
      <t>ジギョウヌシ</t>
    </rPh>
    <rPh sb="27" eb="29">
      <t>シエン</t>
    </rPh>
    <rPh sb="31" eb="35">
      <t>カイゴキュウギョウ</t>
    </rPh>
    <rPh sb="36" eb="38">
      <t>シュトク</t>
    </rPh>
    <rPh sb="50" eb="52">
      <t>カイゴ</t>
    </rPh>
    <rPh sb="52" eb="54">
      <t>リショク</t>
    </rPh>
    <rPh sb="55" eb="57">
      <t>ボウシ</t>
    </rPh>
    <rPh sb="58" eb="59">
      <t>ハカ</t>
    </rPh>
    <rPh sb="61" eb="63">
      <t>シゴト</t>
    </rPh>
    <rPh sb="64" eb="66">
      <t>カテイ</t>
    </rPh>
    <rPh sb="67" eb="69">
      <t>リョウリツ</t>
    </rPh>
    <rPh sb="69" eb="71">
      <t>シエン</t>
    </rPh>
    <rPh sb="72" eb="74">
      <t>スイシン</t>
    </rPh>
    <rPh sb="75" eb="77">
      <t>キヨ</t>
    </rPh>
    <phoneticPr fontId="5"/>
  </si>
  <si>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31">
      <t>リョウリツシエン</t>
    </rPh>
    <rPh sb="31" eb="32">
      <t>トウ</t>
    </rPh>
    <rPh sb="32" eb="35">
      <t>ジョセイキン</t>
    </rPh>
    <rPh sb="39" eb="40">
      <t>カク</t>
    </rPh>
    <rPh sb="44" eb="45">
      <t>アワ</t>
    </rPh>
    <rPh sb="47" eb="48">
      <t>オコナ</t>
    </rPh>
    <phoneticPr fontId="5"/>
  </si>
  <si>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0" eb="21">
      <t>オウ</t>
    </rPh>
    <rPh sb="22" eb="24">
      <t>セイド</t>
    </rPh>
    <rPh sb="24" eb="26">
      <t>ナイヨウ</t>
    </rPh>
    <rPh sb="27" eb="29">
      <t>イチブ</t>
    </rPh>
    <rPh sb="29" eb="31">
      <t>ミナオ</t>
    </rPh>
    <rPh sb="33" eb="36">
      <t>ヨサンガク</t>
    </rPh>
    <rPh sb="37" eb="39">
      <t>テキセツ</t>
    </rPh>
    <rPh sb="40" eb="42">
      <t>スイジュン</t>
    </rPh>
    <phoneticPr fontId="5"/>
  </si>
  <si>
    <t>28,920/53</t>
    <phoneticPr fontId="5"/>
  </si>
  <si>
    <t>助成金を支給されたことにより労働者の継続就業を図ることができたとする事業主割合90％以上を成果目標として設定しているところ、平成30年度においては93.8％の成果実績であり、成果実績は成果目標に見合ったものといえる。</t>
    <rPh sb="62" eb="64">
      <t>ヘイセイ</t>
    </rPh>
    <rPh sb="66" eb="68">
      <t>ネンド</t>
    </rPh>
    <phoneticPr fontId="5"/>
  </si>
  <si>
    <t>助成金</t>
    <rPh sb="0" eb="3">
      <t>ジョセイキン</t>
    </rPh>
    <phoneticPr fontId="5"/>
  </si>
  <si>
    <t>労働者の仕事と介護の両立のための職場環境整備、介護休業等の取得促進の取組</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</si>
  <si>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</si>
  <si>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</si>
  <si>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</si>
  <si>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</si>
  <si>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</si>
  <si>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</si>
  <si>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</si>
  <si>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</si>
  <si>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</si>
  <si>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</si>
  <si>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</si>
  <si>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</si>
  <si>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</si>
  <si>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</si>
  <si>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</si>
  <si>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</si>
  <si>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</si>
  <si>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</si>
  <si>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</si>
  <si>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</si>
  <si>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</si>
  <si>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</si>
  <si>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4" eb="96">
      <t>カツドウ</t>
    </rPh>
    <rPh sb="96" eb="98">
      <t>ジッセキ</t>
    </rPh>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</si>
  <si>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rPh sb="0" eb="2">
      <t>シキュウ</t>
    </rPh>
    <rPh sb="2" eb="4">
      <t>ヨウケン</t>
    </rPh>
    <rPh sb="5" eb="7">
      <t>イチブ</t>
    </rPh>
    <rPh sb="7" eb="9">
      <t>ミナオ</t>
    </rPh>
    <rPh sb="11" eb="13">
      <t>シュウチ</t>
    </rPh>
    <rPh sb="14" eb="15">
      <t>ツト</t>
    </rPh>
    <rPh sb="19" eb="20">
      <t>トウ</t>
    </rPh>
    <rPh sb="23" eb="25">
      <t>シキュウ</t>
    </rPh>
    <rPh sb="25" eb="27">
      <t>ケンスウ</t>
    </rPh>
    <rPh sb="32" eb="34">
      <t>ゼンネン</t>
    </rPh>
    <rPh sb="34" eb="35">
      <t>ド</t>
    </rPh>
    <rPh sb="36" eb="38">
      <t>ウワマワ</t>
    </rPh>
    <rPh sb="46" eb="48">
      <t>ケンスウ</t>
    </rPh>
    <rPh sb="54" eb="56">
      <t>シキュウ</t>
    </rPh>
    <rPh sb="56" eb="58">
      <t>ヨウケン</t>
    </rPh>
    <rPh sb="59" eb="61">
      <t>カンワ</t>
    </rPh>
    <rPh sb="62" eb="64">
      <t>シンセイ</t>
    </rPh>
    <rPh sb="65" eb="68">
      <t>カンソカ</t>
    </rPh>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</si>
  <si>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</si>
  <si>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A.A社</t>
    <rPh sb="3" eb="4">
      <t>シャ</t>
    </rPh>
    <phoneticPr fontId="5"/>
  </si>
  <si>
    <t>点検対象外</t>
    <rPh sb="0" eb="2">
      <t>テンケン</t>
    </rPh>
    <rPh sb="2" eb="5">
      <t>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</si>
  <si>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</si>
  <si>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支給実績の伸び率を反映させたことによる増額</t>
    <rPh sb="0" eb="2">
      <t>シキュウ</t>
    </rPh>
    <rPh sb="2" eb="4">
      <t>ジッセキ</t>
    </rPh>
    <rPh sb="5" eb="6">
      <t>ノ</t>
    </rPh>
    <rPh sb="7" eb="8">
      <t>リツ</t>
    </rPh>
    <rPh sb="9" eb="11">
      <t>ハンエイ</t>
    </rPh>
    <rPh sb="19" eb="21">
      <t>ゾウガク</t>
    </rPh>
    <phoneticPr fontId="5"/>
  </si>
  <si>
    <t>執行等改善</t>
  </si>
  <si>
    <t>-</t>
    <phoneticPr fontId="5"/>
  </si>
  <si>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「経済財政運営と改革の基本方針2019」（令和元年6月21日閣議決定）</t>
    <rPh sb="41" eb="42">
      <t>ハタラ</t>
    </rPh>
    <rPh sb="43" eb="44">
      <t>カタ</t>
    </rPh>
    <rPh sb="44" eb="46">
      <t>カイカク</t>
    </rPh>
    <rPh sb="46" eb="48">
      <t>ジッコウ</t>
    </rPh>
    <rPh sb="48" eb="50">
      <t>ケイカク</t>
    </rPh>
    <rPh sb="52" eb="54">
      <t>ヘイセイ</t>
    </rPh>
    <rPh sb="56" eb="57">
      <t>ネン</t>
    </rPh>
    <rPh sb="58" eb="59">
      <t>ガツ</t>
    </rPh>
    <rPh sb="61" eb="62">
      <t>ニチ</t>
    </rPh>
    <rPh sb="62" eb="63">
      <t>ハタラ</t>
    </rPh>
    <rPh sb="64" eb="65">
      <t>カタ</t>
    </rPh>
    <rPh sb="65" eb="67">
      <t>カイカク</t>
    </rPh>
    <rPh sb="67" eb="69">
      <t>ジツゲン</t>
    </rPh>
    <rPh sb="69" eb="71">
      <t>カイギ</t>
    </rPh>
    <rPh sb="71" eb="73">
      <t>ケッテイ</t>
    </rPh>
    <phoneticPr fontId="5"/>
  </si>
  <si>
    <t>執行実績を踏まえ検討した結果、要求額については、前年度に比べて支給件数が増加しており、今後も活動実績の増加が見込まれることから予算額の縮減は困難であったが、所見を踏まえさらに効果的な事業運営を行うよう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</si>
</sst>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152400</xdr:colOff>
      <xdr:row>743</xdr:row>
      <xdr:rowOff>0</xdr:rowOff>
    </xdr:from>
    <xdr:to>
      <xdr:col>39</xdr:col>
      <xdr:colOff>140792</xdr:colOff>
      <xdr:row>749</xdr:row>
      <xdr:rowOff>293177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826329" y="46046571"/>
          <a:ext cx="4274642" cy="2415892"/>
          <a:chOff x="2417901" y="228913765"/>
          <a:chExt cx="4400318" cy="2387903"/>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12871</xdr:colOff>
      <xdr:row>744</xdr:row>
      <xdr:rowOff>321791</xdr:rowOff>
    </xdr:from>
    <xdr:to>
      <xdr:col>35</xdr:col>
      <xdr:colOff>21950</xdr:colOff>
      <xdr:row>745</xdr:row>
      <xdr:rowOff>237480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749628" y="45925946"/>
          <a:ext cx="2480430" cy="26322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115845</xdr:colOff>
      <xdr:row>747</xdr:row>
      <xdr:rowOff>167331</xdr:rowOff>
    </xdr:from>
    <xdr:to>
      <xdr:col>30</xdr:col>
      <xdr:colOff>152512</xdr:colOff>
      <xdr:row>748</xdr:row>
      <xdr:rowOff>10297</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676386" y="46814088"/>
          <a:ext cx="654504"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64358</xdr:colOff>
      <xdr:row>750</xdr:row>
      <xdr:rowOff>38615</xdr:rowOff>
    </xdr:from>
    <xdr:to>
      <xdr:col>38</xdr:col>
      <xdr:colOff>142687</xdr:colOff>
      <xdr:row>750</xdr:row>
      <xdr:rowOff>196006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183277" y="47727973"/>
          <a:ext cx="3785356" cy="1573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労働者の仕事と介護の両立のための環境整備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0" zoomScaleNormal="75" zoomScaleSheetLayoutView="70"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492</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37.2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671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高齢社会対策、男女共同参画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69" t="s">
        <v>627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v>1234</v>
      </c>
      <c r="X13" s="109"/>
      <c r="Y13" s="109"/>
      <c r="Z13" s="109"/>
      <c r="AA13" s="109"/>
      <c r="AB13" s="109"/>
      <c r="AC13" s="110"/>
      <c r="AD13" s="108">
        <v>643</v>
      </c>
      <c r="AE13" s="109"/>
      <c r="AF13" s="109"/>
      <c r="AG13" s="109"/>
      <c r="AH13" s="109"/>
      <c r="AI13" s="109"/>
      <c r="AJ13" s="110"/>
      <c r="AK13" s="108">
        <v>350</v>
      </c>
      <c r="AL13" s="109"/>
      <c r="AM13" s="109"/>
      <c r="AN13" s="109"/>
      <c r="AO13" s="109"/>
      <c r="AP13" s="109"/>
      <c r="AQ13" s="110"/>
      <c r="AR13" s="105">
        <v>382</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1011</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579</v>
      </c>
      <c r="X16" s="109"/>
      <c r="Y16" s="109"/>
      <c r="Z16" s="109"/>
      <c r="AA16" s="109"/>
      <c r="AB16" s="109"/>
      <c r="AC16" s="110"/>
      <c r="AD16" s="108" t="s">
        <v>578</v>
      </c>
      <c r="AE16" s="109"/>
      <c r="AF16" s="109"/>
      <c r="AG16" s="109"/>
      <c r="AH16" s="109"/>
      <c r="AI16" s="109"/>
      <c r="AJ16" s="110"/>
      <c r="AK16" s="108" t="s">
        <v>581</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1011</v>
      </c>
      <c r="Q18" s="115"/>
      <c r="R18" s="115"/>
      <c r="S18" s="115"/>
      <c r="T18" s="115"/>
      <c r="U18" s="115"/>
      <c r="V18" s="116"/>
      <c r="W18" s="114">
        <f>SUM(W13:AC17)</f>
        <v>1234</v>
      </c>
      <c r="X18" s="115"/>
      <c r="Y18" s="115"/>
      <c r="Z18" s="115"/>
      <c r="AA18" s="115"/>
      <c r="AB18" s="115"/>
      <c r="AC18" s="116"/>
      <c r="AD18" s="114">
        <f>SUM(AD13:AJ17)</f>
        <v>643</v>
      </c>
      <c r="AE18" s="115"/>
      <c r="AF18" s="115"/>
      <c r="AG18" s="115"/>
      <c r="AH18" s="115"/>
      <c r="AI18" s="115"/>
      <c r="AJ18" s="116"/>
      <c r="AK18" s="114">
        <f>SUM(AK13:AQ17)</f>
        <v>350</v>
      </c>
      <c r="AL18" s="115"/>
      <c r="AM18" s="115"/>
      <c r="AN18" s="115"/>
      <c r="AO18" s="115"/>
      <c r="AP18" s="115"/>
      <c r="AQ18" s="116"/>
      <c r="AR18" s="114">
        <f>SUM(AR13:AX17)</f>
        <v>382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29</v>
      </c>
      <c r="X19" s="109"/>
      <c r="Y19" s="109"/>
      <c r="Z19" s="109"/>
      <c r="AA19" s="109"/>
      <c r="AB19" s="109"/>
      <c r="AC19" s="110"/>
      <c r="AD19" s="108">
        <v>30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2.3500810372771474E-2</v>
      </c>
      <c r="X20" s="539"/>
      <c r="Y20" s="539"/>
      <c r="Z20" s="539"/>
      <c r="AA20" s="539"/>
      <c r="AB20" s="539"/>
      <c r="AC20" s="539"/>
      <c r="AD20" s="539">
        <f t="shared" ref="AD20" si="1">IF(AD18=0, "-", SUM(AD19)/AD18)</f>
        <v>4.6656298600311043E-2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2.3500810372771474E-2</v>
      </c>
      <c r="X21" s="539"/>
      <c r="Y21" s="539"/>
      <c r="Z21" s="539"/>
      <c r="AA21" s="539"/>
      <c r="AB21" s="539"/>
      <c r="AC21" s="539"/>
      <c r="AD21" s="539">
        <f t="shared" ref="AD21" si="3">IF(AD19=0, "-", SUM(AD19)/SUM(AD13,AD14))</f>
        <v>4.6656298600311043E-2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350</v>
      </c>
      <c r="Q23" s="106"/>
      <c r="R23" s="106"/>
      <c r="S23" s="106"/>
      <c r="T23" s="106"/>
      <c r="U23" s="106"/>
      <c r="V23" s="107"/>
      <c r="W23" s="105">
        <v>382</v>
      </c>
      <c r="X23" s="106"/>
      <c r="Y23" s="106"/>
      <c r="Z23" s="106"/>
      <c r="AA23" s="106"/>
      <c r="AB23" s="106"/>
      <c r="AC23" s="107"/>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350</v>
      </c>
      <c r="Q29" s="109"/>
      <c r="R29" s="109"/>
      <c r="S29" s="109"/>
      <c r="T29" s="109"/>
      <c r="U29" s="109"/>
      <c r="V29" s="110"/>
      <c r="W29" s="227">
        <f>AR13</f>
        <v>382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v>32</v>
      </c>
      <c r="AV31" s="271"/>
      <c r="AW31" s="380" t="s">
        <v>300</v>
      </c>
      <c r="AX31" s="381"/>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9" t="s">
        <v>12</v>
      </c>
      <c r="Z32" s="549"/>
      <c r="AA32" s="550"/>
      <c r="AB32" s="551" t="s">
        <v>586</v>
      </c>
      <c r="AC32" s="551"/>
      <c r="AD32" s="551"/>
      <c r="AE32" s="365" t="s">
        <v>578</v>
      </c>
      <c r="AF32" s="366"/>
      <c r="AG32" s="366"/>
      <c r="AH32" s="366"/>
      <c r="AI32" s="365">
        <v>94.5</v>
      </c>
      <c r="AJ32" s="366"/>
      <c r="AK32" s="366"/>
      <c r="AL32" s="366"/>
      <c r="AM32" s="365">
        <v>93.8</v>
      </c>
      <c r="AN32" s="366"/>
      <c r="AO32" s="366"/>
      <c r="AP32" s="366"/>
      <c r="AQ32" s="111" t="s">
        <v>581</v>
      </c>
      <c r="AR32" s="112"/>
      <c r="AS32" s="112"/>
      <c r="AT32" s="113"/>
      <c r="AU32" s="366" t="s">
        <v>578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5" t="s">
        <v>578</v>
      </c>
      <c r="AF33" s="366"/>
      <c r="AG33" s="366"/>
      <c r="AH33" s="366"/>
      <c r="AI33" s="365">
        <v>90</v>
      </c>
      <c r="AJ33" s="366"/>
      <c r="AK33" s="366"/>
      <c r="AL33" s="366"/>
      <c r="AM33" s="365">
        <v>90</v>
      </c>
      <c r="AN33" s="366"/>
      <c r="AO33" s="366"/>
      <c r="AP33" s="366"/>
      <c r="AQ33" s="111" t="s">
        <v>588</v>
      </c>
      <c r="AR33" s="112"/>
      <c r="AS33" s="112"/>
      <c r="AT33" s="113"/>
      <c r="AU33" s="366">
        <v>90</v>
      </c>
      <c r="AV33" s="366"/>
      <c r="AW33" s="366"/>
      <c r="AX33" s="368"/>
    </row>
    <row r="34" spans="1:50" ht="9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578</v>
      </c>
      <c r="AF34" s="366"/>
      <c r="AG34" s="366"/>
      <c r="AH34" s="366"/>
      <c r="AI34" s="365">
        <v>105</v>
      </c>
      <c r="AJ34" s="366"/>
      <c r="AK34" s="366"/>
      <c r="AL34" s="366"/>
      <c r="AM34" s="365">
        <v>104</v>
      </c>
      <c r="AN34" s="366"/>
      <c r="AO34" s="366"/>
      <c r="AP34" s="366"/>
      <c r="AQ34" s="111" t="s">
        <v>578</v>
      </c>
      <c r="AR34" s="112"/>
      <c r="AS34" s="112"/>
      <c r="AT34" s="113"/>
      <c r="AU34" s="366" t="s">
        <v>589</v>
      </c>
      <c r="AV34" s="366"/>
      <c r="AW34" s="366"/>
      <c r="AX34" s="368"/>
    </row>
    <row r="35" spans="1:50" ht="23.25" customHeight="1" x14ac:dyDescent="0.15">
      <c r="A35" s="897" t="s">
        <v>506</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5">
        <v>0</v>
      </c>
      <c r="AF101" s="366"/>
      <c r="AG101" s="366"/>
      <c r="AH101" s="367"/>
      <c r="AI101" s="365">
        <v>53</v>
      </c>
      <c r="AJ101" s="366"/>
      <c r="AK101" s="366"/>
      <c r="AL101" s="367"/>
      <c r="AM101" s="365">
        <v>56</v>
      </c>
      <c r="AN101" s="366"/>
      <c r="AO101" s="366"/>
      <c r="AP101" s="367"/>
      <c r="AQ101" s="365" t="s">
        <v>628</v>
      </c>
      <c r="AR101" s="366"/>
      <c r="AS101" s="366"/>
      <c r="AT101" s="367"/>
      <c r="AU101" s="365" t="s">
        <v>670</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592</v>
      </c>
      <c r="AC102" s="551"/>
      <c r="AD102" s="551"/>
      <c r="AE102" s="359">
        <v>2437</v>
      </c>
      <c r="AF102" s="359"/>
      <c r="AG102" s="359"/>
      <c r="AH102" s="359"/>
      <c r="AI102" s="359">
        <v>3628</v>
      </c>
      <c r="AJ102" s="359"/>
      <c r="AK102" s="359"/>
      <c r="AL102" s="359"/>
      <c r="AM102" s="359">
        <v>2142</v>
      </c>
      <c r="AN102" s="359"/>
      <c r="AO102" s="359"/>
      <c r="AP102" s="359"/>
      <c r="AQ102" s="814">
        <v>1167</v>
      </c>
      <c r="AR102" s="815"/>
      <c r="AS102" s="815"/>
      <c r="AT102" s="816"/>
      <c r="AU102" s="814">
        <v>1289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594</v>
      </c>
      <c r="AC116" s="301"/>
      <c r="AD116" s="302"/>
      <c r="AE116" s="359" t="s">
        <v>578</v>
      </c>
      <c r="AF116" s="359"/>
      <c r="AG116" s="359"/>
      <c r="AH116" s="359"/>
      <c r="AI116" s="359">
        <v>546</v>
      </c>
      <c r="AJ116" s="359"/>
      <c r="AK116" s="359"/>
      <c r="AL116" s="359"/>
      <c r="AM116" s="359">
        <v>539</v>
      </c>
      <c r="AN116" s="359"/>
      <c r="AO116" s="359"/>
      <c r="AP116" s="359"/>
      <c r="AQ116" s="365">
        <v>300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6" t="s">
        <v>578</v>
      </c>
      <c r="AF117" s="306"/>
      <c r="AG117" s="306"/>
      <c r="AH117" s="306"/>
      <c r="AI117" s="306" t="s">
        <v>636</v>
      </c>
      <c r="AJ117" s="306"/>
      <c r="AK117" s="306"/>
      <c r="AL117" s="306"/>
      <c r="AM117" s="306" t="s">
        <v>622</v>
      </c>
      <c r="AN117" s="306"/>
      <c r="AO117" s="306"/>
      <c r="AP117" s="306"/>
      <c r="AQ117" s="306" t="s">
        <v>621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43.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3.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43.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3.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43.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3.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600</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598</v>
      </c>
      <c r="AF134" s="112"/>
      <c r="AG134" s="112"/>
      <c r="AH134" s="112"/>
      <c r="AI134" s="266" t="s">
        <v>578</v>
      </c>
      <c r="AJ134" s="112"/>
      <c r="AK134" s="112"/>
      <c r="AL134" s="112"/>
      <c r="AM134" s="266" t="s">
        <v>578</v>
      </c>
      <c r="AN134" s="112"/>
      <c r="AO134" s="112"/>
      <c r="AP134" s="112"/>
      <c r="AQ134" s="266" t="s">
        <v>599</v>
      </c>
      <c r="AR134" s="112"/>
      <c r="AS134" s="112"/>
      <c r="AT134" s="112"/>
      <c r="AU134" s="266" t="s">
        <v>582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600</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598</v>
      </c>
      <c r="H154" s="161"/>
      <c r="I154" s="161"/>
      <c r="J154" s="161"/>
      <c r="K154" s="161"/>
      <c r="L154" s="161"/>
      <c r="M154" s="161"/>
      <c r="N154" s="161"/>
      <c r="O154" s="161"/>
      <c r="P154" s="231"/>
      <c r="Q154" s="160" t="s">
        <v>602</v>
      </c>
      <c r="R154" s="161"/>
      <c r="S154" s="161"/>
      <c r="T154" s="161"/>
      <c r="U154" s="161"/>
      <c r="V154" s="161"/>
      <c r="W154" s="161"/>
      <c r="X154" s="161"/>
      <c r="Y154" s="161"/>
      <c r="Z154" s="161"/>
      <c r="AA154" s="923"/>
      <c r="AB154" s="255" t="s">
        <v>588</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608</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603</v>
      </c>
      <c r="AF433" s="112"/>
      <c r="AG433" s="112"/>
      <c r="AH433" s="112"/>
      <c r="AI433" s="111" t="s">
        <v>589</v>
      </c>
      <c r="AJ433" s="112"/>
      <c r="AK433" s="112"/>
      <c r="AL433" s="112"/>
      <c r="AM433" s="111" t="s">
        <v>582</v>
      </c>
      <c r="AN433" s="112"/>
      <c r="AO433" s="112"/>
      <c r="AP433" s="113"/>
      <c r="AQ433" s="111" t="s">
        <v>606</v>
      </c>
      <c r="AR433" s="112"/>
      <c r="AS433" s="112"/>
      <c r="AT433" s="113"/>
      <c r="AU433" s="112" t="s">
        <v>581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604</v>
      </c>
      <c r="AJ435" s="112"/>
      <c r="AK435" s="112"/>
      <c r="AL435" s="112"/>
      <c r="AM435" s="111" t="s">
        <v>605</v>
      </c>
      <c r="AN435" s="112"/>
      <c r="AO435" s="112"/>
      <c r="AP435" s="113"/>
      <c r="AQ435" s="111" t="s">
        <v>607</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578</v>
      </c>
      <c r="AF458" s="112"/>
      <c r="AG458" s="112"/>
      <c r="AH458" s="112"/>
      <c r="AI458" s="111" t="s">
        <v>608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580</v>
      </c>
      <c r="AN459" s="112"/>
      <c r="AO459" s="112"/>
      <c r="AP459" s="113"/>
      <c r="AQ459" s="111" t="s">
        <v>578</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609</v>
      </c>
      <c r="AJ460" s="112"/>
      <c r="AK460" s="112"/>
      <c r="AL460" s="112"/>
      <c r="AM460" s="111" t="s">
        <v>578</v>
      </c>
      <c r="AN460" s="112"/>
      <c r="AO460" s="112"/>
      <c r="AP460" s="113"/>
      <c r="AQ460" s="111" t="s">
        <v>578</v>
      </c>
      <c r="AR460" s="112"/>
      <c r="AS460" s="112"/>
      <c r="AT460" s="113"/>
      <c r="AU460" s="112" t="s">
        <v>589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89" t="s">
        <v>612</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575</v>
      </c>
      <c r="AE708" s="665"/>
      <c r="AF708" s="665"/>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89" t="s">
        <v>615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89" t="s">
        <v>578</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89" t="s">
        <v>616</v>
      </c>
      <c r="AH711" s="690"/>
      <c r="AI711" s="690"/>
      <c r="AJ711" s="690"/>
      <c r="AK711" s="690"/>
      <c r="AL711" s="690"/>
      <c r="AM711" s="690"/>
      <c r="AN711" s="690"/>
      <c r="AO711" s="690"/>
      <c r="AP711" s="690"/>
      <c r="AQ711" s="690"/>
      <c r="AR711" s="690"/>
      <c r="AS711" s="690"/>
      <c r="AT711" s="690"/>
      <c r="AU711" s="690"/>
      <c r="AV711" s="690"/>
      <c r="AW711" s="690"/>
      <c r="AX711" s="691"/>
    </row>
    <row r="712" spans="1:50" ht="81"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6"/>
      <c r="AH714" s="687"/>
      <c r="AI714" s="687"/>
      <c r="AJ714" s="687"/>
      <c r="AK714" s="687"/>
      <c r="AL714" s="687"/>
      <c r="AM714" s="687"/>
      <c r="AN714" s="687"/>
      <c r="AO714" s="687"/>
      <c r="AP714" s="687"/>
      <c r="AQ714" s="687"/>
      <c r="AR714" s="687"/>
      <c r="AS714" s="687"/>
      <c r="AT714" s="687"/>
      <c r="AU714" s="687"/>
      <c r="AV714" s="687"/>
      <c r="AW714" s="687"/>
      <c r="AX714" s="688"/>
    </row>
    <row r="715" spans="1:50" ht="63"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575</v>
      </c>
      <c r="AE715" s="665"/>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89" t="s">
        <v>578</v>
      </c>
      <c r="AH716" s="690"/>
      <c r="AI716" s="690"/>
      <c r="AJ716" s="690"/>
      <c r="AK716" s="690"/>
      <c r="AL716" s="690"/>
      <c r="AM716" s="690"/>
      <c r="AN716" s="690"/>
      <c r="AO716" s="690"/>
      <c r="AP716" s="690"/>
      <c r="AQ716" s="690"/>
      <c r="AR716" s="690"/>
      <c r="AS716" s="690"/>
      <c r="AT716" s="690"/>
      <c r="AU716" s="690"/>
      <c r="AV716" s="690"/>
      <c r="AW716" s="690"/>
      <c r="AX716" s="691"/>
    </row>
    <row r="717" spans="1:50" ht="79.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594" t="s">
        <v>662</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t="s">
        <v>575</v>
      </c>
      <c r="AE719" s="665"/>
      <c r="AF719" s="665"/>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490</v>
      </c>
      <c r="K721" s="916"/>
      <c r="L721" s="83" t="str">
        <f>IF(M721="","","-")</f>
        <v/>
      </c>
      <c r="M721" s="84"/>
      <c r="N721" s="913" t="s">
        <v>623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570</v>
      </c>
      <c r="D722" s="918"/>
      <c r="E722" s="918"/>
      <c r="F722" s="919"/>
      <c r="G722" s="937"/>
      <c r="H722" s="938"/>
      <c r="I722" s="83" t="str">
        <f t="shared" ref="I722:I725" si="4">IF(OR(G722="　", G722=""), "", "-")</f>
        <v/>
      </c>
      <c r="J722" s="916">
        <v>493</v>
      </c>
      <c r="K722" s="916"/>
      <c r="L722" s="83" t="str">
        <f t="shared" ref="L722:L725" si="5">IF(M722="","","-")</f>
        <v/>
      </c>
      <c r="M722" s="84"/>
      <c r="N722" s="913" t="s">
        <v>624</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570</v>
      </c>
      <c r="D723" s="918"/>
      <c r="E723" s="918"/>
      <c r="F723" s="919"/>
      <c r="G723" s="937"/>
      <c r="H723" s="938"/>
      <c r="I723" s="83" t="str">
        <f t="shared" si="4"/>
        <v/>
      </c>
      <c r="J723" s="916">
        <v>494</v>
      </c>
      <c r="K723" s="916"/>
      <c r="L723" s="83" t="str">
        <f t="shared" si="5"/>
        <v/>
      </c>
      <c r="M723" s="84"/>
      <c r="N723" s="913" t="s">
        <v>625</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t="s">
        <v>570</v>
      </c>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666</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7" t="s">
        <v>667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669</v>
      </c>
      <c r="B733" s="750"/>
      <c r="C733" s="750"/>
      <c r="D733" s="750"/>
      <c r="E733" s="751"/>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578</v>
      </c>
      <c r="AS737" s="103"/>
      <c r="AT737" s="103"/>
      <c r="AU737" s="103"/>
      <c r="AV737" s="103"/>
      <c r="AW737" s="103"/>
      <c r="AX737" s="104"/>
      <c r="AY737" s="89"/>
      <c r="AZ737" s="89"/>
    </row>
    <row r="738" spans="1:52" ht="24.75" customHeight="1" x14ac:dyDescent="0.15">
      <c r="A738" s="123" t="s">
        <v>540</v>
      </c>
      <c r="B738" s="124"/>
      <c r="C738" s="124"/>
      <c r="D738" s="125"/>
      <c r="E738" s="122" t="s">
        <v>617</v>
      </c>
      <c r="F738" s="122"/>
      <c r="G738" s="122"/>
      <c r="H738" s="122"/>
      <c r="I738" s="122"/>
      <c r="J738" s="122"/>
      <c r="K738" s="122"/>
      <c r="L738" s="122"/>
      <c r="M738" s="122"/>
      <c r="N738" s="101" t="s">
        <v>539</v>
      </c>
      <c r="O738" s="101"/>
      <c r="P738" s="101"/>
      <c r="Q738" s="101"/>
      <c r="R738" s="122" t="s">
        <v>578</v>
      </c>
      <c r="S738" s="122"/>
      <c r="T738" s="122"/>
      <c r="U738" s="122"/>
      <c r="V738" s="122"/>
      <c r="W738" s="122"/>
      <c r="X738" s="122"/>
      <c r="Y738" s="122"/>
      <c r="Z738" s="122"/>
      <c r="AA738" s="101" t="s">
        <v>538</v>
      </c>
      <c r="AB738" s="101"/>
      <c r="AC738" s="101"/>
      <c r="AD738" s="101"/>
      <c r="AE738" s="122" t="s">
        <v>578</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665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639</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640</v>
      </c>
      <c r="D837" s="419"/>
      <c r="E837" s="419"/>
      <c r="F837" s="419"/>
      <c r="G837" s="419"/>
      <c r="H837" s="419"/>
      <c r="I837" s="419"/>
      <c r="J837" s="420" t="s">
        <v>650</v>
      </c>
      <c r="K837" s="421"/>
      <c r="L837" s="421"/>
      <c r="M837" s="421"/>
      <c r="N837" s="421"/>
      <c r="O837" s="421"/>
      <c r="P837" s="317" t="s">
        <v>654</v>
      </c>
      <c r="Q837" s="318"/>
      <c r="R837" s="318"/>
      <c r="S837" s="318"/>
      <c r="T837" s="318"/>
      <c r="U837" s="318"/>
      <c r="V837" s="318"/>
      <c r="W837" s="318"/>
      <c r="X837" s="318"/>
      <c r="Y837" s="319">
        <v>1.8</v>
      </c>
      <c r="Z837" s="320"/>
      <c r="AA837" s="320"/>
      <c r="AB837" s="321"/>
      <c r="AC837" s="329" t="s">
        <v>196</v>
      </c>
      <c r="AD837" s="424"/>
      <c r="AE837" s="424"/>
      <c r="AF837" s="424"/>
      <c r="AG837" s="424"/>
      <c r="AH837" s="422" t="s">
        <v>656</v>
      </c>
      <c r="AI837" s="423"/>
      <c r="AJ837" s="423"/>
      <c r="AK837" s="423"/>
      <c r="AL837" s="326" t="s">
        <v>651</v>
      </c>
      <c r="AM837" s="327"/>
      <c r="AN837" s="327"/>
      <c r="AO837" s="328"/>
      <c r="AP837" s="322" t="s">
        <v>651</v>
      </c>
      <c r="AQ837" s="322"/>
      <c r="AR837" s="322"/>
      <c r="AS837" s="322"/>
      <c r="AT837" s="322"/>
      <c r="AU837" s="322"/>
      <c r="AV837" s="322"/>
      <c r="AW837" s="322"/>
      <c r="AX837" s="322"/>
    </row>
    <row r="838" spans="1:50" ht="30" customHeight="1" x14ac:dyDescent="0.15">
      <c r="A838" s="405">
        <v>2</v>
      </c>
      <c r="B838" s="405">
        <v>1</v>
      </c>
      <c r="C838" s="425" t="s">
        <v>641</v>
      </c>
      <c r="D838" s="419"/>
      <c r="E838" s="419"/>
      <c r="F838" s="419"/>
      <c r="G838" s="419"/>
      <c r="H838" s="419"/>
      <c r="I838" s="419"/>
      <c r="J838" s="420" t="s">
        <v>651</v>
      </c>
      <c r="K838" s="421"/>
      <c r="L838" s="421"/>
      <c r="M838" s="421"/>
      <c r="N838" s="421"/>
      <c r="O838" s="421"/>
      <c r="P838" s="317" t="s">
        <v>653</v>
      </c>
      <c r="Q838" s="318"/>
      <c r="R838" s="318"/>
      <c r="S838" s="318"/>
      <c r="T838" s="318"/>
      <c r="U838" s="318"/>
      <c r="V838" s="318"/>
      <c r="W838" s="318"/>
      <c r="X838" s="318"/>
      <c r="Y838" s="319">
        <v>0.9</v>
      </c>
      <c r="Z838" s="320"/>
      <c r="AA838" s="320"/>
      <c r="AB838" s="321"/>
      <c r="AC838" s="329" t="s">
        <v>196</v>
      </c>
      <c r="AD838" s="329"/>
      <c r="AE838" s="329"/>
      <c r="AF838" s="329"/>
      <c r="AG838" s="329"/>
      <c r="AH838" s="422" t="s">
        <v>651</v>
      </c>
      <c r="AI838" s="423"/>
      <c r="AJ838" s="423"/>
      <c r="AK838" s="423"/>
      <c r="AL838" s="326" t="s">
        <v>650</v>
      </c>
      <c r="AM838" s="327"/>
      <c r="AN838" s="327"/>
      <c r="AO838" s="328"/>
      <c r="AP838" s="322" t="s">
        <v>660</v>
      </c>
      <c r="AQ838" s="322"/>
      <c r="AR838" s="322"/>
      <c r="AS838" s="322"/>
      <c r="AT838" s="322"/>
      <c r="AU838" s="322"/>
      <c r="AV838" s="322"/>
      <c r="AW838" s="322"/>
      <c r="AX838" s="322"/>
    </row>
    <row r="839" spans="1:50" ht="30" customHeight="1" x14ac:dyDescent="0.15">
      <c r="A839" s="405">
        <v>3</v>
      </c>
      <c r="B839" s="405">
        <v>1</v>
      </c>
      <c r="C839" s="425" t="s">
        <v>642</v>
      </c>
      <c r="D839" s="419"/>
      <c r="E839" s="419"/>
      <c r="F839" s="419"/>
      <c r="G839" s="419"/>
      <c r="H839" s="419"/>
      <c r="I839" s="419"/>
      <c r="J839" s="420" t="s">
        <v>652</v>
      </c>
      <c r="K839" s="421"/>
      <c r="L839" s="421"/>
      <c r="M839" s="421"/>
      <c r="N839" s="421"/>
      <c r="O839" s="421"/>
      <c r="P839" s="317" t="s">
        <v>653</v>
      </c>
      <c r="Q839" s="318"/>
      <c r="R839" s="318"/>
      <c r="S839" s="318"/>
      <c r="T839" s="318"/>
      <c r="U839" s="318"/>
      <c r="V839" s="318"/>
      <c r="W839" s="318"/>
      <c r="X839" s="318"/>
      <c r="Y839" s="319">
        <v>0.7</v>
      </c>
      <c r="Z839" s="320"/>
      <c r="AA839" s="320"/>
      <c r="AB839" s="321"/>
      <c r="AC839" s="329" t="s">
        <v>196</v>
      </c>
      <c r="AD839" s="329"/>
      <c r="AE839" s="329"/>
      <c r="AF839" s="329"/>
      <c r="AG839" s="329"/>
      <c r="AH839" s="324" t="s">
        <v>657</v>
      </c>
      <c r="AI839" s="325"/>
      <c r="AJ839" s="325"/>
      <c r="AK839" s="325"/>
      <c r="AL839" s="326" t="s">
        <v>650</v>
      </c>
      <c r="AM839" s="327"/>
      <c r="AN839" s="327"/>
      <c r="AO839" s="328"/>
      <c r="AP839" s="322" t="s">
        <v>650</v>
      </c>
      <c r="AQ839" s="322"/>
      <c r="AR839" s="322"/>
      <c r="AS839" s="322"/>
      <c r="AT839" s="322"/>
      <c r="AU839" s="322"/>
      <c r="AV839" s="322"/>
      <c r="AW839" s="322"/>
      <c r="AX839" s="322"/>
    </row>
    <row r="840" spans="1:50" ht="30" customHeight="1" x14ac:dyDescent="0.15">
      <c r="A840" s="405">
        <v>4</v>
      </c>
      <c r="B840" s="405">
        <v>1</v>
      </c>
      <c r="C840" s="425" t="s">
        <v>643</v>
      </c>
      <c r="D840" s="419"/>
      <c r="E840" s="419"/>
      <c r="F840" s="419"/>
      <c r="G840" s="419"/>
      <c r="H840" s="419"/>
      <c r="I840" s="419"/>
      <c r="J840" s="420" t="s">
        <v>651</v>
      </c>
      <c r="K840" s="421"/>
      <c r="L840" s="421"/>
      <c r="M840" s="421"/>
      <c r="N840" s="421"/>
      <c r="O840" s="421"/>
      <c r="P840" s="317" t="s">
        <v>651</v>
      </c>
      <c r="Q840" s="318"/>
      <c r="R840" s="318"/>
      <c r="S840" s="318"/>
      <c r="T840" s="318"/>
      <c r="U840" s="318"/>
      <c r="V840" s="318"/>
      <c r="W840" s="318"/>
      <c r="X840" s="318"/>
      <c r="Y840" s="319">
        <v>0.7</v>
      </c>
      <c r="Z840" s="320"/>
      <c r="AA840" s="320"/>
      <c r="AB840" s="321"/>
      <c r="AC840" s="329" t="s">
        <v>196</v>
      </c>
      <c r="AD840" s="329"/>
      <c r="AE840" s="329"/>
      <c r="AF840" s="329"/>
      <c r="AG840" s="329"/>
      <c r="AH840" s="324" t="s">
        <v>650</v>
      </c>
      <c r="AI840" s="325"/>
      <c r="AJ840" s="325"/>
      <c r="AK840" s="325"/>
      <c r="AL840" s="326" t="s">
        <v>651</v>
      </c>
      <c r="AM840" s="327"/>
      <c r="AN840" s="327"/>
      <c r="AO840" s="328"/>
      <c r="AP840" s="322" t="s">
        <v>651</v>
      </c>
      <c r="AQ840" s="322"/>
      <c r="AR840" s="322"/>
      <c r="AS840" s="322"/>
      <c r="AT840" s="322"/>
      <c r="AU840" s="322"/>
      <c r="AV840" s="322"/>
      <c r="AW840" s="322"/>
      <c r="AX840" s="322"/>
    </row>
    <row r="841" spans="1:50" ht="30" customHeight="1" x14ac:dyDescent="0.15">
      <c r="A841" s="405">
        <v>5</v>
      </c>
      <c r="B841" s="405">
        <v>1</v>
      </c>
      <c r="C841" s="425" t="s">
        <v>644</v>
      </c>
      <c r="D841" s="419"/>
      <c r="E841" s="419"/>
      <c r="F841" s="419"/>
      <c r="G841" s="419"/>
      <c r="H841" s="419"/>
      <c r="I841" s="419"/>
      <c r="J841" s="420" t="s">
        <v>650</v>
      </c>
      <c r="K841" s="421"/>
      <c r="L841" s="421"/>
      <c r="M841" s="421"/>
      <c r="N841" s="421"/>
      <c r="O841" s="421"/>
      <c r="P841" s="317" t="s">
        <v>650</v>
      </c>
      <c r="Q841" s="318"/>
      <c r="R841" s="318"/>
      <c r="S841" s="318"/>
      <c r="T841" s="318"/>
      <c r="U841" s="318"/>
      <c r="V841" s="318"/>
      <c r="W841" s="318"/>
      <c r="X841" s="318"/>
      <c r="Y841" s="319">
        <v>0.7</v>
      </c>
      <c r="Z841" s="320"/>
      <c r="AA841" s="320"/>
      <c r="AB841" s="321"/>
      <c r="AC841" s="323" t="s">
        <v>196</v>
      </c>
      <c r="AD841" s="323"/>
      <c r="AE841" s="323"/>
      <c r="AF841" s="323"/>
      <c r="AG841" s="323"/>
      <c r="AH841" s="324" t="s">
        <v>658</v>
      </c>
      <c r="AI841" s="325"/>
      <c r="AJ841" s="325"/>
      <c r="AK841" s="325"/>
      <c r="AL841" s="326" t="s">
        <v>650</v>
      </c>
      <c r="AM841" s="327"/>
      <c r="AN841" s="327"/>
      <c r="AO841" s="328"/>
      <c r="AP841" s="322" t="s">
        <v>650</v>
      </c>
      <c r="AQ841" s="322"/>
      <c r="AR841" s="322"/>
      <c r="AS841" s="322"/>
      <c r="AT841" s="322"/>
      <c r="AU841" s="322"/>
      <c r="AV841" s="322"/>
      <c r="AW841" s="322"/>
      <c r="AX841" s="322"/>
    </row>
    <row r="842" spans="1:50" ht="30" customHeight="1" x14ac:dyDescent="0.15">
      <c r="A842" s="405">
        <v>6</v>
      </c>
      <c r="B842" s="405">
        <v>1</v>
      </c>
      <c r="C842" s="425" t="s">
        <v>645</v>
      </c>
      <c r="D842" s="419"/>
      <c r="E842" s="419"/>
      <c r="F842" s="419"/>
      <c r="G842" s="419"/>
      <c r="H842" s="419"/>
      <c r="I842" s="419"/>
      <c r="J842" s="420" t="s">
        <v>651</v>
      </c>
      <c r="K842" s="421"/>
      <c r="L842" s="421"/>
      <c r="M842" s="421"/>
      <c r="N842" s="421"/>
      <c r="O842" s="421"/>
      <c r="P842" s="317" t="s">
        <v>650</v>
      </c>
      <c r="Q842" s="318"/>
      <c r="R842" s="318"/>
      <c r="S842" s="318"/>
      <c r="T842" s="318"/>
      <c r="U842" s="318"/>
      <c r="V842" s="318"/>
      <c r="W842" s="318"/>
      <c r="X842" s="318"/>
      <c r="Y842" s="319">
        <v>0.7</v>
      </c>
      <c r="Z842" s="320"/>
      <c r="AA842" s="320"/>
      <c r="AB842" s="321"/>
      <c r="AC842" s="323" t="s">
        <v>196</v>
      </c>
      <c r="AD842" s="323"/>
      <c r="AE842" s="323"/>
      <c r="AF842" s="323"/>
      <c r="AG842" s="323"/>
      <c r="AH842" s="324" t="s">
        <v>651</v>
      </c>
      <c r="AI842" s="325"/>
      <c r="AJ842" s="325"/>
      <c r="AK842" s="325"/>
      <c r="AL842" s="326" t="s">
        <v>651</v>
      </c>
      <c r="AM842" s="327"/>
      <c r="AN842" s="327"/>
      <c r="AO842" s="328"/>
      <c r="AP842" s="322" t="s">
        <v>651</v>
      </c>
      <c r="AQ842" s="322"/>
      <c r="AR842" s="322"/>
      <c r="AS842" s="322"/>
      <c r="AT842" s="322"/>
      <c r="AU842" s="322"/>
      <c r="AV842" s="322"/>
      <c r="AW842" s="322"/>
      <c r="AX842" s="322"/>
    </row>
    <row r="843" spans="1:50" ht="30" customHeight="1" x14ac:dyDescent="0.15">
      <c r="A843" s="405">
        <v>7</v>
      </c>
      <c r="B843" s="405">
        <v>1</v>
      </c>
      <c r="C843" s="425" t="s">
        <v>646</v>
      </c>
      <c r="D843" s="419"/>
      <c r="E843" s="419"/>
      <c r="F843" s="419"/>
      <c r="G843" s="419"/>
      <c r="H843" s="419"/>
      <c r="I843" s="419"/>
      <c r="J843" s="420" t="s">
        <v>651</v>
      </c>
      <c r="K843" s="421"/>
      <c r="L843" s="421"/>
      <c r="M843" s="421"/>
      <c r="N843" s="421"/>
      <c r="O843" s="421"/>
      <c r="P843" s="317" t="s">
        <v>651</v>
      </c>
      <c r="Q843" s="318"/>
      <c r="R843" s="318"/>
      <c r="S843" s="318"/>
      <c r="T843" s="318"/>
      <c r="U843" s="318"/>
      <c r="V843" s="318"/>
      <c r="W843" s="318"/>
      <c r="X843" s="318"/>
      <c r="Y843" s="319">
        <v>0.7</v>
      </c>
      <c r="Z843" s="320"/>
      <c r="AA843" s="320"/>
      <c r="AB843" s="321"/>
      <c r="AC843" s="323" t="s">
        <v>196</v>
      </c>
      <c r="AD843" s="323"/>
      <c r="AE843" s="323"/>
      <c r="AF843" s="323"/>
      <c r="AG843" s="323"/>
      <c r="AH843" s="324" t="s">
        <v>651</v>
      </c>
      <c r="AI843" s="325"/>
      <c r="AJ843" s="325"/>
      <c r="AK843" s="325"/>
      <c r="AL843" s="326" t="s">
        <v>659</v>
      </c>
      <c r="AM843" s="327"/>
      <c r="AN843" s="327"/>
      <c r="AO843" s="328"/>
      <c r="AP843" s="322" t="s">
        <v>651</v>
      </c>
      <c r="AQ843" s="322"/>
      <c r="AR843" s="322"/>
      <c r="AS843" s="322"/>
      <c r="AT843" s="322"/>
      <c r="AU843" s="322"/>
      <c r="AV843" s="322"/>
      <c r="AW843" s="322"/>
      <c r="AX843" s="322"/>
    </row>
    <row r="844" spans="1:50" ht="30" customHeight="1" x14ac:dyDescent="0.15">
      <c r="A844" s="405">
        <v>8</v>
      </c>
      <c r="B844" s="405">
        <v>1</v>
      </c>
      <c r="C844" s="425" t="s">
        <v>647</v>
      </c>
      <c r="D844" s="419"/>
      <c r="E844" s="419"/>
      <c r="F844" s="419"/>
      <c r="G844" s="419"/>
      <c r="H844" s="419"/>
      <c r="I844" s="419"/>
      <c r="J844" s="420" t="s">
        <v>653</v>
      </c>
      <c r="K844" s="421"/>
      <c r="L844" s="421"/>
      <c r="M844" s="421"/>
      <c r="N844" s="421"/>
      <c r="O844" s="421"/>
      <c r="P844" s="317" t="s">
        <v>650</v>
      </c>
      <c r="Q844" s="318"/>
      <c r="R844" s="318"/>
      <c r="S844" s="318"/>
      <c r="T844" s="318"/>
      <c r="U844" s="318"/>
      <c r="V844" s="318"/>
      <c r="W844" s="318"/>
      <c r="X844" s="318"/>
      <c r="Y844" s="319">
        <v>0.6</v>
      </c>
      <c r="Z844" s="320"/>
      <c r="AA844" s="320"/>
      <c r="AB844" s="321"/>
      <c r="AC844" s="323" t="s">
        <v>196</v>
      </c>
      <c r="AD844" s="323"/>
      <c r="AE844" s="323"/>
      <c r="AF844" s="323"/>
      <c r="AG844" s="323"/>
      <c r="AH844" s="324" t="s">
        <v>658</v>
      </c>
      <c r="AI844" s="325"/>
      <c r="AJ844" s="325"/>
      <c r="AK844" s="325"/>
      <c r="AL844" s="326" t="s">
        <v>650</v>
      </c>
      <c r="AM844" s="327"/>
      <c r="AN844" s="327"/>
      <c r="AO844" s="328"/>
      <c r="AP844" s="322" t="s">
        <v>650</v>
      </c>
      <c r="AQ844" s="322"/>
      <c r="AR844" s="322"/>
      <c r="AS844" s="322"/>
      <c r="AT844" s="322"/>
      <c r="AU844" s="322"/>
      <c r="AV844" s="322"/>
      <c r="AW844" s="322"/>
      <c r="AX844" s="322"/>
    </row>
    <row r="845" spans="1:50" ht="30" customHeight="1" x14ac:dyDescent="0.15">
      <c r="A845" s="405">
        <v>9</v>
      </c>
      <c r="B845" s="405">
        <v>1</v>
      </c>
      <c r="C845" s="425" t="s">
        <v>648</v>
      </c>
      <c r="D845" s="419"/>
      <c r="E845" s="419"/>
      <c r="F845" s="419"/>
      <c r="G845" s="419"/>
      <c r="H845" s="419"/>
      <c r="I845" s="419"/>
      <c r="J845" s="420" t="s">
        <v>653</v>
      </c>
      <c r="K845" s="421"/>
      <c r="L845" s="421"/>
      <c r="M845" s="421"/>
      <c r="N845" s="421"/>
      <c r="O845" s="421"/>
      <c r="P845" s="317" t="s">
        <v>655</v>
      </c>
      <c r="Q845" s="318"/>
      <c r="R845" s="318"/>
      <c r="S845" s="318"/>
      <c r="T845" s="318"/>
      <c r="U845" s="318"/>
      <c r="V845" s="318"/>
      <c r="W845" s="318"/>
      <c r="X845" s="318"/>
      <c r="Y845" s="319">
        <v>0.6</v>
      </c>
      <c r="Z845" s="320"/>
      <c r="AA845" s="320"/>
      <c r="AB845" s="321"/>
      <c r="AC845" s="323" t="s">
        <v>196</v>
      </c>
      <c r="AD845" s="323"/>
      <c r="AE845" s="323"/>
      <c r="AF845" s="323"/>
      <c r="AG845" s="323"/>
      <c r="AH845" s="324" t="s">
        <v>650</v>
      </c>
      <c r="AI845" s="325"/>
      <c r="AJ845" s="325"/>
      <c r="AK845" s="325"/>
      <c r="AL845" s="326" t="s">
        <v>650</v>
      </c>
      <c r="AM845" s="327"/>
      <c r="AN845" s="327"/>
      <c r="AO845" s="328"/>
      <c r="AP845" s="322" t="s">
        <v>651</v>
      </c>
      <c r="AQ845" s="322"/>
      <c r="AR845" s="322"/>
      <c r="AS845" s="322"/>
      <c r="AT845" s="322"/>
      <c r="AU845" s="322"/>
      <c r="AV845" s="322"/>
      <c r="AW845" s="322"/>
      <c r="AX845" s="322"/>
    </row>
    <row r="846" spans="1:50" ht="30" customHeight="1" x14ac:dyDescent="0.15">
      <c r="A846" s="405">
        <v>10</v>
      </c>
      <c r="B846" s="405">
        <v>1</v>
      </c>
      <c r="C846" s="425" t="s">
        <v>649</v>
      </c>
      <c r="D846" s="419"/>
      <c r="E846" s="419"/>
      <c r="F846" s="419"/>
      <c r="G846" s="419"/>
      <c r="H846" s="419"/>
      <c r="I846" s="419"/>
      <c r="J846" s="420" t="s">
        <v>650</v>
      </c>
      <c r="K846" s="421"/>
      <c r="L846" s="421"/>
      <c r="M846" s="421"/>
      <c r="N846" s="421"/>
      <c r="O846" s="421"/>
      <c r="P846" s="317" t="s">
        <v>651</v>
      </c>
      <c r="Q846" s="318"/>
      <c r="R846" s="318"/>
      <c r="S846" s="318"/>
      <c r="T846" s="318"/>
      <c r="U846" s="318"/>
      <c r="V846" s="318"/>
      <c r="W846" s="318"/>
      <c r="X846" s="318"/>
      <c r="Y846" s="319">
        <v>0.6</v>
      </c>
      <c r="Z846" s="320"/>
      <c r="AA846" s="320"/>
      <c r="AB846" s="321"/>
      <c r="AC846" s="323" t="s">
        <v>196</v>
      </c>
      <c r="AD846" s="323"/>
      <c r="AE846" s="323"/>
      <c r="AF846" s="323"/>
      <c r="AG846" s="323"/>
      <c r="AH846" s="324" t="s">
        <v>650</v>
      </c>
      <c r="AI846" s="325"/>
      <c r="AJ846" s="325"/>
      <c r="AK846" s="325"/>
      <c r="AL846" s="326" t="s">
        <v>651</v>
      </c>
      <c r="AM846" s="327"/>
      <c r="AN846" s="327"/>
      <c r="AO846" s="328"/>
      <c r="AP846" s="322" t="s">
        <v>651</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629</v>
      </c>
      <c r="F1102" s="892"/>
      <c r="G1102" s="892"/>
      <c r="H1102" s="892"/>
      <c r="I1102" s="892"/>
      <c r="J1102" s="420" t="s">
        <v>630</v>
      </c>
      <c r="K1102" s="421"/>
      <c r="L1102" s="421"/>
      <c r="M1102" s="421"/>
      <c r="N1102" s="421"/>
      <c r="O1102" s="421"/>
      <c r="P1102" s="317" t="s">
        <v>630</v>
      </c>
      <c r="Q1102" s="318"/>
      <c r="R1102" s="318"/>
      <c r="S1102" s="318"/>
      <c r="T1102" s="318"/>
      <c r="U1102" s="318"/>
      <c r="V1102" s="318"/>
      <c r="W1102" s="318"/>
      <c r="X1102" s="318"/>
      <c r="Y1102" s="319" t="s">
        <v>628</v>
      </c>
      <c r="Z1102" s="320"/>
      <c r="AA1102" s="320"/>
      <c r="AB1102" s="321"/>
      <c r="AC1102" s="323"/>
      <c r="AD1102" s="323"/>
      <c r="AE1102" s="323"/>
      <c r="AF1102" s="323"/>
      <c r="AG1102" s="323"/>
      <c r="AH1102" s="324" t="s">
        <v>630</v>
      </c>
      <c r="AI1102" s="325"/>
      <c r="AJ1102" s="325"/>
      <c r="AK1102" s="325"/>
      <c r="AL1102" s="326" t="s">
        <v>628</v>
      </c>
      <c r="AM1102" s="327"/>
      <c r="AN1102" s="327"/>
      <c r="AO1102" s="328"/>
      <c r="AP1102" s="322" t="s">
        <v>631</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1"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2019-09-02T01:34:25Z</cp:lastPrinted>
  <dcterms:created xsi:type="dcterms:W3CDTF">2019-06-28T12:48:33Z</dcterms:created>
  <dcterms:modified xsi:type="dcterms:W3CDTF">2019-09-02T01:34:40Z</dcterms:modified>
</cp:coreProperties>
</file>