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最終公表\05セット版\"/>
    </mc:Choice>
  </mc:AlternateContent>
  <bookViews>
    <workbookView xWindow="6855" yWindow="-120" windowWidth="29040" windowHeight="17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<sst xmlns="http://schemas.openxmlformats.org/spreadsheetml/2006/main" count="2956" uniqueCount="688">
  <si>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</si>
  <si>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</si>
  <si>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</si>
  <si>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</si>
  <si>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</si>
  <si>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</si>
  <si>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</si>
  <si>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</si>
  <si>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</si>
  <si>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</si>
  <si>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</si>
  <si>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</si>
  <si>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</si>
  <si>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</si>
  <si>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</si>
  <si>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</si>
  <si>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</si>
  <si>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</si>
  <si>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</si>
  <si>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</si>
  <si>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</si>
  <si>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</si>
  <si>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</si>
  <si>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</si>
  <si>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</si>
  <si>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</si>
  <si>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</si>
  <si>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</si>
  <si>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</si>
  <si>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</si>
  <si>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</si>
  <si>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</si>
  <si>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</si>
  <si>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</si>
  <si>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</si>
  <si>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</si>
  <si>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</si>
  <si>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</si>
  <si>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</si>
  <si>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</si>
  <si>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</si>
  <si>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</si>
  <si>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</si>
  <si>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</si>
  <si>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</si>
  <si>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</si>
  <si>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</si>
  <si>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</si>
  <si>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</si>
  <si>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</si>
  <si>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</si>
  <si>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</si>
  <si>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</si>
  <si>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</si>
  <si>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</si>
  <si>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</si>
  <si>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</si>
  <si>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</si>
  <si>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</si>
  <si>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</si>
  <si>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</si>
  <si>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</si>
  <si>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</si>
  <si>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</si>
  <si>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</si>
  <si>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</si>
  <si>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</si>
  <si>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</si>
  <si>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</si>
  <si>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</si>
  <si>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</si>
  <si>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</si>
  <si>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</si>
  <si>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</si>
  <si>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</si>
  <si>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</si>
  <si>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</si>
  <si>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</si>
  <si>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</si>
  <si>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</si>
  <si>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</si>
  <si>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</si>
  <si>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</si>
  <si>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</si>
  <si>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</si>
  <si>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</si>
  <si>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</si>
  <si>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</si>
  <si>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</si>
  <si>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</si>
  <si>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</si>
  <si>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</si>
  <si>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</si>
  <si>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</si>
  <si>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</si>
  <si>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</si>
  <si>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</si>
  <si>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</si>
  <si>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</si>
  <si>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</si>
  <si>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</si>
  <si>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</si>
  <si>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</si>
  <si>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</si>
  <si>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</si>
  <si>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</si>
  <si>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</si>
  <si>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</si>
  <si>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</si>
  <si>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</si>
  <si>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</si>
  <si>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</si>
  <si>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</si>
  <si>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</si>
  <si>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</si>
  <si>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</si>
  <si>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</si>
  <si>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</si>
  <si>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</si>
  <si>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</si>
  <si>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</si>
  <si>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</si>
  <si>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</si>
  <si>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</si>
  <si>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</si>
  <si>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</si>
  <si>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</si>
  <si>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</si>
  <si>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</si>
  <si>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</si>
  <si>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</si>
  <si>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</si>
  <si>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</si>
  <si>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</si>
  <si>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</si>
  <si>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</si>
  <si>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</si>
  <si>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</si>
  <si>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</si>
  <si>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</si>
  <si>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</si>
  <si>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</si>
  <si>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</si>
  <si>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</si>
  <si>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</si>
  <si>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</si>
  <si>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</si>
  <si>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</si>
  <si>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</si>
  <si>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</si>
  <si>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</si>
  <si>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</si>
  <si>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</si>
  <si>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</si>
  <si>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</si>
  <si>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</si>
  <si>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</si>
  <si>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</si>
  <si>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</si>
  <si>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</si>
  <si>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</si>
  <si>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</si>
  <si>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</si>
  <si>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</si>
  <si>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</si>
  <si>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</si>
  <si>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</si>
  <si>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</si>
  <si>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</si>
  <si>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</si>
  <si>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</si>
  <si>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</si>
  <si>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</si>
  <si>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</si>
  <si>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</si>
  <si>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</si>
  <si>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</si>
  <si>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</si>
  <si>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</si>
  <si>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</si>
  <si>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</si>
  <si>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</si>
  <si>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</si>
  <si>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</si>
  <si>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</si>
  <si>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</si>
  <si>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</si>
  <si>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</si>
  <si>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</si>
  <si>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</si>
  <si>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</si>
  <si>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</si>
  <si>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</si>
  <si>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</si>
  <si>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</si>
  <si>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</si>
  <si>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</si>
  <si>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</si>
  <si>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</si>
  <si>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</si>
  <si>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</si>
  <si>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</si>
  <si>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</si>
  <si>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</si>
  <si>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</si>
  <si>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</si>
  <si>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</si>
  <si>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</si>
  <si>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</si>
  <si>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</si>
  <si>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</si>
  <si>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</si>
  <si>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</si>
  <si>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</si>
  <si>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</si>
  <si>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</si>
  <si>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</si>
  <si>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</si>
  <si>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</si>
  <si>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</si>
  <si>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</si>
  <si>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</si>
  <si>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</si>
  <si>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</si>
  <si>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</si>
  <si>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</si>
  <si>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</si>
  <si>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</si>
  <si>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</si>
  <si>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</si>
  <si>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</si>
  <si>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</si>
  <si>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</si>
  <si>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</si>
  <si>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</si>
  <si>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</si>
  <si>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</si>
  <si>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</si>
  <si>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</si>
  <si>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</si>
  <si>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</si>
  <si>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</si>
  <si>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</si>
  <si>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</si>
  <si>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</si>
  <si>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</si>
  <si>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</si>
  <si>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</si>
  <si>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</si>
  <si>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</si>
  <si>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</si>
  <si>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</si>
  <si>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</si>
  <si>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</si>
  <si>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</si>
  <si>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</si>
  <si>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</si>
  <si>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</si>
  <si>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</si>
  <si>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</si>
  <si>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</si>
  <si>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</si>
  <si>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</si>
  <si>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</si>
  <si>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</si>
  <si>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</si>
  <si>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</si>
  <si>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</si>
  <si>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</si>
  <si>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</si>
  <si>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</si>
  <si>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</si>
  <si>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</si>
  <si>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</si>
  <si>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</si>
  <si>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</si>
  <si>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</si>
  <si>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</si>
  <si>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</si>
  <si>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</si>
  <si>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</si>
  <si>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</si>
  <si>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</si>
  <si>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</si>
  <si>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</si>
  <si>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</si>
  <si>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</si>
  <si>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</si>
  <si>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</si>
  <si>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</si>
  <si>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</si>
  <si>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</si>
  <si>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</si>
  <si>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</si>
  <si>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</si>
  <si>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</si>
  <si>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</si>
  <si>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</si>
  <si>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</si>
  <si>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</si>
  <si>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</si>
  <si>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</si>
  <si>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</si>
  <si>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</si>
  <si>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</si>
  <si>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</si>
  <si>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</si>
  <si>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</si>
  <si>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</si>
  <si>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</si>
  <si>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</si>
  <si>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</si>
  <si>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</si>
  <si>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</si>
  <si>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</si>
  <si>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</si>
  <si>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</si>
  <si>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</si>
  <si>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</si>
  <si>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</si>
  <si>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</si>
  <si>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</si>
  <si>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</si>
  <si>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</si>
  <si>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</si>
  <si>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</si>
  <si>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</si>
  <si>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</si>
  <si>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</si>
  <si>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</si>
  <si>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</si>
  <si>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</si>
  <si>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</si>
  <si>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</si>
  <si>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</si>
  <si>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</si>
  <si>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</si>
  <si>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</si>
  <si>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</si>
  <si>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</si>
  <si>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</si>
  <si>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</si>
  <si>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</si>
  <si>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</si>
  <si>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</si>
  <si>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</si>
  <si>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</si>
  <si>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</si>
  <si>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</si>
  <si>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</si>
  <si>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</si>
  <si>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</si>
  <si>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</si>
  <si>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</si>
  <si>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</si>
  <si>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</si>
  <si>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</si>
  <si>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</si>
  <si>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</si>
  <si>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</si>
  <si>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</si>
  <si>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</si>
  <si>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</si>
  <si>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</si>
  <si>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</si>
  <si>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</si>
  <si>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</si>
  <si>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</si>
  <si>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</si>
  <si>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</si>
  <si>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</si>
  <si>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</si>
  <si>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</si>
  <si>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</si>
  <si>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</si>
  <si>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</si>
  <si>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</si>
  <si>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</si>
  <si>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</si>
  <si>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</si>
  <si>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</si>
  <si>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</si>
  <si>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</si>
  <si>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</si>
  <si>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</si>
  <si>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</si>
  <si>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</si>
  <si>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</si>
  <si>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</si>
  <si>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</si>
  <si>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</si>
  <si>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</si>
  <si>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</si>
  <si>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</si>
  <si>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</si>
  <si>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</si>
  <si>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</si>
  <si>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</si>
  <si>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</si>
  <si>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</si>
  <si>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</si>
  <si>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</si>
  <si>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</si>
  <si>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</si>
  <si>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</si>
  <si>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</si>
  <si>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</si>
  <si>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</si>
  <si>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</si>
  <si>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</si>
  <si>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</si>
  <si>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</si>
  <si>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</si>
  <si>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</si>
  <si>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</si>
  <si>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</si>
  <si>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</si>
  <si>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</si>
  <si>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</si>
  <si>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</si>
  <si>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</si>
  <si>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</si>
  <si>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</si>
  <si>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</si>
  <si>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</si>
  <si>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</si>
  <si>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</si>
  <si>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</si>
  <si>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</si>
  <si>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</si>
  <si>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</si>
  <si>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</si>
  <si>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</si>
  <si>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</si>
  <si>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</si>
  <si>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</si>
  <si>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</si>
  <si>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</si>
  <si>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</si>
  <si>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</si>
  <si>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</si>
  <si>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</si>
  <si>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</si>
  <si>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</si>
  <si>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</si>
  <si>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</si>
  <si>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</si>
  <si>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</si>
  <si>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</si>
  <si>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</si>
  <si>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</si>
  <si>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</si>
  <si>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</si>
  <si>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</si>
  <si>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</si>
  <si>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</si>
  <si>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</si>
  <si>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</si>
  <si>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</si>
  <si>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</si>
  <si>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</si>
  <si>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</si>
  <si>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</si>
  <si>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</si>
  <si>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</si>
  <si>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</si>
  <si>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</si>
  <si>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</si>
  <si>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</si>
  <si>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</si>
  <si>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</si>
  <si>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</si>
  <si>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</si>
  <si>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</si>
  <si>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</si>
  <si>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</si>
  <si>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</si>
  <si>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</si>
  <si>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</si>
  <si>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</si>
  <si>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</si>
  <si>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</si>
  <si>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</si>
  <si>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</si>
  <si>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</si>
  <si>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</si>
  <si>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</si>
  <si>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</si>
  <si>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</si>
  <si>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</si>
  <si>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</si>
  <si>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</si>
  <si>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</si>
  <si>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</si>
  <si>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</si>
  <si>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</si>
  <si>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</si>
  <si>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</si>
  <si>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</si>
  <si>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</si>
  <si>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</si>
  <si>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</si>
  <si>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</si>
  <si>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</si>
  <si>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</si>
  <si>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</si>
  <si>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</si>
  <si>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</si>
  <si>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</si>
  <si>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</si>
  <si>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</si>
  <si>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</si>
  <si>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</si>
  <si>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</si>
  <si>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</si>
  <si>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</si>
  <si>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</si>
  <si>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</si>
  <si>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</si>
  <si>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</si>
  <si>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</si>
  <si>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</si>
  <si>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</si>
  <si>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</si>
  <si>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</si>
  <si>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</si>
  <si>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</si>
  <si>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</si>
  <si>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</si>
  <si>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</si>
  <si>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</si>
  <si>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</si>
  <si>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</si>
  <si>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</si>
  <si>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</si>
  <si>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</si>
  <si>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</si>
  <si>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</si>
  <si>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</si>
  <si>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</si>
  <si>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</si>
  <si>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</si>
  <si>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</si>
  <si>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</si>
  <si>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</si>
  <si>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</si>
  <si>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</si>
  <si>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</si>
  <si>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</si>
  <si>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</si>
  <si>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</si>
  <si>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</si>
  <si>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</si>
  <si>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</si>
  <si>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</si>
  <si>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</si>
  <si>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</si>
  <si>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</si>
  <si>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</si>
  <si>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</si>
  <si>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</si>
  <si>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</si>
  <si>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</si>
  <si>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</si>
  <si>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</si>
  <si>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</si>
  <si>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</si>
  <si>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</si>
  <si>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</si>
  <si>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</si>
  <si>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両立支援等助成金（出生時両立支援コース）</t>
    <phoneticPr fontId="5"/>
  </si>
  <si>
    <t>職業生活両立課</t>
    <rPh sb="0" eb="6">
      <t>ショクギョウセイカツリョウリツ</t>
    </rPh>
    <rPh sb="6" eb="7">
      <t>カ</t>
    </rPh>
    <phoneticPr fontId="5"/>
  </si>
  <si>
    <t>雇用環境・均等局</t>
    <phoneticPr fontId="5"/>
  </si>
  <si>
    <t>職業生活両立課長
尾田　進</t>
    <rPh sb="9" eb="11">
      <t>オダ</t>
    </rPh>
    <rPh sb="12" eb="13">
      <t>ススム</t>
    </rPh>
    <phoneticPr fontId="5"/>
  </si>
  <si>
    <t>○</t>
  </si>
  <si>
    <t>雇用保険法第62条第１項第５号</t>
    <phoneticPr fontId="5"/>
  </si>
  <si>
    <t>女性の継続就業や出産意欲向上の観点から男性の育児への関わりは重要であるが、他の先進国に比べ日本の男性は子育て等に費やす時間が非常に少ない状況である。これを改善するため、男性の育児休業の取得促進を図る。</t>
    <phoneticPr fontId="5"/>
  </si>
  <si>
    <t>-</t>
  </si>
  <si>
    <t>-</t>
    <phoneticPr fontId="5"/>
  </si>
  <si>
    <t>-</t>
    <phoneticPr fontId="5"/>
  </si>
  <si>
    <t>-</t>
    <phoneticPr fontId="5"/>
  </si>
  <si>
    <t>-</t>
    <phoneticPr fontId="5"/>
  </si>
  <si>
    <t>-</t>
    <phoneticPr fontId="5"/>
  </si>
  <si>
    <t>-</t>
    <phoneticPr fontId="5"/>
  </si>
  <si>
    <t>-</t>
    <phoneticPr fontId="5"/>
  </si>
  <si>
    <t>-</t>
    <phoneticPr fontId="5"/>
  </si>
  <si>
    <t>雇用安定等給付金</t>
    <rPh sb="0" eb="8">
      <t>コヨウアンテイトウキュウフキン</t>
    </rPh>
    <phoneticPr fontId="5"/>
  </si>
  <si>
    <t>助成金を支給されたことにより労働者の継続就業を図ることができたとする事業主の割合90％以上</t>
    <phoneticPr fontId="5"/>
  </si>
  <si>
    <t>助成金を支給されたことにより労働者の継続就業を図ることができたとする事業主の割合
（計算式）
助成金の支給から6ヶ月後の在職者数／助成金の支給対象労働者数</t>
    <phoneticPr fontId="5"/>
  </si>
  <si>
    <t>％</t>
    <phoneticPr fontId="5"/>
  </si>
  <si>
    <t>-</t>
    <phoneticPr fontId="5"/>
  </si>
  <si>
    <t>助成金を受給した事業主を対象としたアンケート</t>
    <phoneticPr fontId="5"/>
  </si>
  <si>
    <t>助成金支給件数</t>
    <rPh sb="0" eb="7">
      <t>ジョセイキンシキュウケンスウ</t>
    </rPh>
    <phoneticPr fontId="5"/>
  </si>
  <si>
    <t>件</t>
    <rPh sb="0" eb="1">
      <t>ケン</t>
    </rPh>
    <phoneticPr fontId="5"/>
  </si>
  <si>
    <t>助成金の執行額（X）／助成件数（Y)　　　　　　　　　　　　　　　　　　　　　　　　　　　　　　　　　　</t>
    <phoneticPr fontId="5"/>
  </si>
  <si>
    <t xml:space="preserve">       X/Y</t>
    <phoneticPr fontId="5"/>
  </si>
  <si>
    <t>千円</t>
    <rPh sb="0" eb="2">
      <t>センエン</t>
    </rPh>
    <phoneticPr fontId="5"/>
  </si>
  <si>
    <t>940,200/1,581</t>
    <phoneticPr fontId="5"/>
  </si>
  <si>
    <t>／　</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</si>
  <si>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</si>
  <si>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</si>
  <si>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男性の育児休業取得率</t>
    <phoneticPr fontId="5"/>
  </si>
  <si>
    <t>次世代認定マーク(くるみん)取得企業数</t>
    <phoneticPr fontId="5"/>
  </si>
  <si>
    <t>％</t>
    <phoneticPr fontId="5"/>
  </si>
  <si>
    <t>％</t>
    <phoneticPr fontId="5"/>
  </si>
  <si>
    <t>-</t>
    <phoneticPr fontId="5"/>
  </si>
  <si>
    <t>-</t>
    <phoneticPr fontId="5"/>
  </si>
  <si>
    <t>社</t>
    <rPh sb="0" eb="1">
      <t>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</si>
  <si>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</si>
  <si>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</si>
  <si>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</si>
  <si>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</si>
  <si>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</si>
  <si>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</si>
  <si>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</si>
  <si>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</si>
  <si>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</si>
  <si>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</si>
  <si>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女性の継続就業や出産意欲向上の観点から男性の育児への関わりは重要であるが、他の先進国に比べ日本の男性は子育て等に費やす時間が非常に少ない状況である。これを改善するため、男性の育児休業・育児目的休暇の取得に関する事業主の取組を支援するという本事業の目的は、国民や社会のニーズを反映している。</t>
    <phoneticPr fontId="5"/>
  </si>
  <si>
    <t>支給対象者が雇用保険適用事業主であり、雇用保険制度を運用している国（労働局）が実施すべき事業である。</t>
    <phoneticPr fontId="5"/>
  </si>
  <si>
    <t>政策目標の達成手段として位置付けられ、優先度の高い事業である。</t>
    <phoneticPr fontId="5"/>
  </si>
  <si>
    <t>‐</t>
  </si>
  <si>
    <t>-</t>
    <phoneticPr fontId="5"/>
  </si>
  <si>
    <t>無</t>
  </si>
  <si>
    <t>本事業は、事業主から徴収した雇用保険料を財源に、労働者の仕事と家庭生活の両立を容易にし、労働者の雇用の安定に資するため、事業主に支給するものであるため、受益者との負担関係は妥当である。</t>
    <phoneticPr fontId="5"/>
  </si>
  <si>
    <t>本助成金の支給額は、支給要件として設定している事業主の取組内容に応じた適切な金額を設定している。</t>
    <phoneticPr fontId="5"/>
  </si>
  <si>
    <t>-</t>
    <phoneticPr fontId="5"/>
  </si>
  <si>
    <t>本事業は、事業主に支給する助成金のみで構成されており、必要最低限のものとなっている。</t>
    <phoneticPr fontId="5"/>
  </si>
  <si>
    <t>-</t>
    <phoneticPr fontId="5"/>
  </si>
  <si>
    <t>本事業及び「両立支援等助成金（育児休業等支援コース）」は、政府の重要施策である仕事と子育て等の両立支援に資する事業として行っているものである。
本事業は、そのうち、男性の育児休業・育児目的休暇の取得に関する取組を行い、子の出生時に男性労働者に対し育児休業・育児目的休暇を取得させた事業主に対する助成金の支給等に係る経費である。</t>
    <phoneticPr fontId="5"/>
  </si>
  <si>
    <t>-</t>
    <phoneticPr fontId="5"/>
  </si>
  <si>
    <t>-</t>
    <phoneticPr fontId="5"/>
  </si>
  <si>
    <t>-</t>
    <phoneticPr fontId="5"/>
  </si>
  <si>
    <t>-</t>
    <phoneticPr fontId="5"/>
  </si>
  <si>
    <t>-</t>
    <phoneticPr fontId="5"/>
  </si>
  <si>
    <t>0627</t>
    <phoneticPr fontId="5"/>
  </si>
  <si>
    <t>男性労働者が育児休業や育児目的休暇を取得しやすい職場風土作りに取り組み、子の出生後８週間以内に開始する連続14日以上（中小企業は連続5日以上）の育児休業等を取得した男性労働者が生じた事業主に対して助成金を支給。
 ・1人目の育休取得　　28.5万円＜36万円＞（中小企業は57万円＜72万円＞）
 ・2人目以降の育休取得　育休14日以上　14.25万円＜18万円＞　　育休1ヶ月以上　23.75万円＜30万円＞　育休2ヶ月以上　33.25万円＜42万円＞
　　　　　　　  （中小企業）　育休5日以上　　14.25万円＜18万円＞　　育休14日以上　23.75万円＜30万円＞　育休１ヶ月以上　33.25万円＜42万円＞　
・ 育児目的休暇の導入・利用　14.25万円＜18万円＞（中小企業は28.5万円＜36万円＞）
※上記の＜＞内は、別途定める生産性要件を満たした場合の支給額</t>
    <phoneticPr fontId="5"/>
  </si>
  <si>
    <t xml:space="preserve">男性労働者が育児休業を取得しやすい職場風土作りに取り組み、男性労働者に子の出生後８週間以内に開始する育児休業を利用させた事業主を支援することにより、国の目標である男性育児休業取得率の達成に寄与するとともに、仕事と家庭の両立支援に資する。
</t>
    <phoneticPr fontId="5"/>
  </si>
  <si>
    <t>-</t>
    <phoneticPr fontId="5"/>
  </si>
  <si>
    <t>男性労働者が育児休業を取得しやすい職場風土作りに取り組み、男性労働者に子の出生後８週間以内に開始する育児休業を利用させた事業主を支援することにより、国の目標である男性育児休業取得率の達成に寄与するとともに、仕事と家庭の両立支援に資する。</t>
    <phoneticPr fontId="5"/>
  </si>
  <si>
    <t>両立支援等助成金（育児休業等支援コース）</t>
    <phoneticPr fontId="5"/>
  </si>
  <si>
    <t>両立支援等助成金（介護離職防止支援コース）</t>
    <rPh sb="9" eb="15">
      <t>カイゴリショクボウシ</t>
    </rPh>
    <phoneticPr fontId="5"/>
  </si>
  <si>
    <t>両立支援等助成金（再雇用者評価処遇コース）</t>
    <rPh sb="0" eb="4">
      <t>リョウリツシエン</t>
    </rPh>
    <rPh sb="4" eb="5">
      <t>トウ</t>
    </rPh>
    <rPh sb="5" eb="8">
      <t>ジョセイキン</t>
    </rPh>
    <rPh sb="9" eb="13">
      <t>サイコヨウシャ</t>
    </rPh>
    <rPh sb="13" eb="15">
      <t>ヒョウカ</t>
    </rPh>
    <rPh sb="15" eb="17">
      <t>ショグウ</t>
    </rPh>
    <phoneticPr fontId="5"/>
  </si>
  <si>
    <t>-</t>
    <phoneticPr fontId="5"/>
  </si>
  <si>
    <t>-</t>
    <phoneticPr fontId="5"/>
  </si>
  <si>
    <t>-</t>
    <phoneticPr fontId="5"/>
  </si>
  <si>
    <t>3,593,700/9,902</t>
    <phoneticPr fontId="5"/>
  </si>
  <si>
    <t>2,611,720/5,202</t>
    <phoneticPr fontId="5"/>
  </si>
  <si>
    <t>△</t>
  </si>
  <si>
    <t>△</t>
    <phoneticPr fontId="5"/>
  </si>
  <si>
    <t>1,970,385/3,504</t>
    <phoneticPr fontId="5"/>
  </si>
  <si>
    <t>助成金を支給されたことにより労働者の継続就業を図ることができたとする事業主割合90％以上を成果目標として設定しているところ、平成30年度においては94.5％の成果実績であり、成果実績は成果目標に見合ったものといえる。</t>
    <rPh sb="0" eb="3">
      <t>ジョセイキン</t>
    </rPh>
    <rPh sb="4" eb="6">
      <t>シキュウ</t>
    </rPh>
    <rPh sb="14" eb="17">
      <t>ロウドウシャ</t>
    </rPh>
    <rPh sb="18" eb="20">
      <t>ケイゾク</t>
    </rPh>
    <rPh sb="20" eb="22">
      <t>シュウギョウ</t>
    </rPh>
    <rPh sb="23" eb="24">
      <t>ハカ</t>
    </rPh>
    <rPh sb="34" eb="37">
      <t>ジギョウヌシ</t>
    </rPh>
    <rPh sb="37" eb="39">
      <t>ワリアイ</t>
    </rPh>
    <rPh sb="42" eb="44">
      <t>イジョウ</t>
    </rPh>
    <rPh sb="45" eb="47">
      <t>セイカ</t>
    </rPh>
    <rPh sb="47" eb="49">
      <t>モクヒョウ</t>
    </rPh>
    <rPh sb="52" eb="54">
      <t>セッテイ</t>
    </rPh>
    <rPh sb="62" eb="64">
      <t>ヘイセイ</t>
    </rPh>
    <rPh sb="66" eb="68">
      <t>ネンド</t>
    </rPh>
    <rPh sb="79" eb="81">
      <t>セイカ</t>
    </rPh>
    <rPh sb="81" eb="83">
      <t>ジッセキ</t>
    </rPh>
    <rPh sb="87" eb="89">
      <t>セイカ</t>
    </rPh>
    <rPh sb="89" eb="91">
      <t>ジッセキ</t>
    </rPh>
    <rPh sb="92" eb="94">
      <t>セイカ</t>
    </rPh>
    <rPh sb="94" eb="96">
      <t>モクヒョウ</t>
    </rPh>
    <rPh sb="97" eb="99">
      <t>ミア</t>
    </rPh>
    <phoneticPr fontId="5"/>
  </si>
  <si>
    <t>出生時両立支援コースは、支給要件の一部見直しや男性の育児休業取得等に対する理解を含めて周知に努めたこと等から、支給件数が前年度を上回った。
支給要件の緩和や申請の簡素化により支給要件を満たす事業主は増加傾向にあり、今後も執行率の増加が見込まれる。</t>
    <rPh sb="0" eb="2">
      <t>シュッショウ</t>
    </rPh>
    <rPh sb="2" eb="3">
      <t>ジ</t>
    </rPh>
    <rPh sb="3" eb="7">
      <t>リョウリツシエン</t>
    </rPh>
    <rPh sb="12" eb="14">
      <t>シキュウ</t>
    </rPh>
    <rPh sb="14" eb="16">
      <t>ヨウケン</t>
    </rPh>
    <rPh sb="17" eb="19">
      <t>イチブ</t>
    </rPh>
    <rPh sb="19" eb="21">
      <t>ミナオ</t>
    </rPh>
    <rPh sb="23" eb="25">
      <t>ダンセイ</t>
    </rPh>
    <rPh sb="26" eb="32">
      <t>イクジキュウギョウシュトク</t>
    </rPh>
    <rPh sb="32" eb="33">
      <t>トウ</t>
    </rPh>
    <rPh sb="34" eb="35">
      <t>タイ</t>
    </rPh>
    <rPh sb="37" eb="39">
      <t>リカイ</t>
    </rPh>
    <rPh sb="40" eb="41">
      <t>フク</t>
    </rPh>
    <rPh sb="43" eb="45">
      <t>シュウチ</t>
    </rPh>
    <rPh sb="46" eb="47">
      <t>ツト</t>
    </rPh>
    <rPh sb="51" eb="52">
      <t>トウ</t>
    </rPh>
    <rPh sb="55" eb="59">
      <t>シキュウケンスウ</t>
    </rPh>
    <rPh sb="60" eb="62">
      <t>ゼンネン</t>
    </rPh>
    <rPh sb="62" eb="63">
      <t>ド</t>
    </rPh>
    <rPh sb="64" eb="66">
      <t>ウワマワ</t>
    </rPh>
    <phoneticPr fontId="5"/>
  </si>
  <si>
    <t>今後、制度のニーズ等を勘案しつつ、必要に応じ制度内容を一部見直し、予算額を適切な水準とする。</t>
    <rPh sb="0" eb="2">
      <t>コンゴ</t>
    </rPh>
    <rPh sb="3" eb="5">
      <t>セイド</t>
    </rPh>
    <rPh sb="9" eb="10">
      <t>トウ</t>
    </rPh>
    <rPh sb="11" eb="13">
      <t>カンアン</t>
    </rPh>
    <rPh sb="17" eb="19">
      <t>ヒツヨウ</t>
    </rPh>
    <rPh sb="20" eb="21">
      <t>オウ</t>
    </rPh>
    <rPh sb="22" eb="24">
      <t>セイド</t>
    </rPh>
    <rPh sb="24" eb="26">
      <t>ナイヨウ</t>
    </rPh>
    <rPh sb="27" eb="29">
      <t>イチブ</t>
    </rPh>
    <rPh sb="29" eb="31">
      <t>ミナオ</t>
    </rPh>
    <rPh sb="33" eb="36">
      <t>ヨサンガク</t>
    </rPh>
    <rPh sb="37" eb="39">
      <t>テキセツ</t>
    </rPh>
    <rPh sb="40" eb="42">
      <t>スイジュン</t>
    </rPh>
    <phoneticPr fontId="5"/>
  </si>
  <si>
    <t>支給要件の一部見直しや男性の育児休業取得等に対する理解を含めて周知に努めたこと等から支給件数が前年度を上回ったものの見込み件数を下回った。支給要件の緩和や申請の簡素化により支給要件を満たす事業主は増加傾向にあり、今後も執行率の増加が見込まれる。</t>
    <rPh sb="61" eb="63">
      <t>ケンスウ</t>
    </rPh>
    <rPh sb="69" eb="71">
      <t>シキュウ</t>
    </rPh>
    <rPh sb="71" eb="73">
      <t>ヨウケン</t>
    </rPh>
    <rPh sb="74" eb="76">
      <t>カンワ</t>
    </rPh>
    <rPh sb="77" eb="79">
      <t>シンセイ</t>
    </rPh>
    <rPh sb="80" eb="83">
      <t>カンソカ</t>
    </rPh>
    <phoneticPr fontId="5"/>
  </si>
  <si>
    <t>支給要件の一部見直しや男性の育児休業取得等に対する理解を含めて周知に努めたこと等から支給件数が前年度を上回ったものの見込み件数を下回った。支給要件の緩和や申請の簡素化により支給要件を満たす事業主は増加傾向にあり、今後の活動実績の増加が見込まれる。</t>
    <rPh sb="61" eb="63">
      <t>ケンスウ</t>
    </rPh>
    <rPh sb="109" eb="111">
      <t>カツドウ</t>
    </rPh>
    <rPh sb="111" eb="113">
      <t>ジッセキ</t>
    </rPh>
    <phoneticPr fontId="5"/>
  </si>
  <si>
    <t>男性労働者の仕事と育児の両立のための取組</t>
    <phoneticPr fontId="5"/>
  </si>
  <si>
    <t>助成金</t>
    <rPh sb="0" eb="3">
      <t>ジョセイキン</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</si>
  <si>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</si>
  <si>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</si>
  <si>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</si>
  <si>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</si>
  <si>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</si>
  <si>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</si>
  <si>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</si>
  <si>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</si>
  <si>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</si>
  <si>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</si>
  <si>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</si>
  <si>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</si>
  <si>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</si>
  <si>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</si>
  <si>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</si>
  <si>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</si>
  <si>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</si>
  <si>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</si>
  <si>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</si>
  <si>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</si>
  <si>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</si>
  <si>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</si>
  <si>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A.A社</t>
    <rPh sb="3" eb="4">
      <t>シャ</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</si>
  <si>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</si>
  <si>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点検対象外</t>
    <rPh sb="0" eb="2">
      <t>テンケン</t>
    </rPh>
    <rPh sb="2" eb="5">
      <t>タイショウガイ</t>
    </rPh>
    <phoneticPr fontId="5"/>
  </si>
  <si>
    <t>支給実績の伸び率を反映させたことによる増額</t>
    <rPh sb="0" eb="2">
      <t>シキュウ</t>
    </rPh>
    <rPh sb="2" eb="4">
      <t>ジッセキ</t>
    </rPh>
    <rPh sb="5" eb="6">
      <t>ノ</t>
    </rPh>
    <rPh sb="7" eb="8">
      <t>リツ</t>
    </rPh>
    <rPh sb="9" eb="11">
      <t>ハンエイ</t>
    </rPh>
    <rPh sb="19" eb="21">
      <t>ゾウガク</t>
    </rPh>
    <phoneticPr fontId="5"/>
  </si>
  <si>
    <t>執行等改善</t>
  </si>
  <si>
    <t>-</t>
    <phoneticPr fontId="5"/>
  </si>
  <si>
    <t>雇用関係助成金支給要領
「少子化社会対策大綱」（平成27年3月20日閣議決定）
｢日本再興戦略改定2016｣(平成28年6月2日閣議決定)
「ニッポン一億総活躍プラン」(平成28年6月2日閣議決定)
「働き方改革実行計画」（平成29年3月28日働き方改革実現会議決定）
「女性活躍加速ための重点方針2019」（令和元年6月18日すべての女性が輝く社会づくり本部決定）
「経済財政運営と改革の基本方針2019」（令和元年6月21日閣議決定）
「成長戦略実行計画・成長戦略フォローアップ・令和元年度革新的事業活動に関する実行計画」（令和元年6月21日閣議決定）</t>
    <rPh sb="101" eb="102">
      <t>ハタラ</t>
    </rPh>
    <rPh sb="103" eb="104">
      <t>カタ</t>
    </rPh>
    <rPh sb="104" eb="106">
      <t>カイカク</t>
    </rPh>
    <rPh sb="106" eb="108">
      <t>ジッコウ</t>
    </rPh>
    <rPh sb="108" eb="110">
      <t>ケイカク</t>
    </rPh>
    <rPh sb="112" eb="114">
      <t>ヘイセイ</t>
    </rPh>
    <rPh sb="116" eb="117">
      <t>ネン</t>
    </rPh>
    <rPh sb="118" eb="119">
      <t>ガツ</t>
    </rPh>
    <rPh sb="121" eb="122">
      <t>ニチ</t>
    </rPh>
    <rPh sb="122" eb="123">
      <t>ハタラ</t>
    </rPh>
    <rPh sb="124" eb="125">
      <t>カタ</t>
    </rPh>
    <rPh sb="125" eb="127">
      <t>カイカク</t>
    </rPh>
    <rPh sb="127" eb="129">
      <t>ジツゲン</t>
    </rPh>
    <rPh sb="129" eb="131">
      <t>カイギ</t>
    </rPh>
    <rPh sb="131" eb="133">
      <t>ケッテイ</t>
    </rPh>
    <phoneticPr fontId="5"/>
  </si>
  <si>
    <t>執行実績を踏まえ検討した結果、要求額については、前年度に比べて支給件数が増加しており、今後も活動実績の増加が見込まれることから予算額の縮減は困難であったが、所見を踏まえさらに効果的な事業運営を行うよう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</si>
</sst>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102972</xdr:colOff>
      <xdr:row>115</xdr:row>
      <xdr:rowOff>25743</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928918" y="151627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15</xdr:col>
      <xdr:colOff>128716</xdr:colOff>
      <xdr:row>743</xdr:row>
      <xdr:rowOff>63491</xdr:rowOff>
    </xdr:from>
    <xdr:to>
      <xdr:col>36</xdr:col>
      <xdr:colOff>184212</xdr:colOff>
      <xdr:row>748</xdr:row>
      <xdr:rowOff>328092</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3190323" y="45320848"/>
          <a:ext cx="4341746" cy="2033530"/>
          <a:chOff x="2417901" y="228975681"/>
          <a:chExt cx="4400318" cy="1991642"/>
        </a:xfrm>
      </xdr:grpSpPr>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2420471" y="228975681"/>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２，６１２百万円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bwMode="auto">
          <a:xfrm flipH="1">
            <a:off x="4562211" y="229929198"/>
            <a:ext cx="12928" cy="260033"/>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2417901" y="230433922"/>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5,202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２，６１２百万円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20</xdr:col>
      <xdr:colOff>5920</xdr:colOff>
      <xdr:row>745</xdr:row>
      <xdr:rowOff>76200</xdr:rowOff>
    </xdr:from>
    <xdr:to>
      <xdr:col>32</xdr:col>
      <xdr:colOff>59878</xdr:colOff>
      <xdr:row>745</xdr:row>
      <xdr:rowOff>342598</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4069920" y="44983400"/>
          <a:ext cx="2492358" cy="26639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103145</xdr:colOff>
      <xdr:row>746</xdr:row>
      <xdr:rowOff>243703</xdr:rowOff>
    </xdr:from>
    <xdr:to>
      <xdr:col>27</xdr:col>
      <xdr:colOff>149336</xdr:colOff>
      <xdr:row>747</xdr:row>
      <xdr:rowOff>86669</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4979945" y="44668303"/>
          <a:ext cx="655791" cy="1985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p>
      </xdr:txBody>
    </xdr:sp>
    <xdr:clientData/>
  </xdr:twoCellAnchor>
  <xdr:twoCellAnchor>
    <xdr:from>
      <xdr:col>17</xdr:col>
      <xdr:colOff>172</xdr:colOff>
      <xdr:row>777</xdr:row>
      <xdr:rowOff>64187</xdr:rowOff>
    </xdr:from>
    <xdr:to>
      <xdr:col>35</xdr:col>
      <xdr:colOff>138826</xdr:colOff>
      <xdr:row>777</xdr:row>
      <xdr:rowOff>224753</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3454572" y="45911187"/>
          <a:ext cx="3796254" cy="1605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男性労働者の仕事と育児の両立のための取組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490</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75</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96.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686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子ども・若者育成支援、少子化社会対策、男女共同参画</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10.25" customHeight="1" x14ac:dyDescent="0.15">
      <c r="A10" s="660" t="s">
        <v>30</v>
      </c>
      <c r="B10" s="661"/>
      <c r="C10" s="661"/>
      <c r="D10" s="661"/>
      <c r="E10" s="661"/>
      <c r="F10" s="661"/>
      <c r="G10" s="754" t="s">
        <v>636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1175</v>
      </c>
      <c r="Q13" s="658"/>
      <c r="R13" s="658"/>
      <c r="S13" s="658"/>
      <c r="T13" s="658"/>
      <c r="U13" s="658"/>
      <c r="V13" s="659"/>
      <c r="W13" s="657">
        <v>878</v>
      </c>
      <c r="X13" s="658"/>
      <c r="Y13" s="658"/>
      <c r="Z13" s="658"/>
      <c r="AA13" s="658"/>
      <c r="AB13" s="658"/>
      <c r="AC13" s="659"/>
      <c r="AD13" s="657">
        <v>3643</v>
      </c>
      <c r="AE13" s="658"/>
      <c r="AF13" s="658"/>
      <c r="AG13" s="658"/>
      <c r="AH13" s="658"/>
      <c r="AI13" s="658"/>
      <c r="AJ13" s="659"/>
      <c r="AK13" s="657">
        <v>3594</v>
      </c>
      <c r="AL13" s="658"/>
      <c r="AM13" s="658"/>
      <c r="AN13" s="658"/>
      <c r="AO13" s="658"/>
      <c r="AP13" s="658"/>
      <c r="AQ13" s="659"/>
      <c r="AR13" s="919">
        <v>6537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581</v>
      </c>
      <c r="X14" s="658"/>
      <c r="Y14" s="658"/>
      <c r="Z14" s="658"/>
      <c r="AA14" s="658"/>
      <c r="AB14" s="658"/>
      <c r="AC14" s="659"/>
      <c r="AD14" s="657" t="s">
        <v>584</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582</v>
      </c>
      <c r="X15" s="658"/>
      <c r="Y15" s="658"/>
      <c r="Z15" s="658"/>
      <c r="AA15" s="658"/>
      <c r="AB15" s="658"/>
      <c r="AC15" s="659"/>
      <c r="AD15" s="657" t="s">
        <v>580</v>
      </c>
      <c r="AE15" s="658"/>
      <c r="AF15" s="658"/>
      <c r="AG15" s="658"/>
      <c r="AH15" s="658"/>
      <c r="AI15" s="658"/>
      <c r="AJ15" s="659"/>
      <c r="AK15" s="657" t="s">
        <v>585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583</v>
      </c>
      <c r="X16" s="658"/>
      <c r="Y16" s="658"/>
      <c r="Z16" s="658"/>
      <c r="AA16" s="658"/>
      <c r="AB16" s="658"/>
      <c r="AC16" s="659"/>
      <c r="AD16" s="657" t="s">
        <v>580</v>
      </c>
      <c r="AE16" s="658"/>
      <c r="AF16" s="658"/>
      <c r="AG16" s="658"/>
      <c r="AH16" s="658"/>
      <c r="AI16" s="658"/>
      <c r="AJ16" s="659"/>
      <c r="AK16" s="657" t="s">
        <v>583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1175</v>
      </c>
      <c r="Q18" s="879"/>
      <c r="R18" s="879"/>
      <c r="S18" s="879"/>
      <c r="T18" s="879"/>
      <c r="U18" s="879"/>
      <c r="V18" s="880"/>
      <c r="W18" s="878">
        <f>SUM(W13:AC17)</f>
        <v>878</v>
      </c>
      <c r="X18" s="879"/>
      <c r="Y18" s="879"/>
      <c r="Z18" s="879"/>
      <c r="AA18" s="879"/>
      <c r="AB18" s="879"/>
      <c r="AC18" s="880"/>
      <c r="AD18" s="878">
        <f>SUM(AD13:AJ17)</f>
        <v>3643</v>
      </c>
      <c r="AE18" s="879"/>
      <c r="AF18" s="879"/>
      <c r="AG18" s="879"/>
      <c r="AH18" s="879"/>
      <c r="AI18" s="879"/>
      <c r="AJ18" s="880"/>
      <c r="AK18" s="878">
        <f>SUM(AK13:AQ17)</f>
        <v>3594</v>
      </c>
      <c r="AL18" s="879"/>
      <c r="AM18" s="879"/>
      <c r="AN18" s="879"/>
      <c r="AO18" s="879"/>
      <c r="AP18" s="879"/>
      <c r="AQ18" s="880"/>
      <c r="AR18" s="878">
        <f>SUM(AR13:AX17)</f>
        <v>6537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940</v>
      </c>
      <c r="Q19" s="658"/>
      <c r="R19" s="658"/>
      <c r="S19" s="658"/>
      <c r="T19" s="658"/>
      <c r="U19" s="658"/>
      <c r="V19" s="659"/>
      <c r="W19" s="657">
        <v>1970</v>
      </c>
      <c r="X19" s="658"/>
      <c r="Y19" s="658"/>
      <c r="Z19" s="658"/>
      <c r="AA19" s="658"/>
      <c r="AB19" s="658"/>
      <c r="AC19" s="659"/>
      <c r="AD19" s="657">
        <v>2612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v>
      </c>
      <c r="Q20" s="318"/>
      <c r="R20" s="318"/>
      <c r="S20" s="318"/>
      <c r="T20" s="318"/>
      <c r="U20" s="318"/>
      <c r="V20" s="318"/>
      <c r="W20" s="318">
        <f t="shared" ref="W20" si="0">IF(W18=0, "-", SUM(W19)/W18)</f>
        <v>2.2437357630979498</v>
      </c>
      <c r="X20" s="318"/>
      <c r="Y20" s="318"/>
      <c r="Z20" s="318"/>
      <c r="AA20" s="318"/>
      <c r="AB20" s="318"/>
      <c r="AC20" s="318"/>
      <c r="AD20" s="318">
        <f t="shared" ref="AD20" si="1">IF(AD18=0, "-", SUM(AD19)/AD18)</f>
        <v>0.71699149052978317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0.8</v>
      </c>
      <c r="Q21" s="318"/>
      <c r="R21" s="318"/>
      <c r="S21" s="318"/>
      <c r="T21" s="318"/>
      <c r="U21" s="318"/>
      <c r="V21" s="318"/>
      <c r="W21" s="318">
        <f t="shared" ref="W21" si="2">IF(W19=0, "-", SUM(W19)/SUM(W13,W14))</f>
        <v>2.2437357630979498</v>
      </c>
      <c r="X21" s="318"/>
      <c r="Y21" s="318"/>
      <c r="Z21" s="318"/>
      <c r="AA21" s="318"/>
      <c r="AB21" s="318"/>
      <c r="AC21" s="318"/>
      <c r="AD21" s="318">
        <f t="shared" ref="AD21" si="3">IF(AD19=0, "-", SUM(AD19)/SUM(AD13,AD14))</f>
        <v>0.71699149052978317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586</v>
      </c>
      <c r="H23" s="953"/>
      <c r="I23" s="953"/>
      <c r="J23" s="953"/>
      <c r="K23" s="953"/>
      <c r="L23" s="953"/>
      <c r="M23" s="953"/>
      <c r="N23" s="953"/>
      <c r="O23" s="954"/>
      <c r="P23" s="919">
        <v>3594</v>
      </c>
      <c r="Q23" s="920"/>
      <c r="R23" s="920"/>
      <c r="S23" s="920"/>
      <c r="T23" s="920"/>
      <c r="U23" s="920"/>
      <c r="V23" s="937"/>
      <c r="W23" s="919">
        <v>6537</v>
      </c>
      <c r="X23" s="920"/>
      <c r="Y23" s="920"/>
      <c r="Z23" s="920"/>
      <c r="AA23" s="920"/>
      <c r="AB23" s="920"/>
      <c r="AC23" s="937"/>
      <c r="AD23" s="974" t="s">
        <v>683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3594</v>
      </c>
      <c r="Q29" s="658"/>
      <c r="R29" s="658"/>
      <c r="S29" s="658"/>
      <c r="T29" s="658"/>
      <c r="U29" s="658"/>
      <c r="V29" s="659"/>
      <c r="W29" s="933">
        <f>AR13</f>
        <v>6537</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580</v>
      </c>
      <c r="AR31" s="200"/>
      <c r="AS31" s="133" t="s">
        <v>355</v>
      </c>
      <c r="AT31" s="134"/>
      <c r="AU31" s="199">
        <v>32</v>
      </c>
      <c r="AV31" s="199"/>
      <c r="AW31" s="398" t="s">
        <v>300</v>
      </c>
      <c r="AX31" s="399"/>
    </row>
    <row r="32" spans="1:50" ht="23.25" customHeight="1" x14ac:dyDescent="0.15">
      <c r="A32" s="403"/>
      <c r="B32" s="401"/>
      <c r="C32" s="401"/>
      <c r="D32" s="401"/>
      <c r="E32" s="401"/>
      <c r="F32" s="402"/>
      <c r="G32" s="564" t="s">
        <v>587</v>
      </c>
      <c r="H32" s="565"/>
      <c r="I32" s="565"/>
      <c r="J32" s="565"/>
      <c r="K32" s="565"/>
      <c r="L32" s="565"/>
      <c r="M32" s="565"/>
      <c r="N32" s="565"/>
      <c r="O32" s="566"/>
      <c r="P32" s="105" t="s">
        <v>588</v>
      </c>
      <c r="Q32" s="105"/>
      <c r="R32" s="105"/>
      <c r="S32" s="105"/>
      <c r="T32" s="105"/>
      <c r="U32" s="105"/>
      <c r="V32" s="105"/>
      <c r="W32" s="105"/>
      <c r="X32" s="106"/>
      <c r="Y32" s="471" t="s">
        <v>12</v>
      </c>
      <c r="Z32" s="531"/>
      <c r="AA32" s="532"/>
      <c r="AB32" s="461" t="s">
        <v>14</v>
      </c>
      <c r="AC32" s="461"/>
      <c r="AD32" s="461"/>
      <c r="AE32" s="218">
        <v>98.9</v>
      </c>
      <c r="AF32" s="219"/>
      <c r="AG32" s="219"/>
      <c r="AH32" s="219"/>
      <c r="AI32" s="218">
        <v>93.3</v>
      </c>
      <c r="AJ32" s="219"/>
      <c r="AK32" s="219"/>
      <c r="AL32" s="219"/>
      <c r="AM32" s="218">
        <v>94.5</v>
      </c>
      <c r="AN32" s="219"/>
      <c r="AO32" s="219"/>
      <c r="AP32" s="219"/>
      <c r="AQ32" s="340" t="s">
        <v>590</v>
      </c>
      <c r="AR32" s="207"/>
      <c r="AS32" s="207"/>
      <c r="AT32" s="341"/>
      <c r="AU32" s="219" t="s">
        <v>584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v>90</v>
      </c>
      <c r="AF33" s="219"/>
      <c r="AG33" s="219"/>
      <c r="AH33" s="219"/>
      <c r="AI33" s="218">
        <v>90</v>
      </c>
      <c r="AJ33" s="219"/>
      <c r="AK33" s="219"/>
      <c r="AL33" s="219"/>
      <c r="AM33" s="218">
        <v>90</v>
      </c>
      <c r="AN33" s="219"/>
      <c r="AO33" s="219"/>
      <c r="AP33" s="219"/>
      <c r="AQ33" s="340" t="s">
        <v>590</v>
      </c>
      <c r="AR33" s="207"/>
      <c r="AS33" s="207"/>
      <c r="AT33" s="341"/>
      <c r="AU33" s="219">
        <v>90</v>
      </c>
      <c r="AV33" s="219"/>
      <c r="AW33" s="219"/>
      <c r="AX33" s="221"/>
    </row>
    <row r="34" spans="1:50" ht="85.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109.9</v>
      </c>
      <c r="AF34" s="219"/>
      <c r="AG34" s="219"/>
      <c r="AH34" s="219"/>
      <c r="AI34" s="218">
        <v>103.7</v>
      </c>
      <c r="AJ34" s="219"/>
      <c r="AK34" s="219"/>
      <c r="AL34" s="219"/>
      <c r="AM34" s="218">
        <v>105</v>
      </c>
      <c r="AN34" s="219"/>
      <c r="AO34" s="219"/>
      <c r="AP34" s="219"/>
      <c r="AQ34" s="340" t="s">
        <v>590</v>
      </c>
      <c r="AR34" s="207"/>
      <c r="AS34" s="207"/>
      <c r="AT34" s="341"/>
      <c r="AU34" s="219" t="s">
        <v>580</v>
      </c>
      <c r="AV34" s="219"/>
      <c r="AW34" s="219"/>
      <c r="AX34" s="221"/>
    </row>
    <row r="35" spans="1:50" ht="23.25" customHeight="1" x14ac:dyDescent="0.15">
      <c r="A35" s="226" t="s">
        <v>505</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hidden="1"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hidden="1" customHeight="1" x14ac:dyDescent="0.15">
      <c r="A101" s="422"/>
      <c r="B101" s="423"/>
      <c r="C101" s="423"/>
      <c r="D101" s="423"/>
      <c r="E101" s="423"/>
      <c r="F101" s="424"/>
      <c r="G101" s="105"/>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c r="AC101" s="461"/>
      <c r="AD101" s="461"/>
      <c r="AE101" s="218"/>
      <c r="AF101" s="219"/>
      <c r="AG101" s="219"/>
      <c r="AH101" s="220"/>
      <c r="AI101" s="218"/>
      <c r="AJ101" s="219"/>
      <c r="AK101" s="219"/>
      <c r="AL101" s="220"/>
      <c r="AM101" s="218"/>
      <c r="AN101" s="219"/>
      <c r="AO101" s="219"/>
      <c r="AP101" s="220"/>
      <c r="AQ101" s="218"/>
      <c r="AR101" s="219"/>
      <c r="AS101" s="219"/>
      <c r="AT101" s="220"/>
      <c r="AU101" s="218"/>
      <c r="AV101" s="219"/>
      <c r="AW101" s="219"/>
      <c r="AX101" s="220"/>
    </row>
    <row r="102" spans="1:60" ht="23.25" hidden="1"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c r="AF102" s="418"/>
      <c r="AG102" s="418"/>
      <c r="AH102" s="418"/>
      <c r="AI102" s="418"/>
      <c r="AJ102" s="418"/>
      <c r="AK102" s="418"/>
      <c r="AL102" s="418"/>
      <c r="AM102" s="418"/>
      <c r="AN102" s="418"/>
      <c r="AO102" s="418"/>
      <c r="AP102" s="418"/>
      <c r="AQ102" s="273"/>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customHeight="1" x14ac:dyDescent="0.15">
      <c r="A107" s="422"/>
      <c r="B107" s="423"/>
      <c r="C107" s="423"/>
      <c r="D107" s="423"/>
      <c r="E107" s="423"/>
      <c r="F107" s="424"/>
      <c r="G107" s="105" t="s">
        <v>592</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593</v>
      </c>
      <c r="AC107" s="546"/>
      <c r="AD107" s="547"/>
      <c r="AE107" s="418">
        <v>1581</v>
      </c>
      <c r="AF107" s="418"/>
      <c r="AG107" s="418"/>
      <c r="AH107" s="418"/>
      <c r="AI107" s="418">
        <v>3504</v>
      </c>
      <c r="AJ107" s="418"/>
      <c r="AK107" s="418"/>
      <c r="AL107" s="418"/>
      <c r="AM107" s="418">
        <v>5202</v>
      </c>
      <c r="AN107" s="418"/>
      <c r="AO107" s="418"/>
      <c r="AP107" s="418"/>
      <c r="AQ107" s="218" t="s">
        <v>580</v>
      </c>
      <c r="AR107" s="219"/>
      <c r="AS107" s="219"/>
      <c r="AT107" s="220"/>
      <c r="AU107" s="218" t="s">
        <v>685</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593</v>
      </c>
      <c r="AC108" s="469"/>
      <c r="AD108" s="470"/>
      <c r="AE108" s="418">
        <v>2333</v>
      </c>
      <c r="AF108" s="418"/>
      <c r="AG108" s="418"/>
      <c r="AH108" s="418"/>
      <c r="AI108" s="418">
        <v>1864</v>
      </c>
      <c r="AJ108" s="418"/>
      <c r="AK108" s="418"/>
      <c r="AL108" s="418"/>
      <c r="AM108" s="418">
        <v>10699</v>
      </c>
      <c r="AN108" s="418"/>
      <c r="AO108" s="418"/>
      <c r="AP108" s="418"/>
      <c r="AQ108" s="218">
        <v>9902</v>
      </c>
      <c r="AR108" s="219"/>
      <c r="AS108" s="219"/>
      <c r="AT108" s="220"/>
      <c r="AU108" s="273">
        <v>11806</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596</v>
      </c>
      <c r="AC116" s="463"/>
      <c r="AD116" s="464"/>
      <c r="AE116" s="418">
        <v>595</v>
      </c>
      <c r="AF116" s="418"/>
      <c r="AG116" s="418"/>
      <c r="AH116" s="418"/>
      <c r="AI116" s="418">
        <v>562</v>
      </c>
      <c r="AJ116" s="418"/>
      <c r="AK116" s="418"/>
      <c r="AL116" s="418"/>
      <c r="AM116" s="418">
        <v>502</v>
      </c>
      <c r="AN116" s="418"/>
      <c r="AO116" s="418"/>
      <c r="AP116" s="418"/>
      <c r="AQ116" s="218">
        <v>363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51" t="s">
        <v>597</v>
      </c>
      <c r="AF117" s="551"/>
      <c r="AG117" s="551"/>
      <c r="AH117" s="551"/>
      <c r="AI117" s="551" t="s">
        <v>650</v>
      </c>
      <c r="AJ117" s="551"/>
      <c r="AK117" s="551"/>
      <c r="AL117" s="551"/>
      <c r="AM117" s="551" t="s">
        <v>647</v>
      </c>
      <c r="AN117" s="551"/>
      <c r="AO117" s="551"/>
      <c r="AP117" s="551"/>
      <c r="AQ117" s="551" t="s">
        <v>646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598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43.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43.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3.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43.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43.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3.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43.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43.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3.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605</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603</v>
      </c>
      <c r="AC134" s="205"/>
      <c r="AD134" s="205"/>
      <c r="AE134" s="206">
        <v>3.2</v>
      </c>
      <c r="AF134" s="207"/>
      <c r="AG134" s="207"/>
      <c r="AH134" s="207"/>
      <c r="AI134" s="206">
        <v>5.0999999999999996</v>
      </c>
      <c r="AJ134" s="207"/>
      <c r="AK134" s="207"/>
      <c r="AL134" s="207"/>
      <c r="AM134" s="206">
        <v>6.2</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604</v>
      </c>
      <c r="AC135" s="213"/>
      <c r="AD135" s="213"/>
      <c r="AE135" s="206">
        <v>2.7</v>
      </c>
      <c r="AF135" s="207"/>
      <c r="AG135" s="207"/>
      <c r="AH135" s="207"/>
      <c r="AI135" s="206">
        <v>3.2</v>
      </c>
      <c r="AJ135" s="207"/>
      <c r="AK135" s="207"/>
      <c r="AL135" s="207"/>
      <c r="AM135" s="206">
        <v>5.0999999999999996</v>
      </c>
      <c r="AN135" s="207"/>
      <c r="AO135" s="207"/>
      <c r="AP135" s="207"/>
      <c r="AQ135" s="206" t="s">
        <v>606</v>
      </c>
      <c r="AR135" s="207"/>
      <c r="AS135" s="207"/>
      <c r="AT135" s="207"/>
      <c r="AU135" s="206">
        <v>13</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580</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602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607</v>
      </c>
      <c r="AC138" s="205"/>
      <c r="AD138" s="205"/>
      <c r="AE138" s="206">
        <v>2695</v>
      </c>
      <c r="AF138" s="207"/>
      <c r="AG138" s="207"/>
      <c r="AH138" s="207"/>
      <c r="AI138" s="206">
        <v>2878</v>
      </c>
      <c r="AJ138" s="207"/>
      <c r="AK138" s="207"/>
      <c r="AL138" s="207"/>
      <c r="AM138" s="206">
        <v>3085</v>
      </c>
      <c r="AN138" s="207"/>
      <c r="AO138" s="207"/>
      <c r="AP138" s="207"/>
      <c r="AQ138" s="206" t="s">
        <v>582</v>
      </c>
      <c r="AR138" s="207"/>
      <c r="AS138" s="207"/>
      <c r="AT138" s="207"/>
      <c r="AU138" s="206" t="s">
        <v>580</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607</v>
      </c>
      <c r="AC139" s="213"/>
      <c r="AD139" s="213"/>
      <c r="AE139" s="206" t="s">
        <v>580</v>
      </c>
      <c r="AF139" s="207"/>
      <c r="AG139" s="207"/>
      <c r="AH139" s="207"/>
      <c r="AI139" s="206" t="s">
        <v>608</v>
      </c>
      <c r="AJ139" s="207"/>
      <c r="AK139" s="207"/>
      <c r="AL139" s="207"/>
      <c r="AM139" s="206" t="s">
        <v>580</v>
      </c>
      <c r="AN139" s="207"/>
      <c r="AO139" s="207"/>
      <c r="AP139" s="207"/>
      <c r="AQ139" s="206" t="s">
        <v>580</v>
      </c>
      <c r="AR139" s="207"/>
      <c r="AS139" s="207"/>
      <c r="AT139" s="207"/>
      <c r="AU139" s="206">
        <v>3000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t="s">
        <v>637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639</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577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355</v>
      </c>
      <c r="AH432" s="134"/>
      <c r="AI432" s="156"/>
      <c r="AJ432" s="156"/>
      <c r="AK432" s="156"/>
      <c r="AL432" s="154"/>
      <c r="AM432" s="156"/>
      <c r="AN432" s="156"/>
      <c r="AO432" s="156"/>
      <c r="AP432" s="154"/>
      <c r="AQ432" s="590" t="s">
        <v>611</v>
      </c>
      <c r="AR432" s="200"/>
      <c r="AS432" s="133" t="s">
        <v>355</v>
      </c>
      <c r="AT432" s="134"/>
      <c r="AU432" s="200" t="s">
        <v>612</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580</v>
      </c>
      <c r="AF433" s="207"/>
      <c r="AG433" s="207"/>
      <c r="AH433" s="207"/>
      <c r="AI433" s="340" t="s">
        <v>609</v>
      </c>
      <c r="AJ433" s="207"/>
      <c r="AK433" s="207"/>
      <c r="AL433" s="207"/>
      <c r="AM433" s="340" t="s">
        <v>605</v>
      </c>
      <c r="AN433" s="207"/>
      <c r="AO433" s="207"/>
      <c r="AP433" s="341"/>
      <c r="AQ433" s="340" t="s">
        <v>580</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605</v>
      </c>
      <c r="AC434" s="205"/>
      <c r="AD434" s="205"/>
      <c r="AE434" s="340" t="s">
        <v>580</v>
      </c>
      <c r="AF434" s="207"/>
      <c r="AG434" s="207"/>
      <c r="AH434" s="341"/>
      <c r="AI434" s="340" t="s">
        <v>610</v>
      </c>
      <c r="AJ434" s="207"/>
      <c r="AK434" s="207"/>
      <c r="AL434" s="207"/>
      <c r="AM434" s="340" t="s">
        <v>580</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582</v>
      </c>
      <c r="AJ435" s="207"/>
      <c r="AK435" s="207"/>
      <c r="AL435" s="207"/>
      <c r="AM435" s="340" t="s">
        <v>610</v>
      </c>
      <c r="AN435" s="207"/>
      <c r="AO435" s="207"/>
      <c r="AP435" s="341"/>
      <c r="AQ435" s="340" t="s">
        <v>580</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t="s">
        <v>610</v>
      </c>
      <c r="AR457" s="200"/>
      <c r="AS457" s="133" t="s">
        <v>355</v>
      </c>
      <c r="AT457" s="134"/>
      <c r="AU457" s="200" t="s">
        <v>613</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580</v>
      </c>
      <c r="AF458" s="207"/>
      <c r="AG458" s="207"/>
      <c r="AH458" s="207"/>
      <c r="AI458" s="340" t="s">
        <v>580</v>
      </c>
      <c r="AJ458" s="207"/>
      <c r="AK458" s="207"/>
      <c r="AL458" s="207"/>
      <c r="AM458" s="340" t="s">
        <v>610</v>
      </c>
      <c r="AN458" s="207"/>
      <c r="AO458" s="207"/>
      <c r="AP458" s="341"/>
      <c r="AQ458" s="340" t="s">
        <v>605</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582</v>
      </c>
      <c r="AC459" s="205"/>
      <c r="AD459" s="205"/>
      <c r="AE459" s="340" t="s">
        <v>613</v>
      </c>
      <c r="AF459" s="207"/>
      <c r="AG459" s="207"/>
      <c r="AH459" s="341"/>
      <c r="AI459" s="340" t="s">
        <v>614</v>
      </c>
      <c r="AJ459" s="207"/>
      <c r="AK459" s="207"/>
      <c r="AL459" s="207"/>
      <c r="AM459" s="340" t="s">
        <v>582</v>
      </c>
      <c r="AN459" s="207"/>
      <c r="AO459" s="207"/>
      <c r="AP459" s="341"/>
      <c r="AQ459" s="340" t="s">
        <v>616</v>
      </c>
      <c r="AR459" s="207"/>
      <c r="AS459" s="207"/>
      <c r="AT459" s="341"/>
      <c r="AU459" s="207" t="s">
        <v>578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580</v>
      </c>
      <c r="AF460" s="207"/>
      <c r="AG460" s="207"/>
      <c r="AH460" s="341"/>
      <c r="AI460" s="340" t="s">
        <v>615</v>
      </c>
      <c r="AJ460" s="207"/>
      <c r="AK460" s="207"/>
      <c r="AL460" s="207"/>
      <c r="AM460" s="340" t="s">
        <v>580</v>
      </c>
      <c r="AN460" s="207"/>
      <c r="AO460" s="207"/>
      <c r="AP460" s="341"/>
      <c r="AQ460" s="340" t="s">
        <v>617</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4.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621</v>
      </c>
      <c r="AE705" s="715"/>
      <c r="AF705" s="715"/>
      <c r="AG705" s="125" t="s">
        <v>622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60"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624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621</v>
      </c>
      <c r="AE710" s="329"/>
      <c r="AF710" s="329"/>
      <c r="AG710" s="101" t="s">
        <v>626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627</v>
      </c>
      <c r="AH711" s="102"/>
      <c r="AI711" s="102"/>
      <c r="AJ711" s="102"/>
      <c r="AK711" s="102"/>
      <c r="AL711" s="102"/>
      <c r="AM711" s="102"/>
      <c r="AN711" s="102"/>
      <c r="AO711" s="102"/>
      <c r="AP711" s="102"/>
      <c r="AQ711" s="102"/>
      <c r="AR711" s="102"/>
      <c r="AS711" s="102"/>
      <c r="AT711" s="102"/>
      <c r="AU711" s="102"/>
      <c r="AV711" s="102"/>
      <c r="AW711" s="102"/>
      <c r="AX711" s="103"/>
    </row>
    <row r="712" spans="1:50" ht="90"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649</v>
      </c>
      <c r="AE712" s="783"/>
      <c r="AF712" s="783"/>
      <c r="AG712" s="810" t="s">
        <v>654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621</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621</v>
      </c>
      <c r="AE714" s="808"/>
      <c r="AF714" s="809"/>
      <c r="AG714" s="736" t="s">
        <v>628</v>
      </c>
      <c r="AH714" s="737"/>
      <c r="AI714" s="737"/>
      <c r="AJ714" s="737"/>
      <c r="AK714" s="737"/>
      <c r="AL714" s="737"/>
      <c r="AM714" s="737"/>
      <c r="AN714" s="737"/>
      <c r="AO714" s="737"/>
      <c r="AP714" s="737"/>
      <c r="AQ714" s="737"/>
      <c r="AR714" s="737"/>
      <c r="AS714" s="737"/>
      <c r="AT714" s="737"/>
      <c r="AU714" s="737"/>
      <c r="AV714" s="737"/>
      <c r="AW714" s="737"/>
      <c r="AX714" s="738"/>
    </row>
    <row r="715" spans="1:50" ht="58.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651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621</v>
      </c>
      <c r="AE716" s="627"/>
      <c r="AF716" s="627"/>
      <c r="AG716" s="101" t="s">
        <v>622</v>
      </c>
      <c r="AH716" s="102"/>
      <c r="AI716" s="102"/>
      <c r="AJ716" s="102"/>
      <c r="AK716" s="102"/>
      <c r="AL716" s="102"/>
      <c r="AM716" s="102"/>
      <c r="AN716" s="102"/>
      <c r="AO716" s="102"/>
      <c r="AP716" s="102"/>
      <c r="AQ716" s="102"/>
      <c r="AR716" s="102"/>
      <c r="AS716" s="102"/>
      <c r="AT716" s="102"/>
      <c r="AU716" s="102"/>
      <c r="AV716" s="102"/>
      <c r="AW716" s="102"/>
      <c r="AX716" s="103"/>
    </row>
    <row r="717" spans="1:50" ht="91.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648</v>
      </c>
      <c r="AE717" s="329"/>
      <c r="AF717" s="329"/>
      <c r="AG717" s="101" t="s">
        <v>655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t="s">
        <v>628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629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569</v>
      </c>
      <c r="D721" s="297"/>
      <c r="E721" s="297"/>
      <c r="F721" s="298"/>
      <c r="G721" s="287"/>
      <c r="H721" s="288"/>
      <c r="I721" s="83" t="str">
        <f>IF(OR(G721="　", G721=""), "", "-")</f>
        <v/>
      </c>
      <c r="J721" s="291">
        <v>492</v>
      </c>
      <c r="K721" s="291"/>
      <c r="L721" s="83" t="str">
        <f>IF(M721="","","-")</f>
        <v/>
      </c>
      <c r="M721" s="84"/>
      <c r="N721" s="304" t="s">
        <v>641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569</v>
      </c>
      <c r="D722" s="297"/>
      <c r="E722" s="297"/>
      <c r="F722" s="298"/>
      <c r="G722" s="287"/>
      <c r="H722" s="288"/>
      <c r="I722" s="83" t="str">
        <f t="shared" ref="I722:I725" si="4">IF(OR(G722="　", G722=""), "", "-")</f>
        <v/>
      </c>
      <c r="J722" s="291">
        <v>493</v>
      </c>
      <c r="K722" s="291"/>
      <c r="L722" s="83" t="str">
        <f t="shared" ref="L722:L725" si="5">IF(M722="","","-")</f>
        <v/>
      </c>
      <c r="M722" s="84"/>
      <c r="N722" s="304" t="s">
        <v>640</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t="s">
        <v>569</v>
      </c>
      <c r="D723" s="297"/>
      <c r="E723" s="297"/>
      <c r="F723" s="298"/>
      <c r="G723" s="287"/>
      <c r="H723" s="288"/>
      <c r="I723" s="83" t="str">
        <f t="shared" si="4"/>
        <v/>
      </c>
      <c r="J723" s="291">
        <v>494</v>
      </c>
      <c r="K723" s="291"/>
      <c r="L723" s="83" t="str">
        <f t="shared" si="5"/>
        <v/>
      </c>
      <c r="M723" s="84"/>
      <c r="N723" s="304" t="s">
        <v>642</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4.75" customHeight="1" thickBot="1" x14ac:dyDescent="0.2">
      <c r="A727" s="803"/>
      <c r="B727" s="804"/>
      <c r="C727" s="748" t="s">
        <v>57</v>
      </c>
      <c r="D727" s="749"/>
      <c r="E727" s="749"/>
      <c r="F727" s="750"/>
      <c r="G727" s="575" t="s">
        <v>653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682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681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684</v>
      </c>
      <c r="B733" s="674"/>
      <c r="C733" s="674"/>
      <c r="D733" s="674"/>
      <c r="E733" s="675"/>
      <c r="F733" s="637" t="s">
        <v>687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630</v>
      </c>
      <c r="F737" s="990"/>
      <c r="G737" s="990"/>
      <c r="H737" s="990"/>
      <c r="I737" s="990"/>
      <c r="J737" s="990"/>
      <c r="K737" s="990"/>
      <c r="L737" s="990"/>
      <c r="M737" s="990"/>
      <c r="N737" s="365" t="s">
        <v>542</v>
      </c>
      <c r="O737" s="365"/>
      <c r="P737" s="365"/>
      <c r="Q737" s="365"/>
      <c r="R737" s="990" t="s">
        <v>632</v>
      </c>
      <c r="S737" s="990"/>
      <c r="T737" s="990"/>
      <c r="U737" s="990"/>
      <c r="V737" s="990"/>
      <c r="W737" s="990"/>
      <c r="X737" s="990"/>
      <c r="Y737" s="990"/>
      <c r="Z737" s="990"/>
      <c r="AA737" s="365" t="s">
        <v>541</v>
      </c>
      <c r="AB737" s="365"/>
      <c r="AC737" s="365"/>
      <c r="AD737" s="365"/>
      <c r="AE737" s="990" t="s">
        <v>634</v>
      </c>
      <c r="AF737" s="990"/>
      <c r="AG737" s="990"/>
      <c r="AH737" s="990"/>
      <c r="AI737" s="990"/>
      <c r="AJ737" s="990"/>
      <c r="AK737" s="990"/>
      <c r="AL737" s="990"/>
      <c r="AM737" s="990"/>
      <c r="AN737" s="365" t="s">
        <v>540</v>
      </c>
      <c r="AO737" s="365"/>
      <c r="AP737" s="365"/>
      <c r="AQ737" s="365"/>
      <c r="AR737" s="982" t="s">
        <v>630</v>
      </c>
      <c r="AS737" s="983"/>
      <c r="AT737" s="983"/>
      <c r="AU737" s="983"/>
      <c r="AV737" s="983"/>
      <c r="AW737" s="983"/>
      <c r="AX737" s="984"/>
      <c r="AY737" s="89"/>
      <c r="AZ737" s="89"/>
    </row>
    <row r="738" spans="1:52" ht="24.75" customHeight="1" x14ac:dyDescent="0.15">
      <c r="A738" s="991" t="s">
        <v>539</v>
      </c>
      <c r="B738" s="210"/>
      <c r="C738" s="210"/>
      <c r="D738" s="211"/>
      <c r="E738" s="990" t="s">
        <v>631</v>
      </c>
      <c r="F738" s="990"/>
      <c r="G738" s="990"/>
      <c r="H738" s="990"/>
      <c r="I738" s="990"/>
      <c r="J738" s="990"/>
      <c r="K738" s="990"/>
      <c r="L738" s="990"/>
      <c r="M738" s="990"/>
      <c r="N738" s="365" t="s">
        <v>538</v>
      </c>
      <c r="O738" s="365"/>
      <c r="P738" s="365"/>
      <c r="Q738" s="365"/>
      <c r="R738" s="990" t="s">
        <v>633</v>
      </c>
      <c r="S738" s="990"/>
      <c r="T738" s="990"/>
      <c r="U738" s="990"/>
      <c r="V738" s="990"/>
      <c r="W738" s="990"/>
      <c r="X738" s="990"/>
      <c r="Y738" s="990"/>
      <c r="Z738" s="990"/>
      <c r="AA738" s="365" t="s">
        <v>537</v>
      </c>
      <c r="AB738" s="365"/>
      <c r="AC738" s="365"/>
      <c r="AD738" s="365"/>
      <c r="AE738" s="990" t="s">
        <v>630</v>
      </c>
      <c r="AF738" s="990"/>
      <c r="AG738" s="990"/>
      <c r="AH738" s="990"/>
      <c r="AI738" s="990"/>
      <c r="AJ738" s="990"/>
      <c r="AK738" s="990"/>
      <c r="AL738" s="990"/>
      <c r="AM738" s="990"/>
      <c r="AN738" s="365" t="s">
        <v>533</v>
      </c>
      <c r="AO738" s="365"/>
      <c r="AP738" s="365"/>
      <c r="AQ738" s="365"/>
      <c r="AR738" s="982" t="s">
        <v>635</v>
      </c>
      <c r="AS738" s="983"/>
      <c r="AT738" s="983"/>
      <c r="AU738" s="983"/>
      <c r="AV738" s="983"/>
      <c r="AW738" s="983"/>
      <c r="AX738" s="984"/>
    </row>
    <row r="739" spans="1:52" ht="24.75" customHeight="1" thickBot="1" x14ac:dyDescent="0.2">
      <c r="A739" s="992" t="s">
        <v>529</v>
      </c>
      <c r="B739" s="993"/>
      <c r="C739" s="993"/>
      <c r="D739" s="994"/>
      <c r="E739" s="995"/>
      <c r="F739" s="985"/>
      <c r="G739" s="985"/>
      <c r="H739" s="93" t="str">
        <f>IF(E739="", "", "(")</f>
        <v/>
      </c>
      <c r="I739" s="985"/>
      <c r="J739" s="985"/>
      <c r="K739" s="93" t="str">
        <f>IF(OR(I739="　", I739=""), "", "-")</f>
        <v/>
      </c>
      <c r="L739" s="986">
        <v>482</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680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657</v>
      </c>
      <c r="H781" s="671"/>
      <c r="I781" s="671"/>
      <c r="J781" s="671"/>
      <c r="K781" s="672"/>
      <c r="L781" s="664" t="s">
        <v>656</v>
      </c>
      <c r="M781" s="665"/>
      <c r="N781" s="665"/>
      <c r="O781" s="665"/>
      <c r="P781" s="665"/>
      <c r="Q781" s="665"/>
      <c r="R781" s="665"/>
      <c r="S781" s="665"/>
      <c r="T781" s="665"/>
      <c r="U781" s="665"/>
      <c r="V781" s="665"/>
      <c r="W781" s="665"/>
      <c r="X781" s="666"/>
      <c r="Y781" s="388">
        <v>0.7</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658</v>
      </c>
      <c r="D837" s="347"/>
      <c r="E837" s="347"/>
      <c r="F837" s="347"/>
      <c r="G837" s="347"/>
      <c r="H837" s="347"/>
      <c r="I837" s="347"/>
      <c r="J837" s="348" t="s">
        <v>668</v>
      </c>
      <c r="K837" s="349"/>
      <c r="L837" s="349"/>
      <c r="M837" s="349"/>
      <c r="N837" s="349"/>
      <c r="O837" s="349"/>
      <c r="P837" s="362" t="s">
        <v>671</v>
      </c>
      <c r="Q837" s="350"/>
      <c r="R837" s="350"/>
      <c r="S837" s="350"/>
      <c r="T837" s="350"/>
      <c r="U837" s="350"/>
      <c r="V837" s="350"/>
      <c r="W837" s="350"/>
      <c r="X837" s="350"/>
      <c r="Y837" s="351">
        <v>0.7</v>
      </c>
      <c r="Z837" s="352"/>
      <c r="AA837" s="352"/>
      <c r="AB837" s="353"/>
      <c r="AC837" s="363" t="s">
        <v>196</v>
      </c>
      <c r="AD837" s="371"/>
      <c r="AE837" s="371"/>
      <c r="AF837" s="371"/>
      <c r="AG837" s="371"/>
      <c r="AH837" s="372" t="s">
        <v>675</v>
      </c>
      <c r="AI837" s="373"/>
      <c r="AJ837" s="373"/>
      <c r="AK837" s="373"/>
      <c r="AL837" s="357" t="s">
        <v>668</v>
      </c>
      <c r="AM837" s="358"/>
      <c r="AN837" s="358"/>
      <c r="AO837" s="359"/>
      <c r="AP837" s="360" t="s">
        <v>676</v>
      </c>
      <c r="AQ837" s="360"/>
      <c r="AR837" s="360"/>
      <c r="AS837" s="360"/>
      <c r="AT837" s="360"/>
      <c r="AU837" s="360"/>
      <c r="AV837" s="360"/>
      <c r="AW837" s="360"/>
      <c r="AX837" s="360"/>
    </row>
    <row r="838" spans="1:50" ht="30" customHeight="1" x14ac:dyDescent="0.15">
      <c r="A838" s="376">
        <v>2</v>
      </c>
      <c r="B838" s="376">
        <v>1</v>
      </c>
      <c r="C838" s="361" t="s">
        <v>659</v>
      </c>
      <c r="D838" s="347"/>
      <c r="E838" s="347"/>
      <c r="F838" s="347"/>
      <c r="G838" s="347"/>
      <c r="H838" s="347"/>
      <c r="I838" s="347"/>
      <c r="J838" s="348" t="s">
        <v>669</v>
      </c>
      <c r="K838" s="349"/>
      <c r="L838" s="349"/>
      <c r="M838" s="349"/>
      <c r="N838" s="349"/>
      <c r="O838" s="349"/>
      <c r="P838" s="362" t="s">
        <v>668</v>
      </c>
      <c r="Q838" s="350"/>
      <c r="R838" s="350"/>
      <c r="S838" s="350"/>
      <c r="T838" s="350"/>
      <c r="U838" s="350"/>
      <c r="V838" s="350"/>
      <c r="W838" s="350"/>
      <c r="X838" s="350"/>
      <c r="Y838" s="351">
        <v>0.7</v>
      </c>
      <c r="Z838" s="352"/>
      <c r="AA838" s="352"/>
      <c r="AB838" s="353"/>
      <c r="AC838" s="363" t="s">
        <v>196</v>
      </c>
      <c r="AD838" s="363"/>
      <c r="AE838" s="363"/>
      <c r="AF838" s="363"/>
      <c r="AG838" s="363"/>
      <c r="AH838" s="372" t="s">
        <v>676</v>
      </c>
      <c r="AI838" s="373"/>
      <c r="AJ838" s="373"/>
      <c r="AK838" s="373"/>
      <c r="AL838" s="357" t="s">
        <v>676</v>
      </c>
      <c r="AM838" s="358"/>
      <c r="AN838" s="358"/>
      <c r="AO838" s="359"/>
      <c r="AP838" s="360" t="s">
        <v>669</v>
      </c>
      <c r="AQ838" s="360"/>
      <c r="AR838" s="360"/>
      <c r="AS838" s="360"/>
      <c r="AT838" s="360"/>
      <c r="AU838" s="360"/>
      <c r="AV838" s="360"/>
      <c r="AW838" s="360"/>
      <c r="AX838" s="360"/>
    </row>
    <row r="839" spans="1:50" ht="30" customHeight="1" x14ac:dyDescent="0.15">
      <c r="A839" s="376">
        <v>3</v>
      </c>
      <c r="B839" s="376">
        <v>1</v>
      </c>
      <c r="C839" s="361" t="s">
        <v>660</v>
      </c>
      <c r="D839" s="347"/>
      <c r="E839" s="347"/>
      <c r="F839" s="347"/>
      <c r="G839" s="347"/>
      <c r="H839" s="347"/>
      <c r="I839" s="347"/>
      <c r="J839" s="348" t="s">
        <v>670</v>
      </c>
      <c r="K839" s="349"/>
      <c r="L839" s="349"/>
      <c r="M839" s="349"/>
      <c r="N839" s="349"/>
      <c r="O839" s="349"/>
      <c r="P839" s="362" t="s">
        <v>674</v>
      </c>
      <c r="Q839" s="350"/>
      <c r="R839" s="350"/>
      <c r="S839" s="350"/>
      <c r="T839" s="350"/>
      <c r="U839" s="350"/>
      <c r="V839" s="350"/>
      <c r="W839" s="350"/>
      <c r="X839" s="350"/>
      <c r="Y839" s="351">
        <v>0.7</v>
      </c>
      <c r="Z839" s="352"/>
      <c r="AA839" s="352"/>
      <c r="AB839" s="353"/>
      <c r="AC839" s="363" t="s">
        <v>196</v>
      </c>
      <c r="AD839" s="363"/>
      <c r="AE839" s="363"/>
      <c r="AF839" s="363"/>
      <c r="AG839" s="363"/>
      <c r="AH839" s="355" t="s">
        <v>676</v>
      </c>
      <c r="AI839" s="356"/>
      <c r="AJ839" s="356"/>
      <c r="AK839" s="356"/>
      <c r="AL839" s="357" t="s">
        <v>676</v>
      </c>
      <c r="AM839" s="358"/>
      <c r="AN839" s="358"/>
      <c r="AO839" s="359"/>
      <c r="AP839" s="360" t="s">
        <v>679</v>
      </c>
      <c r="AQ839" s="360"/>
      <c r="AR839" s="360"/>
      <c r="AS839" s="360"/>
      <c r="AT839" s="360"/>
      <c r="AU839" s="360"/>
      <c r="AV839" s="360"/>
      <c r="AW839" s="360"/>
      <c r="AX839" s="360"/>
    </row>
    <row r="840" spans="1:50" ht="30" customHeight="1" x14ac:dyDescent="0.15">
      <c r="A840" s="376">
        <v>4</v>
      </c>
      <c r="B840" s="376">
        <v>1</v>
      </c>
      <c r="C840" s="361" t="s">
        <v>661</v>
      </c>
      <c r="D840" s="347"/>
      <c r="E840" s="347"/>
      <c r="F840" s="347"/>
      <c r="G840" s="347"/>
      <c r="H840" s="347"/>
      <c r="I840" s="347"/>
      <c r="J840" s="348" t="s">
        <v>671</v>
      </c>
      <c r="K840" s="349"/>
      <c r="L840" s="349"/>
      <c r="M840" s="349"/>
      <c r="N840" s="349"/>
      <c r="O840" s="349"/>
      <c r="P840" s="362" t="s">
        <v>668</v>
      </c>
      <c r="Q840" s="350"/>
      <c r="R840" s="350"/>
      <c r="S840" s="350"/>
      <c r="T840" s="350"/>
      <c r="U840" s="350"/>
      <c r="V840" s="350"/>
      <c r="W840" s="350"/>
      <c r="X840" s="350"/>
      <c r="Y840" s="351">
        <v>0.7</v>
      </c>
      <c r="Z840" s="352"/>
      <c r="AA840" s="352"/>
      <c r="AB840" s="353"/>
      <c r="AC840" s="363" t="s">
        <v>196</v>
      </c>
      <c r="AD840" s="363"/>
      <c r="AE840" s="363"/>
      <c r="AF840" s="363"/>
      <c r="AG840" s="363"/>
      <c r="AH840" s="355" t="s">
        <v>668</v>
      </c>
      <c r="AI840" s="356"/>
      <c r="AJ840" s="356"/>
      <c r="AK840" s="356"/>
      <c r="AL840" s="357" t="s">
        <v>673</v>
      </c>
      <c r="AM840" s="358"/>
      <c r="AN840" s="358"/>
      <c r="AO840" s="359"/>
      <c r="AP840" s="360" t="s">
        <v>668</v>
      </c>
      <c r="AQ840" s="360"/>
      <c r="AR840" s="360"/>
      <c r="AS840" s="360"/>
      <c r="AT840" s="360"/>
      <c r="AU840" s="360"/>
      <c r="AV840" s="360"/>
      <c r="AW840" s="360"/>
      <c r="AX840" s="360"/>
    </row>
    <row r="841" spans="1:50" ht="30" customHeight="1" x14ac:dyDescent="0.15">
      <c r="A841" s="376">
        <v>5</v>
      </c>
      <c r="B841" s="376">
        <v>1</v>
      </c>
      <c r="C841" s="361" t="s">
        <v>662</v>
      </c>
      <c r="D841" s="347"/>
      <c r="E841" s="347"/>
      <c r="F841" s="347"/>
      <c r="G841" s="347"/>
      <c r="H841" s="347"/>
      <c r="I841" s="347"/>
      <c r="J841" s="348" t="s">
        <v>668</v>
      </c>
      <c r="K841" s="349"/>
      <c r="L841" s="349"/>
      <c r="M841" s="349"/>
      <c r="N841" s="349"/>
      <c r="O841" s="349"/>
      <c r="P841" s="362" t="s">
        <v>668</v>
      </c>
      <c r="Q841" s="350"/>
      <c r="R841" s="350"/>
      <c r="S841" s="350"/>
      <c r="T841" s="350"/>
      <c r="U841" s="350"/>
      <c r="V841" s="350"/>
      <c r="W841" s="350"/>
      <c r="X841" s="350"/>
      <c r="Y841" s="351">
        <v>0.7</v>
      </c>
      <c r="Z841" s="352"/>
      <c r="AA841" s="352"/>
      <c r="AB841" s="353"/>
      <c r="AC841" s="354" t="s">
        <v>196</v>
      </c>
      <c r="AD841" s="354"/>
      <c r="AE841" s="354"/>
      <c r="AF841" s="354"/>
      <c r="AG841" s="354"/>
      <c r="AH841" s="355" t="s">
        <v>677</v>
      </c>
      <c r="AI841" s="356"/>
      <c r="AJ841" s="356"/>
      <c r="AK841" s="356"/>
      <c r="AL841" s="357" t="s">
        <v>677</v>
      </c>
      <c r="AM841" s="358"/>
      <c r="AN841" s="358"/>
      <c r="AO841" s="359"/>
      <c r="AP841" s="360" t="s">
        <v>668</v>
      </c>
      <c r="AQ841" s="360"/>
      <c r="AR841" s="360"/>
      <c r="AS841" s="360"/>
      <c r="AT841" s="360"/>
      <c r="AU841" s="360"/>
      <c r="AV841" s="360"/>
      <c r="AW841" s="360"/>
      <c r="AX841" s="360"/>
    </row>
    <row r="842" spans="1:50" ht="30" customHeight="1" x14ac:dyDescent="0.15">
      <c r="A842" s="376">
        <v>6</v>
      </c>
      <c r="B842" s="376">
        <v>1</v>
      </c>
      <c r="C842" s="361" t="s">
        <v>663</v>
      </c>
      <c r="D842" s="347"/>
      <c r="E842" s="347"/>
      <c r="F842" s="347"/>
      <c r="G842" s="347"/>
      <c r="H842" s="347"/>
      <c r="I842" s="347"/>
      <c r="J842" s="348" t="s">
        <v>672</v>
      </c>
      <c r="K842" s="349"/>
      <c r="L842" s="349"/>
      <c r="M842" s="349"/>
      <c r="N842" s="349"/>
      <c r="O842" s="349"/>
      <c r="P842" s="362" t="s">
        <v>668</v>
      </c>
      <c r="Q842" s="350"/>
      <c r="R842" s="350"/>
      <c r="S842" s="350"/>
      <c r="T842" s="350"/>
      <c r="U842" s="350"/>
      <c r="V842" s="350"/>
      <c r="W842" s="350"/>
      <c r="X842" s="350"/>
      <c r="Y842" s="351">
        <v>0.7</v>
      </c>
      <c r="Z842" s="352"/>
      <c r="AA842" s="352"/>
      <c r="AB842" s="353"/>
      <c r="AC842" s="354" t="s">
        <v>196</v>
      </c>
      <c r="AD842" s="354"/>
      <c r="AE842" s="354"/>
      <c r="AF842" s="354"/>
      <c r="AG842" s="354"/>
      <c r="AH842" s="355" t="s">
        <v>673</v>
      </c>
      <c r="AI842" s="356"/>
      <c r="AJ842" s="356"/>
      <c r="AK842" s="356"/>
      <c r="AL842" s="357" t="s">
        <v>668</v>
      </c>
      <c r="AM842" s="358"/>
      <c r="AN842" s="358"/>
      <c r="AO842" s="359"/>
      <c r="AP842" s="360" t="s">
        <v>668</v>
      </c>
      <c r="AQ842" s="360"/>
      <c r="AR842" s="360"/>
      <c r="AS842" s="360"/>
      <c r="AT842" s="360"/>
      <c r="AU842" s="360"/>
      <c r="AV842" s="360"/>
      <c r="AW842" s="360"/>
      <c r="AX842" s="360"/>
    </row>
    <row r="843" spans="1:50" ht="30" customHeight="1" x14ac:dyDescent="0.15">
      <c r="A843" s="376">
        <v>7</v>
      </c>
      <c r="B843" s="376">
        <v>1</v>
      </c>
      <c r="C843" s="361" t="s">
        <v>664</v>
      </c>
      <c r="D843" s="347"/>
      <c r="E843" s="347"/>
      <c r="F843" s="347"/>
      <c r="G843" s="347"/>
      <c r="H843" s="347"/>
      <c r="I843" s="347"/>
      <c r="J843" s="348" t="s">
        <v>673</v>
      </c>
      <c r="K843" s="349"/>
      <c r="L843" s="349"/>
      <c r="M843" s="349"/>
      <c r="N843" s="349"/>
      <c r="O843" s="349"/>
      <c r="P843" s="362" t="s">
        <v>668</v>
      </c>
      <c r="Q843" s="350"/>
      <c r="R843" s="350"/>
      <c r="S843" s="350"/>
      <c r="T843" s="350"/>
      <c r="U843" s="350"/>
      <c r="V843" s="350"/>
      <c r="W843" s="350"/>
      <c r="X843" s="350"/>
      <c r="Y843" s="351">
        <v>0.7</v>
      </c>
      <c r="Z843" s="352"/>
      <c r="AA843" s="352"/>
      <c r="AB843" s="353"/>
      <c r="AC843" s="354" t="s">
        <v>196</v>
      </c>
      <c r="AD843" s="354"/>
      <c r="AE843" s="354"/>
      <c r="AF843" s="354"/>
      <c r="AG843" s="354"/>
      <c r="AH843" s="355" t="s">
        <v>668</v>
      </c>
      <c r="AI843" s="356"/>
      <c r="AJ843" s="356"/>
      <c r="AK843" s="356"/>
      <c r="AL843" s="357" t="s">
        <v>673</v>
      </c>
      <c r="AM843" s="358"/>
      <c r="AN843" s="358"/>
      <c r="AO843" s="359"/>
      <c r="AP843" s="360" t="s">
        <v>676</v>
      </c>
      <c r="AQ843" s="360"/>
      <c r="AR843" s="360"/>
      <c r="AS843" s="360"/>
      <c r="AT843" s="360"/>
      <c r="AU843" s="360"/>
      <c r="AV843" s="360"/>
      <c r="AW843" s="360"/>
      <c r="AX843" s="360"/>
    </row>
    <row r="844" spans="1:50" ht="30" customHeight="1" x14ac:dyDescent="0.15">
      <c r="A844" s="376">
        <v>8</v>
      </c>
      <c r="B844" s="376">
        <v>1</v>
      </c>
      <c r="C844" s="361" t="s">
        <v>665</v>
      </c>
      <c r="D844" s="347"/>
      <c r="E844" s="347"/>
      <c r="F844" s="347"/>
      <c r="G844" s="347"/>
      <c r="H844" s="347"/>
      <c r="I844" s="347"/>
      <c r="J844" s="348" t="s">
        <v>671</v>
      </c>
      <c r="K844" s="349"/>
      <c r="L844" s="349"/>
      <c r="M844" s="349"/>
      <c r="N844" s="349"/>
      <c r="O844" s="349"/>
      <c r="P844" s="362" t="s">
        <v>668</v>
      </c>
      <c r="Q844" s="350"/>
      <c r="R844" s="350"/>
      <c r="S844" s="350"/>
      <c r="T844" s="350"/>
      <c r="U844" s="350"/>
      <c r="V844" s="350"/>
      <c r="W844" s="350"/>
      <c r="X844" s="350"/>
      <c r="Y844" s="351">
        <v>0.7</v>
      </c>
      <c r="Z844" s="352"/>
      <c r="AA844" s="352"/>
      <c r="AB844" s="353"/>
      <c r="AC844" s="354" t="s">
        <v>196</v>
      </c>
      <c r="AD844" s="354"/>
      <c r="AE844" s="354"/>
      <c r="AF844" s="354"/>
      <c r="AG844" s="354"/>
      <c r="AH844" s="355" t="s">
        <v>678</v>
      </c>
      <c r="AI844" s="356"/>
      <c r="AJ844" s="356"/>
      <c r="AK844" s="356"/>
      <c r="AL844" s="357" t="s">
        <v>668</v>
      </c>
      <c r="AM844" s="358"/>
      <c r="AN844" s="358"/>
      <c r="AO844" s="359"/>
      <c r="AP844" s="360" t="s">
        <v>668</v>
      </c>
      <c r="AQ844" s="360"/>
      <c r="AR844" s="360"/>
      <c r="AS844" s="360"/>
      <c r="AT844" s="360"/>
      <c r="AU844" s="360"/>
      <c r="AV844" s="360"/>
      <c r="AW844" s="360"/>
      <c r="AX844" s="360"/>
    </row>
    <row r="845" spans="1:50" ht="30" customHeight="1" x14ac:dyDescent="0.15">
      <c r="A845" s="376">
        <v>9</v>
      </c>
      <c r="B845" s="376">
        <v>1</v>
      </c>
      <c r="C845" s="361" t="s">
        <v>666</v>
      </c>
      <c r="D845" s="347"/>
      <c r="E845" s="347"/>
      <c r="F845" s="347"/>
      <c r="G845" s="347"/>
      <c r="H845" s="347"/>
      <c r="I845" s="347"/>
      <c r="J845" s="348" t="s">
        <v>668</v>
      </c>
      <c r="K845" s="349"/>
      <c r="L845" s="349"/>
      <c r="M845" s="349"/>
      <c r="N845" s="349"/>
      <c r="O845" s="349"/>
      <c r="P845" s="362" t="s">
        <v>674</v>
      </c>
      <c r="Q845" s="350"/>
      <c r="R845" s="350"/>
      <c r="S845" s="350"/>
      <c r="T845" s="350"/>
      <c r="U845" s="350"/>
      <c r="V845" s="350"/>
      <c r="W845" s="350"/>
      <c r="X845" s="350"/>
      <c r="Y845" s="351">
        <v>0.7</v>
      </c>
      <c r="Z845" s="352"/>
      <c r="AA845" s="352"/>
      <c r="AB845" s="353"/>
      <c r="AC845" s="354" t="s">
        <v>196</v>
      </c>
      <c r="AD845" s="354"/>
      <c r="AE845" s="354"/>
      <c r="AF845" s="354"/>
      <c r="AG845" s="354"/>
      <c r="AH845" s="355" t="s">
        <v>668</v>
      </c>
      <c r="AI845" s="356"/>
      <c r="AJ845" s="356"/>
      <c r="AK845" s="356"/>
      <c r="AL845" s="357" t="s">
        <v>668</v>
      </c>
      <c r="AM845" s="358"/>
      <c r="AN845" s="358"/>
      <c r="AO845" s="359"/>
      <c r="AP845" s="360" t="s">
        <v>668</v>
      </c>
      <c r="AQ845" s="360"/>
      <c r="AR845" s="360"/>
      <c r="AS845" s="360"/>
      <c r="AT845" s="360"/>
      <c r="AU845" s="360"/>
      <c r="AV845" s="360"/>
      <c r="AW845" s="360"/>
      <c r="AX845" s="360"/>
    </row>
    <row r="846" spans="1:50" ht="30" customHeight="1" x14ac:dyDescent="0.15">
      <c r="A846" s="376">
        <v>10</v>
      </c>
      <c r="B846" s="376">
        <v>1</v>
      </c>
      <c r="C846" s="361" t="s">
        <v>667</v>
      </c>
      <c r="D846" s="347"/>
      <c r="E846" s="347"/>
      <c r="F846" s="347"/>
      <c r="G846" s="347"/>
      <c r="H846" s="347"/>
      <c r="I846" s="347"/>
      <c r="J846" s="348" t="s">
        <v>671</v>
      </c>
      <c r="K846" s="349"/>
      <c r="L846" s="349"/>
      <c r="M846" s="349"/>
      <c r="N846" s="349"/>
      <c r="O846" s="349"/>
      <c r="P846" s="362" t="s">
        <v>671</v>
      </c>
      <c r="Q846" s="350"/>
      <c r="R846" s="350"/>
      <c r="S846" s="350"/>
      <c r="T846" s="350"/>
      <c r="U846" s="350"/>
      <c r="V846" s="350"/>
      <c r="W846" s="350"/>
      <c r="X846" s="350"/>
      <c r="Y846" s="351">
        <v>0.7</v>
      </c>
      <c r="Z846" s="352"/>
      <c r="AA846" s="352"/>
      <c r="AB846" s="353"/>
      <c r="AC846" s="354" t="s">
        <v>196</v>
      </c>
      <c r="AD846" s="354"/>
      <c r="AE846" s="354"/>
      <c r="AF846" s="354"/>
      <c r="AG846" s="354"/>
      <c r="AH846" s="355" t="s">
        <v>677</v>
      </c>
      <c r="AI846" s="356"/>
      <c r="AJ846" s="356"/>
      <c r="AK846" s="356"/>
      <c r="AL846" s="357" t="s">
        <v>676</v>
      </c>
      <c r="AM846" s="358"/>
      <c r="AN846" s="358"/>
      <c r="AO846" s="359"/>
      <c r="AP846" s="360" t="s">
        <v>668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643</v>
      </c>
      <c r="F1102" s="375"/>
      <c r="G1102" s="375"/>
      <c r="H1102" s="375"/>
      <c r="I1102" s="375"/>
      <c r="J1102" s="348" t="s">
        <v>644</v>
      </c>
      <c r="K1102" s="349"/>
      <c r="L1102" s="349"/>
      <c r="M1102" s="349"/>
      <c r="N1102" s="349"/>
      <c r="O1102" s="349"/>
      <c r="P1102" s="362" t="s">
        <v>645</v>
      </c>
      <c r="Q1102" s="350"/>
      <c r="R1102" s="350"/>
      <c r="S1102" s="350"/>
      <c r="T1102" s="350"/>
      <c r="U1102" s="350"/>
      <c r="V1102" s="350"/>
      <c r="W1102" s="350"/>
      <c r="X1102" s="350"/>
      <c r="Y1102" s="351" t="s">
        <v>643</v>
      </c>
      <c r="Z1102" s="352"/>
      <c r="AA1102" s="352"/>
      <c r="AB1102" s="353"/>
      <c r="AC1102" s="354"/>
      <c r="AD1102" s="354"/>
      <c r="AE1102" s="354"/>
      <c r="AF1102" s="354"/>
      <c r="AG1102" s="354"/>
      <c r="AH1102" s="355" t="s">
        <v>645</v>
      </c>
      <c r="AI1102" s="356"/>
      <c r="AJ1102" s="356"/>
      <c r="AK1102" s="356"/>
      <c r="AL1102" s="357" t="s">
        <v>645</v>
      </c>
      <c r="AM1102" s="358"/>
      <c r="AN1102" s="358"/>
      <c r="AO1102" s="359"/>
      <c r="AP1102" s="360" t="s">
        <v>645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105"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574</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574</v>
      </c>
      <c r="C14" s="13" t="str">
        <f t="shared" si="0"/>
        <v>少子化社会対策</v>
      </c>
      <c r="D14" s="13" t="str">
        <f t="shared" si="8"/>
        <v>子ども・若者育成支援、少子化社会対策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574</v>
      </c>
      <c r="C16" s="13" t="str">
        <f t="shared" si="0"/>
        <v>男女共同参画</v>
      </c>
      <c r="D16" s="13" t="str">
        <f t="shared" si="8"/>
        <v>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恭平(yamamoto-kyouhei)</dc:creator>
  <cp:lastModifiedBy>厚生労働省ネットワークシステム</cp:lastModifiedBy>
  <cp:lastPrinted>2019-09-02T01:32:53Z</cp:lastPrinted>
  <dcterms:created xsi:type="dcterms:W3CDTF">2019-06-28T12:18:14Z</dcterms:created>
  <dcterms:modified xsi:type="dcterms:W3CDTF">2019-09-02T01:33:09Z</dcterms:modified>
</cp:coreProperties>
</file>