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修正済み格納用フォルダ☆\R1\"/>
    </mc:Choice>
  </mc:AlternateContent>
  <bookViews>
    <workbookView xWindow="1395" yWindow="0" windowWidth="2880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<sst xmlns="http://schemas.openxmlformats.org/spreadsheetml/2006/main" count="2990" uniqueCount="707">
  <si>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</si>
  <si>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</si>
  <si>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</si>
  <si>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</si>
  <si>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</si>
  <si>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</si>
  <si>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</si>
  <si>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</si>
  <si>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</si>
  <si>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</si>
  <si>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</si>
  <si>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</si>
  <si>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</si>
  <si>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</si>
  <si>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</si>
  <si>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</si>
  <si>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</si>
  <si>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</si>
  <si>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</si>
  <si>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</si>
  <si>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</si>
  <si>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</si>
  <si>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</si>
  <si>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</si>
  <si>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</si>
  <si>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</si>
  <si>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</si>
  <si>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</si>
  <si>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</si>
  <si>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</si>
  <si>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</si>
  <si>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</si>
  <si>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</si>
  <si>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</si>
  <si>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</si>
  <si>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</si>
  <si>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</si>
  <si>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</si>
  <si>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</si>
  <si>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</si>
  <si>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</si>
  <si>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</si>
  <si>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</si>
  <si>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</si>
  <si>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</si>
  <si>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</si>
  <si>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</si>
  <si>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</si>
  <si>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</si>
  <si>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</si>
  <si>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</si>
  <si>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</si>
  <si>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</si>
  <si>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</si>
  <si>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</si>
  <si>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</si>
  <si>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</si>
  <si>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</si>
  <si>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</si>
  <si>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</si>
  <si>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</si>
  <si>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</si>
  <si>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</si>
  <si>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</si>
  <si>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</si>
  <si>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</si>
  <si>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</si>
  <si>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</si>
  <si>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</si>
  <si>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</si>
  <si>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</si>
  <si>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</si>
  <si>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</si>
  <si>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</si>
  <si>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</si>
  <si>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</si>
  <si>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</si>
  <si>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</si>
  <si>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</si>
  <si>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</si>
  <si>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</si>
  <si>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</si>
  <si>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</si>
  <si>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</si>
  <si>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</si>
  <si>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</si>
  <si>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</si>
  <si>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</si>
  <si>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</si>
  <si>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</si>
  <si>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</si>
  <si>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</si>
  <si>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</si>
  <si>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</si>
  <si>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</si>
  <si>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</si>
  <si>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</si>
  <si>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</si>
  <si>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</si>
  <si>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</si>
  <si>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</si>
  <si>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</si>
  <si>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</si>
  <si>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</si>
  <si>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</si>
  <si>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</si>
  <si>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</si>
  <si>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</si>
  <si>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</si>
  <si>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</si>
  <si>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</si>
  <si>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</si>
  <si>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</si>
  <si>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</si>
  <si>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</si>
  <si>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</si>
  <si>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</si>
  <si>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</si>
  <si>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</si>
  <si>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</si>
  <si>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</si>
  <si>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</si>
  <si>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</si>
  <si>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</si>
  <si>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</si>
  <si>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</si>
  <si>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</si>
  <si>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</si>
  <si>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</si>
  <si>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</si>
  <si>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</si>
  <si>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</si>
  <si>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</si>
  <si>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</si>
  <si>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</si>
  <si>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</si>
  <si>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</si>
  <si>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</si>
  <si>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</si>
  <si>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</si>
  <si>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</si>
  <si>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</si>
  <si>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</si>
  <si>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</si>
  <si>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</si>
  <si>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</si>
  <si>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</si>
  <si>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</si>
  <si>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</si>
  <si>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</si>
  <si>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</si>
  <si>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</si>
  <si>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</si>
  <si>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</si>
  <si>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</si>
  <si>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</si>
  <si>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</si>
  <si>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</si>
  <si>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</si>
  <si>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</si>
  <si>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</si>
  <si>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</si>
  <si>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</si>
  <si>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</si>
  <si>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</si>
  <si>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</si>
  <si>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</si>
  <si>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</si>
  <si>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</si>
  <si>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</si>
  <si>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</si>
  <si>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</si>
  <si>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</si>
  <si>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</si>
  <si>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</si>
  <si>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</si>
  <si>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</si>
  <si>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</si>
  <si>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</si>
  <si>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</si>
  <si>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</si>
  <si>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</si>
  <si>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</si>
  <si>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</si>
  <si>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</si>
  <si>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</si>
  <si>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</si>
  <si>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</si>
  <si>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</si>
  <si>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</si>
  <si>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</si>
  <si>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</si>
  <si>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</si>
  <si>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</si>
  <si>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</si>
  <si>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</si>
  <si>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</si>
  <si>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</si>
  <si>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</si>
  <si>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</si>
  <si>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</si>
  <si>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</si>
  <si>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</si>
  <si>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</si>
  <si>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</si>
  <si>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</si>
  <si>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</si>
  <si>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</si>
  <si>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</si>
  <si>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</si>
  <si>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</si>
  <si>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</si>
  <si>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</si>
  <si>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</si>
  <si>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</si>
  <si>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</si>
  <si>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</si>
  <si>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</si>
  <si>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</si>
  <si>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</si>
  <si>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</si>
  <si>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</si>
  <si>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</si>
  <si>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</si>
  <si>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</si>
  <si>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</si>
  <si>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</si>
  <si>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</si>
  <si>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</si>
  <si>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</si>
  <si>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</si>
  <si>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</si>
  <si>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</si>
  <si>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</si>
  <si>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</si>
  <si>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</si>
  <si>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</si>
  <si>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</si>
  <si>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</si>
  <si>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</si>
  <si>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</si>
  <si>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</si>
  <si>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</si>
  <si>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</si>
  <si>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</si>
  <si>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</si>
  <si>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</si>
  <si>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</si>
  <si>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</si>
  <si>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</si>
  <si>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</si>
  <si>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</si>
  <si>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</si>
  <si>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</si>
  <si>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</si>
  <si>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</si>
  <si>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</si>
  <si>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</si>
  <si>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</si>
  <si>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</si>
  <si>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</si>
  <si>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</si>
  <si>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</si>
  <si>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</si>
  <si>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</si>
  <si>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</si>
  <si>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</si>
  <si>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</si>
  <si>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</si>
  <si>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</si>
  <si>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</si>
  <si>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</si>
  <si>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</si>
  <si>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</si>
  <si>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</si>
  <si>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</si>
  <si>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</si>
  <si>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</si>
  <si>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</si>
  <si>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</si>
  <si>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</si>
  <si>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</si>
  <si>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</si>
  <si>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</si>
  <si>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</si>
  <si>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</si>
  <si>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</si>
  <si>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</si>
  <si>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</si>
  <si>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</si>
  <si>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</si>
  <si>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</si>
  <si>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</si>
  <si>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</si>
  <si>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</si>
  <si>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</si>
  <si>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</si>
  <si>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</si>
  <si>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</si>
  <si>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</si>
  <si>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</si>
  <si>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</si>
  <si>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</si>
  <si>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</si>
  <si>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</si>
  <si>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</si>
  <si>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</si>
  <si>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</si>
  <si>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</si>
  <si>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</si>
  <si>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</si>
  <si>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</si>
  <si>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</si>
  <si>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</si>
  <si>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</si>
  <si>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</si>
  <si>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</si>
  <si>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</si>
  <si>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</si>
  <si>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</si>
  <si>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</si>
  <si>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</si>
  <si>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</si>
  <si>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</si>
  <si>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</si>
  <si>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</si>
  <si>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</si>
  <si>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</si>
  <si>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</si>
  <si>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</si>
  <si>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</si>
  <si>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</si>
  <si>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</si>
  <si>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</si>
  <si>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</si>
  <si>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</si>
  <si>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</si>
  <si>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</si>
  <si>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</si>
  <si>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</si>
  <si>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</si>
  <si>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</si>
  <si>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</si>
  <si>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</si>
  <si>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</si>
  <si>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</si>
  <si>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</si>
  <si>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</si>
  <si>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</si>
  <si>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</si>
  <si>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</si>
  <si>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</si>
  <si>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</si>
  <si>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</si>
  <si>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</si>
  <si>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</si>
  <si>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</si>
  <si>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</si>
  <si>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</si>
  <si>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</si>
  <si>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</si>
  <si>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</si>
  <si>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</si>
  <si>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</si>
  <si>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</si>
  <si>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</si>
  <si>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</si>
  <si>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</si>
  <si>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</si>
  <si>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</si>
  <si>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</si>
  <si>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</si>
  <si>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</si>
  <si>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</si>
  <si>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</si>
  <si>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</si>
  <si>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</si>
  <si>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</si>
  <si>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</si>
  <si>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</si>
  <si>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</si>
  <si>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</si>
  <si>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</si>
  <si>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</si>
  <si>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</si>
  <si>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</si>
  <si>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</si>
  <si>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</si>
  <si>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</si>
  <si>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</si>
  <si>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</si>
  <si>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</si>
  <si>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</si>
  <si>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</si>
  <si>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</si>
  <si>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</si>
  <si>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</si>
  <si>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</si>
  <si>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</si>
  <si>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</si>
  <si>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</si>
  <si>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</si>
  <si>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</si>
  <si>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</si>
  <si>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</si>
  <si>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</si>
  <si>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</si>
  <si>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</si>
  <si>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</si>
  <si>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</si>
  <si>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</si>
  <si>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</si>
  <si>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</si>
  <si>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</si>
  <si>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</si>
  <si>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</si>
  <si>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</si>
  <si>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</si>
  <si>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</si>
  <si>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</si>
  <si>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</si>
  <si>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</si>
  <si>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</si>
  <si>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</si>
  <si>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</si>
  <si>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</si>
  <si>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</si>
  <si>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</si>
  <si>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</si>
  <si>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</si>
  <si>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</si>
  <si>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</si>
  <si>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</si>
  <si>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</si>
  <si>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</si>
  <si>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</si>
  <si>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</si>
  <si>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</si>
  <si>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</si>
  <si>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</si>
  <si>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</si>
  <si>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</si>
  <si>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</si>
  <si>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</si>
  <si>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</si>
  <si>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</si>
  <si>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</si>
  <si>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</si>
  <si>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</si>
  <si>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</si>
  <si>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</si>
  <si>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</si>
  <si>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</si>
  <si>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</si>
  <si>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</si>
  <si>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</si>
  <si>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</si>
  <si>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</si>
  <si>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</si>
  <si>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</si>
  <si>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</si>
  <si>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</si>
  <si>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</si>
  <si>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</si>
  <si>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</si>
  <si>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</si>
  <si>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</si>
  <si>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</si>
  <si>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</si>
  <si>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</si>
  <si>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</si>
  <si>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</si>
  <si>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</si>
  <si>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</si>
  <si>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</si>
  <si>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</si>
  <si>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</si>
  <si>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</si>
  <si>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</si>
  <si>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</si>
  <si>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</si>
  <si>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</si>
  <si>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</si>
  <si>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</si>
  <si>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</si>
  <si>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</si>
  <si>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</si>
  <si>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</si>
  <si>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</si>
  <si>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</si>
  <si>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</si>
  <si>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</si>
  <si>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</si>
  <si>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</si>
  <si>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</si>
  <si>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</si>
  <si>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</si>
  <si>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</si>
  <si>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</si>
  <si>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</si>
  <si>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</si>
  <si>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</si>
  <si>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</si>
  <si>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</si>
  <si>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</si>
  <si>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</si>
  <si>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</si>
  <si>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</si>
  <si>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</si>
  <si>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</si>
  <si>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</si>
  <si>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</si>
  <si>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</si>
  <si>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</si>
  <si>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</si>
  <si>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</si>
  <si>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</si>
  <si>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</si>
  <si>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</si>
  <si>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</si>
  <si>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</si>
  <si>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</si>
  <si>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</si>
  <si>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</si>
  <si>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</si>
  <si>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</si>
  <si>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</si>
  <si>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</si>
  <si>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</si>
  <si>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</si>
  <si>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</si>
  <si>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</si>
  <si>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</si>
  <si>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</si>
  <si>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</si>
  <si>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</si>
  <si>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</si>
  <si>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</si>
  <si>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</si>
  <si>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</si>
  <si>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</si>
  <si>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</si>
  <si>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</si>
  <si>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</si>
  <si>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</si>
  <si>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</si>
  <si>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</si>
  <si>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</si>
  <si>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</si>
  <si>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</si>
  <si>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</si>
  <si>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</si>
  <si>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</si>
  <si>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</si>
  <si>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</si>
  <si>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</si>
  <si>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</si>
  <si>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</si>
  <si>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</si>
  <si>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</si>
  <si>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</si>
  <si>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</si>
  <si>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</si>
  <si>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</si>
  <si>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</si>
  <si>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</si>
  <si>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</si>
  <si>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</si>
  <si>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両立支援に関する雇用管理改善事業</t>
    <phoneticPr fontId="5"/>
  </si>
  <si>
    <t>雇用環境・均等局</t>
    <phoneticPr fontId="5"/>
  </si>
  <si>
    <t>平成２３年度</t>
    <rPh sb="0" eb="2">
      <t>ヘイセイ</t>
    </rPh>
    <rPh sb="4" eb="5">
      <t>ネン</t>
    </rPh>
    <rPh sb="5" eb="6">
      <t>ド</t>
    </rPh>
    <phoneticPr fontId="5"/>
  </si>
  <si>
    <t>終了予定なし</t>
    <rPh sb="0" eb="2">
      <t>シュウリョウ</t>
    </rPh>
    <rPh sb="2" eb="4">
      <t>ヨテイ</t>
    </rPh>
    <phoneticPr fontId="5"/>
  </si>
  <si>
    <t>職業生活両立課</t>
    <rPh sb="0" eb="2">
      <t>ショクギョウ</t>
    </rPh>
    <rPh sb="2" eb="4">
      <t>セイカツ</t>
    </rPh>
    <rPh sb="4" eb="7">
      <t>リョウリツカ</t>
    </rPh>
    <phoneticPr fontId="5"/>
  </si>
  <si>
    <t>職業生活両立課長
尾田　進</t>
    <rPh sb="0" eb="2">
      <t>ショクギョウ</t>
    </rPh>
    <rPh sb="2" eb="4">
      <t>セイカツ</t>
    </rPh>
    <rPh sb="4" eb="7">
      <t>リョウリツカ</t>
    </rPh>
    <rPh sb="7" eb="8">
      <t>チョウ</t>
    </rPh>
    <rPh sb="9" eb="11">
      <t>オダ</t>
    </rPh>
    <rPh sb="12" eb="13">
      <t>スス</t>
    </rPh>
    <phoneticPr fontId="5"/>
  </si>
  <si>
    <t>○</t>
  </si>
  <si>
    <t>雇用保険法第62条第1項第5号
育児・介護休業法</t>
    <phoneticPr fontId="5"/>
  </si>
  <si>
    <t>男女ともに仕事と家庭の両立を図るため、企業が仕事と家庭の両立に係る制度の内容を規定化するだけでなく、制度をより利用しやすい職場環境の整備に取り組むことを目的とする。</t>
    <phoneticPr fontId="5"/>
  </si>
  <si>
    <t>-</t>
  </si>
  <si>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</si>
  <si>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</si>
  <si>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</si>
  <si>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</si>
  <si>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</si>
  <si>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</si>
  <si>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</si>
  <si>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</si>
  <si>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庁費</t>
    <rPh sb="0" eb="2">
      <t>チョウヒ</t>
    </rPh>
    <phoneticPr fontId="5"/>
  </si>
  <si>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rPh sb="65" eb="67">
      <t>ケイサン</t>
    </rPh>
    <rPh sb="67" eb="68">
      <t>シキ</t>
    </rPh>
    <rPh sb="70" eb="72">
      <t>ゲンジョウ</t>
    </rPh>
    <rPh sb="75" eb="77">
      <t>リョウリツ</t>
    </rPh>
    <rPh sb="77" eb="79">
      <t>シエン</t>
    </rPh>
    <rPh sb="79" eb="81">
      <t>セイド</t>
    </rPh>
    <rPh sb="82" eb="84">
      <t>リヨウ</t>
    </rPh>
    <rPh sb="88" eb="90">
      <t>ショクバ</t>
    </rPh>
    <rPh sb="90" eb="91">
      <t>ヅク</t>
    </rPh>
    <rPh sb="93" eb="94">
      <t>ト</t>
    </rPh>
    <rPh sb="95" eb="96">
      <t>ク</t>
    </rPh>
    <rPh sb="98" eb="100">
      <t>カイトウ</t>
    </rPh>
    <phoneticPr fontId="5"/>
  </si>
  <si>
    <t>-</t>
    <phoneticPr fontId="5"/>
  </si>
  <si>
    <t>事業主を対象としたアンケート</t>
    <phoneticPr fontId="5"/>
  </si>
  <si>
    <t>育児休業等にかかる相談件数、紛争解決の援助申立受理件数、調停申請受理件数、是正指導件数</t>
    <phoneticPr fontId="5"/>
  </si>
  <si>
    <t>件</t>
    <rPh sb="0" eb="1">
      <t>ケン</t>
    </rPh>
    <phoneticPr fontId="5"/>
  </si>
  <si>
    <t>件</t>
    <phoneticPr fontId="5"/>
  </si>
  <si>
    <t>社</t>
    <rPh sb="0" eb="1">
      <t>シャ</t>
    </rPh>
    <phoneticPr fontId="5"/>
  </si>
  <si>
    <t>雇用均等指導員（両立担当）等経費（Ｘ）／
育児休業等にかかる相談件数、紛争解決の援助申立受理件数、調停申請受理件数、是正指導件数（Ｙ）　　　</t>
    <phoneticPr fontId="5"/>
  </si>
  <si>
    <t>円</t>
    <rPh sb="0" eb="1">
      <t>エン</t>
    </rPh>
    <phoneticPr fontId="5"/>
  </si>
  <si>
    <t>　　X/Y</t>
  </si>
  <si>
    <t>千円</t>
    <rPh sb="0" eb="2">
      <t>センエン</t>
    </rPh>
    <phoneticPr fontId="5"/>
  </si>
  <si>
    <t>190,499/1,186</t>
    <phoneticPr fontId="5"/>
  </si>
  <si>
    <t>216,122/1,345</t>
    <phoneticPr fontId="5"/>
  </si>
  <si>
    <t>男女労働者の均等な機会と待遇の確保対策、女性の活躍推進、仕事と家庭の両立支援等を推進すること（Ⅵ-1）</t>
    <phoneticPr fontId="5"/>
  </si>
  <si>
    <t>男女労働者の均等な機会と待遇の確保対策、女性の活躍推進、仕事と家庭の両立支援等を推進すること（Ⅵ-1-1）</t>
    <phoneticPr fontId="5"/>
  </si>
  <si>
    <t>男性の育児休業取得率</t>
    <phoneticPr fontId="5"/>
  </si>
  <si>
    <t>次世代認定マーク(くるみん)取得企業数</t>
    <phoneticPr fontId="5"/>
  </si>
  <si>
    <t>％</t>
    <phoneticPr fontId="5"/>
  </si>
  <si>
    <t>％</t>
    <phoneticPr fontId="5"/>
  </si>
  <si>
    <t>-</t>
    <phoneticPr fontId="5"/>
  </si>
  <si>
    <t>-</t>
    <phoneticPr fontId="5"/>
  </si>
  <si>
    <t>-</t>
    <phoneticPr fontId="5"/>
  </si>
  <si>
    <t>-</t>
    <phoneticPr fontId="5"/>
  </si>
  <si>
    <t>両立支援制度を利用しやすい職場環境整備のため、両立支援制度等に関する雇用管理改善に係る相談、支援等を行う。また、労働者の仕事と介護の両立支援等により継続就業を促進する。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</si>
  <si>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</si>
  <si>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</si>
  <si>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</si>
  <si>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</si>
  <si>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rPh sb="0" eb="2">
      <t>ソウゴウ</t>
    </rPh>
    <rPh sb="2" eb="4">
      <t>ヒョウカ</t>
    </rPh>
    <rPh sb="4" eb="6">
      <t>ラクサツ</t>
    </rPh>
    <rPh sb="6" eb="8">
      <t>ホウシキ</t>
    </rPh>
    <rPh sb="11" eb="13">
      <t>ニュウサツ</t>
    </rPh>
    <rPh sb="17" eb="20">
      <t>キョウソウセイ</t>
    </rPh>
    <rPh sb="21" eb="23">
      <t>カクホ</t>
    </rPh>
    <rPh sb="30" eb="31">
      <t>イッ</t>
    </rPh>
    <rPh sb="31" eb="32">
      <t>シャ</t>
    </rPh>
    <rPh sb="32" eb="34">
      <t>オウサツ</t>
    </rPh>
    <rPh sb="46" eb="48">
      <t>ニュウサツ</t>
    </rPh>
    <rPh sb="48" eb="51">
      <t>セツメイカイ</t>
    </rPh>
    <rPh sb="56" eb="58">
      <t>トクテイ</t>
    </rPh>
    <rPh sb="59" eb="61">
      <t>ギョウシャ</t>
    </rPh>
    <rPh sb="63" eb="65">
      <t>オウサツ</t>
    </rPh>
    <rPh sb="72" eb="74">
      <t>ジギョウ</t>
    </rPh>
    <rPh sb="74" eb="76">
      <t>ナイヨウ</t>
    </rPh>
    <rPh sb="83" eb="85">
      <t>ジュウブン</t>
    </rPh>
    <rPh sb="86" eb="88">
      <t>セツメイ</t>
    </rPh>
    <rPh sb="95" eb="97">
      <t>ニュウサツ</t>
    </rPh>
    <rPh sb="97" eb="100">
      <t>セツメイカイ</t>
    </rPh>
    <rPh sb="102" eb="105">
      <t>テイアンショ</t>
    </rPh>
    <rPh sb="105" eb="107">
      <t>テイシュツ</t>
    </rPh>
    <rPh sb="110" eb="112">
      <t>キカン</t>
    </rPh>
    <rPh sb="113" eb="115">
      <t>ジュウブン</t>
    </rPh>
    <rPh sb="115" eb="117">
      <t>カクホ</t>
    </rPh>
    <phoneticPr fontId="5"/>
  </si>
  <si>
    <t>本事業は、仕事と家庭を両立するための制度を利用しやすい職場環境の整備に資するものであり妥当である。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2" eb="34">
      <t>セイビ</t>
    </rPh>
    <rPh sb="35" eb="36">
      <t>シ</t>
    </rPh>
    <rPh sb="43" eb="45">
      <t>ダトウ</t>
    </rPh>
    <phoneticPr fontId="5"/>
  </si>
  <si>
    <t>一般競争入札で調達するなどコスト削減に努めており、水準は妥当である。</t>
    <rPh sb="0" eb="2">
      <t>イッパン</t>
    </rPh>
    <rPh sb="2" eb="4">
      <t>キョウソウ</t>
    </rPh>
    <rPh sb="4" eb="6">
      <t>ニュウサツ</t>
    </rPh>
    <rPh sb="7" eb="9">
      <t>チョウタツ</t>
    </rPh>
    <rPh sb="16" eb="18">
      <t>サクゲン</t>
    </rPh>
    <rPh sb="19" eb="20">
      <t>ツト</t>
    </rPh>
    <rPh sb="25" eb="27">
      <t>スイジュン</t>
    </rPh>
    <rPh sb="28" eb="30">
      <t>ダトウ</t>
    </rPh>
    <phoneticPr fontId="5"/>
  </si>
  <si>
    <t>本事業は、仕事と家庭を両立するための制度を利用しやすい職場環境整備のための経費のみで構成されており、必要最低限のものとなっている。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1" eb="33">
      <t>セイビ</t>
    </rPh>
    <rPh sb="37" eb="39">
      <t>ケイヒ</t>
    </rPh>
    <rPh sb="42" eb="44">
      <t>コウセイ</t>
    </rPh>
    <rPh sb="50" eb="52">
      <t>ヒツヨウ</t>
    </rPh>
    <rPh sb="52" eb="55">
      <t>サイテイゲン</t>
    </rPh>
    <phoneticPr fontId="5"/>
  </si>
  <si>
    <t>‐</t>
  </si>
  <si>
    <t>有</t>
  </si>
  <si>
    <t>無</t>
  </si>
  <si>
    <t>成果物（作成資料等）については、当省ホームページに掲載するとともに、都道府県労働局を通じて事業主、労働者等に配布され、十分に活用されている。</t>
    <rPh sb="0" eb="3">
      <t>セイカブツ</t>
    </rPh>
    <rPh sb="4" eb="6">
      <t>サクセイ</t>
    </rPh>
    <rPh sb="6" eb="8">
      <t>シリョウ</t>
    </rPh>
    <rPh sb="8" eb="9">
      <t>トウ</t>
    </rPh>
    <rPh sb="16" eb="17">
      <t>トウ</t>
    </rPh>
    <rPh sb="17" eb="18">
      <t>ショウ</t>
    </rPh>
    <rPh sb="25" eb="27">
      <t>ケイサイ</t>
    </rPh>
    <rPh sb="34" eb="38">
      <t>トドウフケン</t>
    </rPh>
    <rPh sb="38" eb="40">
      <t>ロウドウ</t>
    </rPh>
    <rPh sb="40" eb="41">
      <t>キョク</t>
    </rPh>
    <rPh sb="42" eb="43">
      <t>ツウ</t>
    </rPh>
    <rPh sb="45" eb="48">
      <t>ジギョウヌシ</t>
    </rPh>
    <rPh sb="49" eb="52">
      <t>ロウドウシャ</t>
    </rPh>
    <rPh sb="52" eb="53">
      <t>トウ</t>
    </rPh>
    <rPh sb="54" eb="56">
      <t>ハイフ</t>
    </rPh>
    <rPh sb="59" eb="61">
      <t>ジュウブン</t>
    </rPh>
    <rPh sb="62" eb="64">
      <t>カツヨウ</t>
    </rPh>
    <phoneticPr fontId="5"/>
  </si>
  <si>
    <t>両立支援等助成金（出生時両立支援コース）</t>
    <phoneticPr fontId="5"/>
  </si>
  <si>
    <t>両立支援等助成金（介護離職防止支援コース）</t>
    <phoneticPr fontId="5"/>
  </si>
  <si>
    <t>両立支援等助成金（育児休業等支援コース)</t>
    <phoneticPr fontId="5"/>
  </si>
  <si>
    <t>両立支援等助成金（再雇用者評価処遇コース）</t>
    <rPh sb="0" eb="2">
      <t>リョウリツ</t>
    </rPh>
    <rPh sb="2" eb="4">
      <t>シエン</t>
    </rPh>
    <rPh sb="4" eb="5">
      <t>トウ</t>
    </rPh>
    <rPh sb="5" eb="8">
      <t>ジョセイキン</t>
    </rPh>
    <rPh sb="9" eb="10">
      <t>サイ</t>
    </rPh>
    <phoneticPr fontId="5"/>
  </si>
  <si>
    <t>厚生労働省</t>
  </si>
  <si>
    <t>62</t>
    <phoneticPr fontId="5"/>
  </si>
  <si>
    <t>306</t>
    <phoneticPr fontId="5"/>
  </si>
  <si>
    <t>630</t>
    <phoneticPr fontId="5"/>
  </si>
  <si>
    <t>633</t>
    <phoneticPr fontId="5"/>
  </si>
  <si>
    <t>642</t>
    <phoneticPr fontId="5"/>
  </si>
  <si>
    <t>632</t>
    <phoneticPr fontId="5"/>
  </si>
  <si>
    <t>622</t>
    <phoneticPr fontId="5"/>
  </si>
  <si>
    <t>【予算示達】</t>
    <rPh sb="1" eb="3">
      <t>ヨサン</t>
    </rPh>
    <rPh sb="3" eb="5">
      <t>ジタツ</t>
    </rPh>
    <phoneticPr fontId="5"/>
  </si>
  <si>
    <t>【一般競争入札（総合評価）】</t>
    <rPh sb="1" eb="3">
      <t>イッパン</t>
    </rPh>
    <rPh sb="3" eb="5">
      <t>キョウソウ</t>
    </rPh>
    <rPh sb="5" eb="7">
      <t>ニュウサツ</t>
    </rPh>
    <rPh sb="8" eb="10">
      <t>ソウゴウ</t>
    </rPh>
    <rPh sb="10" eb="12">
      <t>ヒョウカ</t>
    </rPh>
    <phoneticPr fontId="5"/>
  </si>
  <si>
    <t>B.株式会社パソナ</t>
    <rPh sb="2" eb="4">
      <t>カブシキ</t>
    </rPh>
    <rPh sb="4" eb="6">
      <t>カイシャ</t>
    </rPh>
    <phoneticPr fontId="5"/>
  </si>
  <si>
    <t>事業費</t>
    <rPh sb="0" eb="3">
      <t>ジギョウヒ</t>
    </rPh>
    <phoneticPr fontId="5"/>
  </si>
  <si>
    <t>人件費</t>
    <rPh sb="0" eb="3">
      <t>ジンケンヒ</t>
    </rPh>
    <phoneticPr fontId="5"/>
  </si>
  <si>
    <t>管理費・消費税</t>
    <rPh sb="0" eb="3">
      <t>カンリヒ</t>
    </rPh>
    <rPh sb="4" eb="7">
      <t>ショウヒゼイ</t>
    </rPh>
    <phoneticPr fontId="5"/>
  </si>
  <si>
    <t>委員謝金</t>
    <rPh sb="0" eb="2">
      <t>イイン</t>
    </rPh>
    <rPh sb="2" eb="4">
      <t>シャキン</t>
    </rPh>
    <phoneticPr fontId="5"/>
  </si>
  <si>
    <t>事務局人件費</t>
    <rPh sb="0" eb="3">
      <t>ジムキョク</t>
    </rPh>
    <rPh sb="3" eb="6">
      <t>ジンケンヒ</t>
    </rPh>
    <phoneticPr fontId="5"/>
  </si>
  <si>
    <t>一般管理費</t>
    <rPh sb="0" eb="2">
      <t>イッパン</t>
    </rPh>
    <rPh sb="2" eb="5">
      <t>カンリヒ</t>
    </rPh>
    <phoneticPr fontId="5"/>
  </si>
  <si>
    <t>中小企業のための育児・介護支援プラン導入支援事業による支援企業数（平成29年度～）、中小企業のための育休復帰支援プラン導入支援事業による支援企業数（平成28年度）</t>
    <phoneticPr fontId="5"/>
  </si>
  <si>
    <t>執行額（Ｘ）／支援企業数（Ｙ）
（平成28年度：中小企業のための育休復帰支援プラン導入支援事業、
平成29年度～：中小企業のための育児・介護支援プラン導入支援事業）</t>
    <rPh sb="17" eb="19">
      <t>ヘイセイ</t>
    </rPh>
    <rPh sb="21" eb="22">
      <t>ネン</t>
    </rPh>
    <rPh sb="22" eb="23">
      <t>ド</t>
    </rPh>
    <rPh sb="49" eb="51">
      <t>ヘイセイ</t>
    </rPh>
    <rPh sb="53" eb="54">
      <t>ネン</t>
    </rPh>
    <rPh sb="54" eb="55">
      <t>ド</t>
    </rPh>
    <rPh sb="57" eb="59">
      <t>チュウショウ</t>
    </rPh>
    <rPh sb="59" eb="61">
      <t>キギョウ</t>
    </rPh>
    <rPh sb="65" eb="67">
      <t>イクジ</t>
    </rPh>
    <rPh sb="68" eb="70">
      <t>カイゴ</t>
    </rPh>
    <rPh sb="70" eb="72">
      <t>シエン</t>
    </rPh>
    <rPh sb="75" eb="77">
      <t>ドウニュウ</t>
    </rPh>
    <rPh sb="77" eb="79">
      <t>シエン</t>
    </rPh>
    <rPh sb="79" eb="81">
      <t>ジギョウ</t>
    </rPh>
    <phoneticPr fontId="5"/>
  </si>
  <si>
    <t>雇用均等指導員（両立担当）の訪問企業のうち、現状よりも両立支援制度を利用しやすい職場づくりに取り組む意向を示した事業所の割合90％以上</t>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</si>
  <si>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支援等や、中小企業のための育児・介護支援プラン導入支援事業による事業主への支援等に係る経費である。</t>
    <rPh sb="0" eb="2">
      <t>リョウリツ</t>
    </rPh>
    <rPh sb="2" eb="4">
      <t>シエン</t>
    </rPh>
    <rPh sb="4" eb="5">
      <t>トウ</t>
    </rPh>
    <rPh sb="5" eb="8">
      <t>ジョセイキン</t>
    </rPh>
    <rPh sb="9" eb="12">
      <t>シュッセイジ</t>
    </rPh>
    <rPh sb="12" eb="14">
      <t>リョウリツ</t>
    </rPh>
    <rPh sb="14" eb="16">
      <t>シエン</t>
    </rPh>
    <rPh sb="20" eb="22">
      <t>カイゴ</t>
    </rPh>
    <rPh sb="22" eb="24">
      <t>リショク</t>
    </rPh>
    <rPh sb="24" eb="26">
      <t>ボウシ</t>
    </rPh>
    <rPh sb="30" eb="32">
      <t>イクジ</t>
    </rPh>
    <rPh sb="32" eb="34">
      <t>キュウギョウ</t>
    </rPh>
    <rPh sb="34" eb="35">
      <t>トウ</t>
    </rPh>
    <rPh sb="35" eb="37">
      <t>シエン</t>
    </rPh>
    <rPh sb="41" eb="44">
      <t>サイコヨウ</t>
    </rPh>
    <rPh sb="44" eb="45">
      <t>シャ</t>
    </rPh>
    <rPh sb="45" eb="47">
      <t>ヒョウカ</t>
    </rPh>
    <rPh sb="47" eb="49">
      <t>ショグウ</t>
    </rPh>
    <rPh sb="54" eb="56">
      <t>ショカン</t>
    </rPh>
    <rPh sb="57" eb="59">
      <t>コヨウ</t>
    </rPh>
    <rPh sb="59" eb="61">
      <t>カンキョウ</t>
    </rPh>
    <rPh sb="62" eb="64">
      <t>キントウ</t>
    </rPh>
    <rPh sb="64" eb="65">
      <t>キョク</t>
    </rPh>
    <rPh sb="67" eb="68">
      <t>アワ</t>
    </rPh>
    <rPh sb="71" eb="73">
      <t>セイフ</t>
    </rPh>
    <rPh sb="74" eb="76">
      <t>ジュウヨウ</t>
    </rPh>
    <rPh sb="76" eb="77">
      <t>セ</t>
    </rPh>
    <rPh sb="77" eb="78">
      <t>サク</t>
    </rPh>
    <rPh sb="81" eb="83">
      <t>シゴト</t>
    </rPh>
    <rPh sb="84" eb="86">
      <t>コソダ</t>
    </rPh>
    <rPh sb="88" eb="90">
      <t>カイゴ</t>
    </rPh>
    <rPh sb="92" eb="94">
      <t>リョウリツ</t>
    </rPh>
    <rPh sb="94" eb="96">
      <t>シエン</t>
    </rPh>
    <rPh sb="97" eb="98">
      <t>シ</t>
    </rPh>
    <rPh sb="100" eb="102">
      <t>ジギョウ</t>
    </rPh>
    <rPh sb="105" eb="106">
      <t>オコナ</t>
    </rPh>
    <rPh sb="120" eb="121">
      <t>ホン</t>
    </rPh>
    <rPh sb="121" eb="123">
      <t>ジギョウ</t>
    </rPh>
    <rPh sb="124" eb="126">
      <t>ショカン</t>
    </rPh>
    <rPh sb="127" eb="129">
      <t>コヨウ</t>
    </rPh>
    <rPh sb="129" eb="131">
      <t>カンキョウ</t>
    </rPh>
    <rPh sb="132" eb="134">
      <t>キントウ</t>
    </rPh>
    <rPh sb="134" eb="135">
      <t>キョク</t>
    </rPh>
    <rPh sb="147" eb="149">
      <t>コヨウ</t>
    </rPh>
    <rPh sb="149" eb="151">
      <t>キントウ</t>
    </rPh>
    <rPh sb="151" eb="153">
      <t>シドウ</t>
    </rPh>
    <rPh sb="153" eb="154">
      <t>イン</t>
    </rPh>
    <rPh sb="155" eb="157">
      <t>リョウリツ</t>
    </rPh>
    <rPh sb="157" eb="159">
      <t>タントウ</t>
    </rPh>
    <rPh sb="163" eb="165">
      <t>ソウダン</t>
    </rPh>
    <rPh sb="165" eb="167">
      <t>タイオウ</t>
    </rPh>
    <rPh sb="167" eb="168">
      <t>オヨ</t>
    </rPh>
    <rPh sb="169" eb="171">
      <t>キギョウ</t>
    </rPh>
    <rPh sb="171" eb="173">
      <t>ホウモン</t>
    </rPh>
    <rPh sb="176" eb="178">
      <t>シエン</t>
    </rPh>
    <rPh sb="178" eb="179">
      <t>トウ</t>
    </rPh>
    <rPh sb="181" eb="183">
      <t>チュウショウ</t>
    </rPh>
    <rPh sb="183" eb="185">
      <t>キギョウ</t>
    </rPh>
    <rPh sb="189" eb="191">
      <t>イクジ</t>
    </rPh>
    <rPh sb="192" eb="194">
      <t>カイゴ</t>
    </rPh>
    <rPh sb="194" eb="196">
      <t>シエン</t>
    </rPh>
    <rPh sb="199" eb="201">
      <t>ドウニュウ</t>
    </rPh>
    <rPh sb="201" eb="203">
      <t>シエン</t>
    </rPh>
    <rPh sb="203" eb="205">
      <t>ジギョウ</t>
    </rPh>
    <rPh sb="208" eb="211">
      <t>ジギョウヌシ</t>
    </rPh>
    <rPh sb="213" eb="215">
      <t>シエン</t>
    </rPh>
    <rPh sb="215" eb="216">
      <t>トウ</t>
    </rPh>
    <rPh sb="217" eb="218">
      <t>カカ</t>
    </rPh>
    <rPh sb="219" eb="221">
      <t>ケイヒ</t>
    </rPh>
    <phoneticPr fontId="5"/>
  </si>
  <si>
    <t>株式会社パソナ</t>
    <rPh sb="0" eb="2">
      <t>カブシキ</t>
    </rPh>
    <rPh sb="2" eb="4">
      <t>カイシャ</t>
    </rPh>
    <phoneticPr fontId="5"/>
  </si>
  <si>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</si>
  <si>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t>
    <phoneticPr fontId="5"/>
  </si>
  <si>
    <t>-</t>
    <phoneticPr fontId="5"/>
  </si>
  <si>
    <t>-</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</si>
  <si>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</si>
  <si>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</si>
  <si>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</si>
  <si>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</si>
  <si>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t>
    <phoneticPr fontId="5"/>
  </si>
  <si>
    <t>393,188,180
/129,620</t>
    <phoneticPr fontId="5"/>
  </si>
  <si>
    <t>450,057,181
/129,187</t>
    <phoneticPr fontId="5"/>
  </si>
  <si>
    <t>299,522/2,000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</si>
  <si>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</si>
  <si>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</si>
  <si>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</si>
  <si>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</si>
  <si>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</si>
  <si>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</si>
  <si>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</si>
  <si>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</si>
  <si>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</si>
  <si>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成果実績は成果目標を上回っており、見合ったものになっている。</t>
    <rPh sb="0" eb="2">
      <t>セイカ</t>
    </rPh>
    <rPh sb="2" eb="4">
      <t>ジッセキ</t>
    </rPh>
    <rPh sb="5" eb="7">
      <t>セイカ</t>
    </rPh>
    <rPh sb="7" eb="9">
      <t>モクヒョウ</t>
    </rPh>
    <rPh sb="10" eb="12">
      <t>ウワマワ</t>
    </rPh>
    <rPh sb="17" eb="19">
      <t>ミア</t>
    </rPh>
    <phoneticPr fontId="5"/>
  </si>
  <si>
    <t>△</t>
  </si>
  <si>
    <t>【相談等】当初見込みを大幅に上回る実績となった。
【プラン導入支援事業】当初見込みを下回った。</t>
    <rPh sb="1" eb="3">
      <t>ソウダン</t>
    </rPh>
    <rPh sb="3" eb="4">
      <t>トウ</t>
    </rPh>
    <rPh sb="5" eb="7">
      <t>トウショ</t>
    </rPh>
    <rPh sb="7" eb="9">
      <t>ミコ</t>
    </rPh>
    <rPh sb="11" eb="13">
      <t>オオハバ</t>
    </rPh>
    <rPh sb="14" eb="16">
      <t>ウワマワ</t>
    </rPh>
    <rPh sb="17" eb="19">
      <t>ジッセキ</t>
    </rPh>
    <rPh sb="29" eb="31">
      <t>ドウニュウ</t>
    </rPh>
    <rPh sb="31" eb="33">
      <t>シエン</t>
    </rPh>
    <rPh sb="33" eb="35">
      <t>ジギョウ</t>
    </rPh>
    <rPh sb="36" eb="38">
      <t>トウショ</t>
    </rPh>
    <rPh sb="38" eb="40">
      <t>ミコ</t>
    </rPh>
    <rPh sb="42" eb="44">
      <t>シタマワ</t>
    </rPh>
    <phoneticPr fontId="5"/>
  </si>
  <si>
    <t>アウトカム目標は達成をしたものの、一部の活動実績（育児・介護支援プラン導入支援事業による支援企業数）については、当初見込みを下回った。</t>
    <phoneticPr fontId="5"/>
  </si>
  <si>
    <t>諸謝金</t>
    <rPh sb="0" eb="1">
      <t>ショ</t>
    </rPh>
    <rPh sb="1" eb="3">
      <t>シャキン</t>
    </rPh>
    <phoneticPr fontId="5"/>
  </si>
  <si>
    <t>雇用均等指導員経費</t>
    <rPh sb="0" eb="2">
      <t>コヨウ</t>
    </rPh>
    <rPh sb="2" eb="4">
      <t>キントウ</t>
    </rPh>
    <rPh sb="4" eb="7">
      <t>シドウイン</t>
    </rPh>
    <rPh sb="7" eb="9">
      <t>ケイヒ</t>
    </rPh>
    <phoneticPr fontId="5"/>
  </si>
  <si>
    <t>雇用均等指導員経費</t>
    <rPh sb="0" eb="2">
      <t>コヨウ</t>
    </rPh>
    <rPh sb="2" eb="4">
      <t>キントウ</t>
    </rPh>
    <rPh sb="4" eb="7">
      <t>シドウイン</t>
    </rPh>
    <rPh sb="7" eb="9">
      <t>ケイヒ</t>
    </rPh>
    <phoneticPr fontId="5"/>
  </si>
  <si>
    <t>-</t>
    <phoneticPr fontId="5"/>
  </si>
  <si>
    <t>-</t>
    <phoneticPr fontId="5"/>
  </si>
  <si>
    <t>-</t>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</si>
  <si>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</si>
  <si>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</si>
  <si>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</si>
  <si>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</si>
  <si>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</si>
  <si>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</si>
  <si>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</si>
  <si>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</si>
  <si>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</si>
  <si>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</si>
  <si>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A.東京労働局</t>
    <rPh sb="2" eb="4">
      <t>トウキョウ</t>
    </rPh>
    <rPh sb="4" eb="7">
      <t>ロウドウキョク</t>
    </rPh>
    <phoneticPr fontId="5"/>
  </si>
  <si>
    <t>庁費</t>
    <rPh sb="0" eb="2">
      <t>チョウヒ</t>
    </rPh>
    <phoneticPr fontId="5"/>
  </si>
  <si>
    <t>472,994,325/
90,382</t>
    <phoneticPr fontId="5"/>
  </si>
  <si>
    <t>-</t>
    <phoneticPr fontId="5"/>
  </si>
  <si>
    <t>541,913,000/78,800</t>
    <phoneticPr fontId="5"/>
  </si>
  <si>
    <t>242,128/2,019</t>
    <phoneticPr fontId="5"/>
  </si>
  <si>
    <t>点検対象外</t>
    <rPh sb="0" eb="2">
      <t>テンケン</t>
    </rPh>
    <rPh sb="2" eb="5">
      <t>タイショウガイ</t>
    </rPh>
    <phoneticPr fontId="5"/>
  </si>
  <si>
    <t>雇用均等指導員の処遇改善による増額。</t>
    <rPh sb="0" eb="2">
      <t>コヨウ</t>
    </rPh>
    <rPh sb="2" eb="4">
      <t>キントウ</t>
    </rPh>
    <rPh sb="4" eb="7">
      <t>シドウイン</t>
    </rPh>
    <rPh sb="8" eb="10">
      <t>ショグウ</t>
    </rPh>
    <rPh sb="10" eb="12">
      <t>カイゼン</t>
    </rPh>
    <rPh sb="15" eb="17">
      <t>ゾウガク</t>
    </rPh>
    <phoneticPr fontId="5"/>
  </si>
  <si>
    <t>事業の目標は達成できている。なお、当初見込み数を下回っている活動実績については、令和元年度より支援開始時期を早めるとともに、企業支援に関する周知を積極的に行うことで、支援に結びつけているところである。</t>
    <rPh sb="40" eb="42">
      <t>レイワ</t>
    </rPh>
    <rPh sb="42" eb="43">
      <t>ガン</t>
    </rPh>
    <rPh sb="43" eb="45">
      <t>ネンド</t>
    </rPh>
    <phoneticPr fontId="5"/>
  </si>
  <si>
    <t>両立支援制度を利用しやすい職場環境を整備するため、両立支援制度等に関する雇用管理改善に係る相談、支援等を行う。また、委託により中小企業のための育休復帰支援プランの作成支援を行う。介護については、介護離職を予防するための両立支援対応モデルの普及促進とともに、介護支援プランモデルを構築し、普及させることにより、育児、介護を行う労働者の継続就業を促進する。</t>
    <phoneticPr fontId="5"/>
  </si>
  <si>
    <t>｢少子化社会対策大綱｣（平成27年3月20日閣議決定）
「ニッポン一億総活躍プラン」（平成28年6月2日閣議決定）
「働き方改革実行計画」（平成29年3月28日働き方改革実現会議決定）
「認知症施策推進大綱」（令和元年6月18日認知症施策推進関係閣僚会議決定）
「経済財政運営と改革の基本方針2019」（令和元年６月21日閣議決定）
「成長戦略実行計画・成長戦略フォローアップ・令和元年度革新的事業活動に関する実行計画」（令和元年6月21日閣議決定）
「規制改革実施計画」（令和元年6月21日閣議決定）</t>
    <phoneticPr fontId="5"/>
  </si>
  <si>
    <t>-</t>
    <phoneticPr fontId="5"/>
  </si>
  <si>
    <t>-</t>
    <phoneticPr fontId="5"/>
  </si>
  <si>
    <t>活動実績が当初見込みを下回ったことを踏まえ、未達成の要因を分析の上、改善の方向性に記載した事項を着実に実行することにより、事業内容の改善を図ること。</t>
    <phoneticPr fontId="5"/>
  </si>
  <si>
    <t xml:space="preserve">両立支援制度等に関する雇用管理改善に係る相談、支援等を行う雇用均等指導員の処遇改善に伴い諸謝金及び労働保険業務庁費が増額となったため総額では増額となったが、活動実績が当初見込みを下回った「中小企業のための育児・介護支援プラン導入支援事業」（仕事と家庭両立支援事業等委託費）については、事業の効率化を図るなど内容を見直し、要求額を縮減することとした。      </t>
    <rPh sb="0" eb="2">
      <t>リョウリツ</t>
    </rPh>
    <rPh sb="2" eb="4">
      <t>シエン</t>
    </rPh>
    <rPh sb="4" eb="6">
      <t>セイド</t>
    </rPh>
    <rPh sb="6" eb="7">
      <t>トウ</t>
    </rPh>
    <rPh sb="8" eb="9">
      <t>カン</t>
    </rPh>
    <rPh sb="11" eb="13">
      <t>コヨウ</t>
    </rPh>
    <rPh sb="13" eb="15">
      <t>カンリ</t>
    </rPh>
    <rPh sb="15" eb="17">
      <t>カイゼン</t>
    </rPh>
    <rPh sb="18" eb="19">
      <t>カカ</t>
    </rPh>
    <rPh sb="20" eb="22">
      <t>ソウダン</t>
    </rPh>
    <rPh sb="23" eb="25">
      <t>シエン</t>
    </rPh>
    <rPh sb="25" eb="26">
      <t>トウ</t>
    </rPh>
    <rPh sb="27" eb="28">
      <t>オコナ</t>
    </rPh>
    <rPh sb="29" eb="31">
      <t>コヨウ</t>
    </rPh>
    <rPh sb="31" eb="33">
      <t>キントウ</t>
    </rPh>
    <rPh sb="33" eb="36">
      <t>シドウイン</t>
    </rPh>
    <rPh sb="37" eb="39">
      <t>ショグウ</t>
    </rPh>
    <rPh sb="39" eb="41">
      <t>カイゼン</t>
    </rPh>
    <rPh sb="42" eb="43">
      <t>トモナ</t>
    </rPh>
    <rPh sb="44" eb="45">
      <t>ショ</t>
    </rPh>
    <rPh sb="45" eb="47">
      <t>シャキン</t>
    </rPh>
    <rPh sb="47" eb="48">
      <t>オヨ</t>
    </rPh>
    <rPh sb="49" eb="51">
      <t>ロウドウ</t>
    </rPh>
    <rPh sb="51" eb="53">
      <t>ホケン</t>
    </rPh>
    <rPh sb="53" eb="55">
      <t>ギョウム</t>
    </rPh>
    <rPh sb="55" eb="57">
      <t>チョウヒ</t>
    </rPh>
    <rPh sb="58" eb="60">
      <t>ゾウガク</t>
    </rPh>
    <rPh sb="66" eb="68">
      <t>ソウガク</t>
    </rPh>
    <rPh sb="70" eb="72">
      <t>ゾウガク</t>
    </rPh>
    <rPh sb="78" eb="80">
      <t>カツドウ</t>
    </rPh>
    <rPh sb="80" eb="82">
      <t>ジッセキ</t>
    </rPh>
    <rPh sb="120" eb="122">
      <t>シゴト</t>
    </rPh>
    <rPh sb="123" eb="125">
      <t>カテイ</t>
    </rPh>
    <rPh sb="125" eb="127">
      <t>リョウリツ</t>
    </rPh>
    <rPh sb="127" eb="129">
      <t>シエン</t>
    </rPh>
    <rPh sb="129" eb="131">
      <t>ジギョウ</t>
    </rPh>
    <rPh sb="131" eb="132">
      <t>トウ</t>
    </rPh>
    <rPh sb="132" eb="134">
      <t>イタク</t>
    </rPh>
    <rPh sb="134" eb="135">
      <t>ヒ</t>
    </rPh>
    <rPh sb="145" eb="148">
      <t>コウリツカ</t>
    </rPh>
    <rPh sb="149" eb="150">
      <t>ハカ</t>
    </rPh>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</si>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</sst>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r>
            <a:rPr kumimoji="1" lang="en-US" altLang="ja-JP" sz="1100"/>
            <a:t>kki</a:t>
          </a:r>
          <a:endParaRPr kumimoji="1" lang="ja-JP" altLang="en-US" sz="1100"/>
        </a:p>
      </xdr:txBody>
    </xdr:sp>
    <xdr:clientData/>
  </xdr:twoCellAnchor>
  <xdr:twoCellAnchor>
    <xdr:from>
      <xdr:col>17</xdr:col>
      <xdr:colOff>114466</xdr:colOff>
      <xdr:row>740</xdr:row>
      <xdr:rowOff>317500</xdr:rowOff>
    </xdr:from>
    <xdr:to>
      <xdr:col>30</xdr:col>
      <xdr:colOff>158958</xdr:colOff>
      <xdr:row>742</xdr:row>
      <xdr:rowOff>310934</xdr:rowOff>
    </xdr:to>
    <xdr:sp macro="" textlink="">
      <xdr:nvSpPr>
        <xdr:cNvPr id="3" name="正方形/長方形 2"/>
        <xdr:cNvSpPr/>
      </xdr:nvSpPr>
      <xdr:spPr>
        <a:xfrm>
          <a:off x="3137066" y="45923200"/>
          <a:ext cx="2355892" cy="7046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716</a:t>
          </a:r>
          <a:r>
            <a:rPr kumimoji="1" lang="ja-JP" altLang="en-US" sz="1100"/>
            <a:t>百万円</a:t>
          </a:r>
          <a:endParaRPr kumimoji="1" lang="en-US" altLang="ja-JP" sz="1100"/>
        </a:p>
      </xdr:txBody>
    </xdr:sp>
    <xdr:clientData/>
  </xdr:twoCellAnchor>
  <xdr:twoCellAnchor>
    <xdr:from>
      <xdr:col>29</xdr:col>
      <xdr:colOff>183535</xdr:colOff>
      <xdr:row>744</xdr:row>
      <xdr:rowOff>193159</xdr:rowOff>
    </xdr:from>
    <xdr:to>
      <xdr:col>29</xdr:col>
      <xdr:colOff>183536</xdr:colOff>
      <xdr:row>746</xdr:row>
      <xdr:rowOff>269972</xdr:rowOff>
    </xdr:to>
    <xdr:cxnSp macro="">
      <xdr:nvCxnSpPr>
        <xdr:cNvPr id="4" name="直線矢印コネクタ 3"/>
        <xdr:cNvCxnSpPr/>
      </xdr:nvCxnSpPr>
      <xdr:spPr>
        <a:xfrm>
          <a:off x="6076335" y="41290359"/>
          <a:ext cx="1" cy="7880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70726</xdr:colOff>
      <xdr:row>748</xdr:row>
      <xdr:rowOff>90575</xdr:rowOff>
    </xdr:from>
    <xdr:to>
      <xdr:col>23</xdr:col>
      <xdr:colOff>156549</xdr:colOff>
      <xdr:row>750</xdr:row>
      <xdr:rowOff>136649</xdr:rowOff>
    </xdr:to>
    <xdr:sp macro="" textlink="">
      <xdr:nvSpPr>
        <xdr:cNvPr id="5" name="正方形/長方形 4"/>
        <xdr:cNvSpPr/>
      </xdr:nvSpPr>
      <xdr:spPr>
        <a:xfrm>
          <a:off x="2509126" y="42610175"/>
          <a:ext cx="2321023" cy="757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　　　</a:t>
          </a:r>
          <a:endParaRPr kumimoji="1" lang="en-US" altLang="ja-JP" sz="1100"/>
        </a:p>
        <a:p>
          <a:pPr algn="ctr"/>
          <a:r>
            <a:rPr kumimoji="1" lang="en-US" altLang="ja-JP" sz="1100"/>
            <a:t>474</a:t>
          </a:r>
          <a:r>
            <a:rPr kumimoji="1" lang="ja-JP" altLang="en-US" sz="1100"/>
            <a:t>百万円</a:t>
          </a:r>
          <a:endParaRPr kumimoji="1" lang="en-US" altLang="ja-JP" sz="1100"/>
        </a:p>
      </xdr:txBody>
    </xdr:sp>
    <xdr:clientData/>
  </xdr:twoCellAnchor>
  <xdr:twoCellAnchor>
    <xdr:from>
      <xdr:col>26</xdr:col>
      <xdr:colOff>50940</xdr:colOff>
      <xdr:row>748</xdr:row>
      <xdr:rowOff>100901</xdr:rowOff>
    </xdr:from>
    <xdr:to>
      <xdr:col>37</xdr:col>
      <xdr:colOff>136764</xdr:colOff>
      <xdr:row>750</xdr:row>
      <xdr:rowOff>146975</xdr:rowOff>
    </xdr:to>
    <xdr:sp macro="" textlink="">
      <xdr:nvSpPr>
        <xdr:cNvPr id="6" name="正方形/長方形 5"/>
        <xdr:cNvSpPr/>
      </xdr:nvSpPr>
      <xdr:spPr>
        <a:xfrm>
          <a:off x="5334140" y="42620501"/>
          <a:ext cx="2321024" cy="7572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Ｂ．株式会社パソナ　　　</a:t>
          </a:r>
          <a:endParaRPr kumimoji="1" lang="en-US" altLang="ja-JP" sz="1100"/>
        </a:p>
        <a:p>
          <a:pPr algn="ctr"/>
          <a:r>
            <a:rPr kumimoji="1" lang="en-US" altLang="ja-JP" sz="1100"/>
            <a:t>242</a:t>
          </a:r>
          <a:r>
            <a:rPr kumimoji="1" lang="ja-JP" altLang="en-US" sz="1100"/>
            <a:t>百万円</a:t>
          </a:r>
          <a:endParaRPr kumimoji="1" lang="en-US" altLang="ja-JP" sz="1100"/>
        </a:p>
      </xdr:txBody>
    </xdr:sp>
    <xdr:clientData/>
  </xdr:twoCellAnchor>
  <xdr:twoCellAnchor>
    <xdr:from>
      <xdr:col>17</xdr:col>
      <xdr:colOff>10254</xdr:colOff>
      <xdr:row>742</xdr:row>
      <xdr:rowOff>329191</xdr:rowOff>
    </xdr:from>
    <xdr:to>
      <xdr:col>31</xdr:col>
      <xdr:colOff>29696</xdr:colOff>
      <xdr:row>744</xdr:row>
      <xdr:rowOff>67196</xdr:rowOff>
    </xdr:to>
    <xdr:sp macro="" textlink="">
      <xdr:nvSpPr>
        <xdr:cNvPr id="7" name="大かっこ 6"/>
        <xdr:cNvSpPr/>
      </xdr:nvSpPr>
      <xdr:spPr>
        <a:xfrm>
          <a:off x="3464654" y="40715191"/>
          <a:ext cx="2864242" cy="4492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業務指導、委託事業の進行管理等</a:t>
          </a:r>
          <a:endParaRPr kumimoji="1" lang="en-US" altLang="ja-JP" sz="1050"/>
        </a:p>
        <a:p>
          <a:pPr algn="ctr"/>
          <a:endParaRPr kumimoji="1" lang="ja-JP" altLang="en-US" sz="1050"/>
        </a:p>
      </xdr:txBody>
    </xdr:sp>
    <xdr:clientData/>
  </xdr:twoCellAnchor>
  <xdr:twoCellAnchor>
    <xdr:from>
      <xdr:col>12</xdr:col>
      <xdr:colOff>0</xdr:colOff>
      <xdr:row>750</xdr:row>
      <xdr:rowOff>217905</xdr:rowOff>
    </xdr:from>
    <xdr:to>
      <xdr:col>23</xdr:col>
      <xdr:colOff>183354</xdr:colOff>
      <xdr:row>752</xdr:row>
      <xdr:rowOff>41683</xdr:rowOff>
    </xdr:to>
    <xdr:sp macro="" textlink="">
      <xdr:nvSpPr>
        <xdr:cNvPr id="8" name="大かっこ 7"/>
        <xdr:cNvSpPr/>
      </xdr:nvSpPr>
      <xdr:spPr>
        <a:xfrm>
          <a:off x="2438400" y="43448705"/>
          <a:ext cx="2418554" cy="5349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雇用均等指導員等経費</a:t>
          </a:r>
          <a:endParaRPr kumimoji="1" lang="en-US" altLang="ja-JP" sz="1050"/>
        </a:p>
      </xdr:txBody>
    </xdr:sp>
    <xdr:clientData/>
  </xdr:twoCellAnchor>
  <xdr:twoCellAnchor>
    <xdr:from>
      <xdr:col>25</xdr:col>
      <xdr:colOff>175330</xdr:colOff>
      <xdr:row>750</xdr:row>
      <xdr:rowOff>272703</xdr:rowOff>
    </xdr:from>
    <xdr:to>
      <xdr:col>47</xdr:col>
      <xdr:colOff>23282</xdr:colOff>
      <xdr:row>753</xdr:row>
      <xdr:rowOff>101600</xdr:rowOff>
    </xdr:to>
    <xdr:sp macro="" textlink="">
      <xdr:nvSpPr>
        <xdr:cNvPr id="9" name="大かっこ 8"/>
        <xdr:cNvSpPr/>
      </xdr:nvSpPr>
      <xdr:spPr>
        <a:xfrm>
          <a:off x="5255330" y="45573603"/>
          <a:ext cx="4318352" cy="895697"/>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中小企業のための育児・介護支援プラン導入支援事業</a:t>
          </a:r>
          <a:r>
            <a:rPr kumimoji="1" lang="ja-JP" altLang="en-US" sz="1100">
              <a:solidFill>
                <a:schemeClr val="tx1"/>
              </a:solidFill>
              <a:effectLst/>
              <a:latin typeface="+mn-lt"/>
              <a:ea typeface="+mn-ea"/>
              <a:cs typeface="+mn-cs"/>
            </a:rPr>
            <a:t>により、中小企業で働く労働者の育児・介護休業の取得及び取得後の円滑な職場復帰を支援</a:t>
          </a:r>
          <a:endParaRPr kumimoji="1" lang="en-US" altLang="ja-JP" sz="1050"/>
        </a:p>
        <a:p>
          <a:pPr algn="l"/>
          <a:endParaRPr kumimoji="1" lang="ja-JP" altLang="en-US" sz="1050"/>
        </a:p>
        <a:p>
          <a:pPr algn="l"/>
          <a:endParaRPr kumimoji="1" lang="ja-JP" altLang="en-US" sz="1050"/>
        </a:p>
      </xdr:txBody>
    </xdr:sp>
    <xdr:clientData/>
  </xdr:twoCellAnchor>
  <xdr:twoCellAnchor>
    <xdr:from>
      <xdr:col>18</xdr:col>
      <xdr:colOff>165100</xdr:colOff>
      <xdr:row>744</xdr:row>
      <xdr:rowOff>190500</xdr:rowOff>
    </xdr:from>
    <xdr:to>
      <xdr:col>18</xdr:col>
      <xdr:colOff>165101</xdr:colOff>
      <xdr:row>746</xdr:row>
      <xdr:rowOff>267313</xdr:rowOff>
    </xdr:to>
    <xdr:cxnSp macro="">
      <xdr:nvCxnSpPr>
        <xdr:cNvPr id="10" name="直線矢印コネクタ 9"/>
        <xdr:cNvCxnSpPr/>
      </xdr:nvCxnSpPr>
      <xdr:spPr>
        <a:xfrm>
          <a:off x="3822700" y="41287700"/>
          <a:ext cx="1" cy="7880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70" zoomScaleNormal="75" zoomScaleSheetLayoutView="70" zoomScalePageLayoutView="75" workbookViewId="0">
      <selection activeCell="BH745" sqref="BH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488</v>
      </c>
      <c r="AT2" s="220"/>
      <c r="AU2" s="220"/>
      <c r="AV2" s="52" t="str">
        <f>IF(AW2="", "", "-")</f>
        <v/>
      </c>
      <c r="AW2" s="400"/>
      <c r="AX2" s="400"/>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627</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570</v>
      </c>
      <c r="H5" s="559"/>
      <c r="I5" s="559"/>
      <c r="J5" s="559"/>
      <c r="K5" s="559"/>
      <c r="L5" s="559"/>
      <c r="M5" s="560" t="s">
        <v>66</v>
      </c>
      <c r="N5" s="561"/>
      <c r="O5" s="561"/>
      <c r="P5" s="561"/>
      <c r="Q5" s="561"/>
      <c r="R5" s="562"/>
      <c r="S5" s="563" t="s">
        <v>571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9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8" t="s">
        <v>514</v>
      </c>
      <c r="Z7" s="296"/>
      <c r="AA7" s="296"/>
      <c r="AB7" s="296"/>
      <c r="AC7" s="296"/>
      <c r="AD7" s="399"/>
      <c r="AE7" s="386" t="s">
        <v>700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378</v>
      </c>
      <c r="B8" s="831"/>
      <c r="C8" s="831"/>
      <c r="D8" s="831"/>
      <c r="E8" s="831"/>
      <c r="F8" s="832"/>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1" customHeight="1" x14ac:dyDescent="0.15">
      <c r="A10" s="742" t="s">
        <v>30</v>
      </c>
      <c r="B10" s="743"/>
      <c r="C10" s="743"/>
      <c r="D10" s="743"/>
      <c r="E10" s="743"/>
      <c r="F10" s="743"/>
      <c r="G10" s="674" t="s">
        <v>699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805</v>
      </c>
      <c r="Q13" s="109"/>
      <c r="R13" s="109"/>
      <c r="S13" s="109"/>
      <c r="T13" s="109"/>
      <c r="U13" s="109"/>
      <c r="V13" s="110"/>
      <c r="W13" s="108">
        <v>849</v>
      </c>
      <c r="X13" s="109"/>
      <c r="Y13" s="109"/>
      <c r="Z13" s="109"/>
      <c r="AA13" s="109"/>
      <c r="AB13" s="109"/>
      <c r="AC13" s="110"/>
      <c r="AD13" s="108">
        <v>798</v>
      </c>
      <c r="AE13" s="109"/>
      <c r="AF13" s="109"/>
      <c r="AG13" s="109"/>
      <c r="AH13" s="109"/>
      <c r="AI13" s="109"/>
      <c r="AJ13" s="110"/>
      <c r="AK13" s="108">
        <v>841</v>
      </c>
      <c r="AL13" s="109"/>
      <c r="AM13" s="109"/>
      <c r="AN13" s="109"/>
      <c r="AO13" s="109"/>
      <c r="AP13" s="109"/>
      <c r="AQ13" s="110"/>
      <c r="AR13" s="105">
        <v>864</v>
      </c>
      <c r="AS13" s="106"/>
      <c r="AT13" s="106"/>
      <c r="AU13" s="106"/>
      <c r="AV13" s="106"/>
      <c r="AW13" s="106"/>
      <c r="AX13" s="397"/>
    </row>
    <row r="14" spans="1:50" ht="21" customHeight="1" x14ac:dyDescent="0.15">
      <c r="A14" s="142"/>
      <c r="B14" s="143"/>
      <c r="C14" s="143"/>
      <c r="D14" s="143"/>
      <c r="E14" s="143"/>
      <c r="F14" s="144"/>
      <c r="G14" s="747"/>
      <c r="H14" s="748"/>
      <c r="I14" s="575" t="s">
        <v>8</v>
      </c>
      <c r="J14" s="629"/>
      <c r="K14" s="629"/>
      <c r="L14" s="629"/>
      <c r="M14" s="629"/>
      <c r="N14" s="629"/>
      <c r="O14" s="630"/>
      <c r="P14" s="108" t="s">
        <v>578</v>
      </c>
      <c r="Q14" s="109"/>
      <c r="R14" s="109"/>
      <c r="S14" s="109"/>
      <c r="T14" s="109"/>
      <c r="U14" s="109"/>
      <c r="V14" s="110"/>
      <c r="W14" s="108" t="s">
        <v>579</v>
      </c>
      <c r="X14" s="109"/>
      <c r="Y14" s="109"/>
      <c r="Z14" s="109"/>
      <c r="AA14" s="109"/>
      <c r="AB14" s="109"/>
      <c r="AC14" s="110"/>
      <c r="AD14" s="108" t="s">
        <v>578</v>
      </c>
      <c r="AE14" s="109"/>
      <c r="AF14" s="109"/>
      <c r="AG14" s="109"/>
      <c r="AH14" s="109"/>
      <c r="AI14" s="109"/>
      <c r="AJ14" s="110"/>
      <c r="AK14" s="108" t="s">
        <v>582</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5" t="s">
        <v>51</v>
      </c>
      <c r="J15" s="576"/>
      <c r="K15" s="576"/>
      <c r="L15" s="576"/>
      <c r="M15" s="576"/>
      <c r="N15" s="576"/>
      <c r="O15" s="577"/>
      <c r="P15" s="108" t="s">
        <v>579</v>
      </c>
      <c r="Q15" s="109"/>
      <c r="R15" s="109"/>
      <c r="S15" s="109"/>
      <c r="T15" s="109"/>
      <c r="U15" s="109"/>
      <c r="V15" s="110"/>
      <c r="W15" s="108" t="s">
        <v>580</v>
      </c>
      <c r="X15" s="109"/>
      <c r="Y15" s="109"/>
      <c r="Z15" s="109"/>
      <c r="AA15" s="109"/>
      <c r="AB15" s="109"/>
      <c r="AC15" s="110"/>
      <c r="AD15" s="108" t="s">
        <v>578</v>
      </c>
      <c r="AE15" s="109"/>
      <c r="AF15" s="109"/>
      <c r="AG15" s="109"/>
      <c r="AH15" s="109"/>
      <c r="AI15" s="109"/>
      <c r="AJ15" s="110"/>
      <c r="AK15" s="108" t="s">
        <v>582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581</v>
      </c>
      <c r="AE16" s="109"/>
      <c r="AF16" s="109"/>
      <c r="AG16" s="109"/>
      <c r="AH16" s="109"/>
      <c r="AI16" s="109"/>
      <c r="AJ16" s="110"/>
      <c r="AK16" s="108" t="s">
        <v>578</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5" t="s">
        <v>50</v>
      </c>
      <c r="J17" s="629"/>
      <c r="K17" s="629"/>
      <c r="L17" s="629"/>
      <c r="M17" s="629"/>
      <c r="N17" s="629"/>
      <c r="O17" s="630"/>
      <c r="P17" s="108">
        <v>-145</v>
      </c>
      <c r="Q17" s="109"/>
      <c r="R17" s="109"/>
      <c r="S17" s="109"/>
      <c r="T17" s="109"/>
      <c r="U17" s="109"/>
      <c r="V17" s="110"/>
      <c r="W17" s="108" t="s">
        <v>578</v>
      </c>
      <c r="X17" s="109"/>
      <c r="Y17" s="109"/>
      <c r="Z17" s="109"/>
      <c r="AA17" s="109"/>
      <c r="AB17" s="109"/>
      <c r="AC17" s="110"/>
      <c r="AD17" s="108" t="s">
        <v>580</v>
      </c>
      <c r="AE17" s="109"/>
      <c r="AF17" s="109"/>
      <c r="AG17" s="109"/>
      <c r="AH17" s="109"/>
      <c r="AI17" s="109"/>
      <c r="AJ17" s="110"/>
      <c r="AK17" s="108" t="s">
        <v>578</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660</v>
      </c>
      <c r="Q18" s="115"/>
      <c r="R18" s="115"/>
      <c r="S18" s="115"/>
      <c r="T18" s="115"/>
      <c r="U18" s="115"/>
      <c r="V18" s="116"/>
      <c r="W18" s="114">
        <f>SUM(W13:AC17)</f>
        <v>849</v>
      </c>
      <c r="X18" s="115"/>
      <c r="Y18" s="115"/>
      <c r="Z18" s="115"/>
      <c r="AA18" s="115"/>
      <c r="AB18" s="115"/>
      <c r="AC18" s="116"/>
      <c r="AD18" s="114">
        <f>SUM(AD13:AJ17)</f>
        <v>798</v>
      </c>
      <c r="AE18" s="115"/>
      <c r="AF18" s="115"/>
      <c r="AG18" s="115"/>
      <c r="AH18" s="115"/>
      <c r="AI18" s="115"/>
      <c r="AJ18" s="116"/>
      <c r="AK18" s="114">
        <f>SUM(AK13:AQ17)</f>
        <v>841</v>
      </c>
      <c r="AL18" s="115"/>
      <c r="AM18" s="115"/>
      <c r="AN18" s="115"/>
      <c r="AO18" s="115"/>
      <c r="AP18" s="115"/>
      <c r="AQ18" s="116"/>
      <c r="AR18" s="114">
        <f>SUM(AR13:AX17)</f>
        <v>864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610</v>
      </c>
      <c r="Q19" s="109"/>
      <c r="R19" s="109"/>
      <c r="S19" s="109"/>
      <c r="T19" s="109"/>
      <c r="U19" s="109"/>
      <c r="V19" s="110"/>
      <c r="W19" s="108">
        <v>710</v>
      </c>
      <c r="X19" s="109"/>
      <c r="Y19" s="109"/>
      <c r="Z19" s="109"/>
      <c r="AA19" s="109"/>
      <c r="AB19" s="109"/>
      <c r="AC19" s="110"/>
      <c r="AD19" s="108">
        <v>716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0.9242424242424242</v>
      </c>
      <c r="Q20" s="539"/>
      <c r="R20" s="539"/>
      <c r="S20" s="539"/>
      <c r="T20" s="539"/>
      <c r="U20" s="539"/>
      <c r="V20" s="539"/>
      <c r="W20" s="539">
        <f>IF(W18=0, "-", SUM(W19)/W18)</f>
        <v>0.83627797408716131</v>
      </c>
      <c r="X20" s="539"/>
      <c r="Y20" s="539"/>
      <c r="Z20" s="539"/>
      <c r="AA20" s="539"/>
      <c r="AB20" s="539"/>
      <c r="AC20" s="539"/>
      <c r="AD20" s="539">
        <f>IF(AD18=0, "-", SUM(AD19)/AD18)</f>
        <v>0.89724310776942351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478</v>
      </c>
      <c r="H21" s="935"/>
      <c r="I21" s="935"/>
      <c r="J21" s="935"/>
      <c r="K21" s="935"/>
      <c r="L21" s="935"/>
      <c r="M21" s="935"/>
      <c r="N21" s="935"/>
      <c r="O21" s="935"/>
      <c r="P21" s="539">
        <f>IF(P19=0, "-", SUM(P19)/SUM(P13,P14))</f>
        <v>0.75776397515527949</v>
      </c>
      <c r="Q21" s="539"/>
      <c r="R21" s="539"/>
      <c r="S21" s="539"/>
      <c r="T21" s="539"/>
      <c r="U21" s="539"/>
      <c r="V21" s="539"/>
      <c r="W21" s="539">
        <f>IF(W19=0, "-", SUM(W19)/SUM(W13,W14))</f>
        <v>0.83627797408716131</v>
      </c>
      <c r="X21" s="539"/>
      <c r="Y21" s="539"/>
      <c r="Z21" s="539"/>
      <c r="AA21" s="539"/>
      <c r="AB21" s="539"/>
      <c r="AC21" s="539"/>
      <c r="AD21" s="539">
        <f>IF(AD19=0, "-", SUM(AD19)/SUM(AD13,AD14))</f>
        <v>0.89724310776942351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442</v>
      </c>
      <c r="Q23" s="106"/>
      <c r="R23" s="106"/>
      <c r="S23" s="106"/>
      <c r="T23" s="106"/>
      <c r="U23" s="106"/>
      <c r="V23" s="107"/>
      <c r="W23" s="105">
        <v>481</v>
      </c>
      <c r="X23" s="106"/>
      <c r="Y23" s="106"/>
      <c r="Z23" s="106"/>
      <c r="AA23" s="106"/>
      <c r="AB23" s="106"/>
      <c r="AC23" s="107"/>
      <c r="AD23" s="209" t="s">
        <v>697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2.25" customHeight="1" x14ac:dyDescent="0.15">
      <c r="A24" s="201"/>
      <c r="B24" s="202"/>
      <c r="C24" s="202"/>
      <c r="D24" s="202"/>
      <c r="E24" s="202"/>
      <c r="F24" s="203"/>
      <c r="G24" s="189" t="s">
        <v>656</v>
      </c>
      <c r="H24" s="190"/>
      <c r="I24" s="190"/>
      <c r="J24" s="190"/>
      <c r="K24" s="190"/>
      <c r="L24" s="190"/>
      <c r="M24" s="190"/>
      <c r="N24" s="190"/>
      <c r="O24" s="191"/>
      <c r="P24" s="108">
        <v>300</v>
      </c>
      <c r="Q24" s="109"/>
      <c r="R24" s="109"/>
      <c r="S24" s="109"/>
      <c r="T24" s="109"/>
      <c r="U24" s="109"/>
      <c r="V24" s="110"/>
      <c r="W24" s="108">
        <v>276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72</v>
      </c>
      <c r="Q25" s="109"/>
      <c r="R25" s="109"/>
      <c r="S25" s="109"/>
      <c r="T25" s="109"/>
      <c r="U25" s="109"/>
      <c r="V25" s="110"/>
      <c r="W25" s="108">
        <v>79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16</v>
      </c>
      <c r="Q26" s="109"/>
      <c r="R26" s="109"/>
      <c r="S26" s="109"/>
      <c r="T26" s="109"/>
      <c r="U26" s="109"/>
      <c r="V26" s="110"/>
      <c r="W26" s="108">
        <v>16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10</v>
      </c>
      <c r="Q27" s="109"/>
      <c r="R27" s="109"/>
      <c r="S27" s="109"/>
      <c r="T27" s="109"/>
      <c r="U27" s="109"/>
      <c r="V27" s="110"/>
      <c r="W27" s="108">
        <v>10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841</v>
      </c>
      <c r="Q29" s="109"/>
      <c r="R29" s="109"/>
      <c r="S29" s="109"/>
      <c r="T29" s="109"/>
      <c r="U29" s="109"/>
      <c r="V29" s="110"/>
      <c r="W29" s="227">
        <f>AR13</f>
        <v>864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534</v>
      </c>
      <c r="AF30" s="390"/>
      <c r="AG30" s="390"/>
      <c r="AH30" s="391"/>
      <c r="AI30" s="389" t="s">
        <v>531</v>
      </c>
      <c r="AJ30" s="390"/>
      <c r="AK30" s="390"/>
      <c r="AL30" s="391"/>
      <c r="AM30" s="392" t="s">
        <v>526</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657</v>
      </c>
      <c r="AR31" s="136"/>
      <c r="AS31" s="137" t="s">
        <v>355</v>
      </c>
      <c r="AT31" s="172"/>
      <c r="AU31" s="271">
        <v>31</v>
      </c>
      <c r="AV31" s="271"/>
      <c r="AW31" s="382" t="s">
        <v>300</v>
      </c>
      <c r="AX31" s="383"/>
    </row>
    <row r="32" spans="1:50" ht="23.25" customHeight="1" x14ac:dyDescent="0.15">
      <c r="A32" s="515"/>
      <c r="B32" s="513"/>
      <c r="C32" s="513"/>
      <c r="D32" s="513"/>
      <c r="E32" s="513"/>
      <c r="F32" s="514"/>
      <c r="G32" s="540" t="s">
        <v>646</v>
      </c>
      <c r="H32" s="541"/>
      <c r="I32" s="541"/>
      <c r="J32" s="541"/>
      <c r="K32" s="541"/>
      <c r="L32" s="541"/>
      <c r="M32" s="541"/>
      <c r="N32" s="541"/>
      <c r="O32" s="542"/>
      <c r="P32" s="161" t="s">
        <v>587</v>
      </c>
      <c r="Q32" s="161"/>
      <c r="R32" s="161"/>
      <c r="S32" s="161"/>
      <c r="T32" s="161"/>
      <c r="U32" s="161"/>
      <c r="V32" s="161"/>
      <c r="W32" s="161"/>
      <c r="X32" s="231"/>
      <c r="Y32" s="341" t="s">
        <v>12</v>
      </c>
      <c r="Z32" s="549"/>
      <c r="AA32" s="550"/>
      <c r="AB32" s="522" t="s">
        <v>301</v>
      </c>
      <c r="AC32" s="522"/>
      <c r="AD32" s="522"/>
      <c r="AE32" s="367">
        <v>97.5</v>
      </c>
      <c r="AF32" s="368"/>
      <c r="AG32" s="368"/>
      <c r="AH32" s="368"/>
      <c r="AI32" s="367">
        <v>99.3</v>
      </c>
      <c r="AJ32" s="368"/>
      <c r="AK32" s="368"/>
      <c r="AL32" s="368"/>
      <c r="AM32" s="367">
        <v>99.5</v>
      </c>
      <c r="AN32" s="368"/>
      <c r="AO32" s="368"/>
      <c r="AP32" s="368"/>
      <c r="AQ32" s="111" t="s">
        <v>588</v>
      </c>
      <c r="AR32" s="112"/>
      <c r="AS32" s="112"/>
      <c r="AT32" s="113"/>
      <c r="AU32" s="368" t="s">
        <v>657</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7">
        <v>90</v>
      </c>
      <c r="AF33" s="368"/>
      <c r="AG33" s="368"/>
      <c r="AH33" s="368"/>
      <c r="AI33" s="367">
        <v>90</v>
      </c>
      <c r="AJ33" s="368"/>
      <c r="AK33" s="368"/>
      <c r="AL33" s="368"/>
      <c r="AM33" s="367">
        <v>90</v>
      </c>
      <c r="AN33" s="368"/>
      <c r="AO33" s="368"/>
      <c r="AP33" s="368"/>
      <c r="AQ33" s="111" t="s">
        <v>588</v>
      </c>
      <c r="AR33" s="112"/>
      <c r="AS33" s="112"/>
      <c r="AT33" s="113"/>
      <c r="AU33" s="368">
        <v>90</v>
      </c>
      <c r="AV33" s="368"/>
      <c r="AW33" s="368"/>
      <c r="AX33" s="370"/>
    </row>
    <row r="34" spans="1:50" ht="137.25" customHeight="1" thickBo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v>108.3</v>
      </c>
      <c r="AF34" s="368"/>
      <c r="AG34" s="368"/>
      <c r="AH34" s="368"/>
      <c r="AI34" s="367">
        <v>110.3</v>
      </c>
      <c r="AJ34" s="368"/>
      <c r="AK34" s="368"/>
      <c r="AL34" s="368"/>
      <c r="AM34" s="367">
        <v>110.6</v>
      </c>
      <c r="AN34" s="368"/>
      <c r="AO34" s="368"/>
      <c r="AP34" s="368"/>
      <c r="AQ34" s="111" t="s">
        <v>578</v>
      </c>
      <c r="AR34" s="112"/>
      <c r="AS34" s="112"/>
      <c r="AT34" s="113"/>
      <c r="AU34" s="368" t="s">
        <v>578</v>
      </c>
      <c r="AV34" s="368"/>
      <c r="AW34" s="368"/>
      <c r="AX34" s="370"/>
    </row>
    <row r="35" spans="1:50" ht="23.25" hidden="1" customHeight="1" x14ac:dyDescent="0.15">
      <c r="A35" s="905" t="s">
        <v>504</v>
      </c>
      <c r="B35" s="906"/>
      <c r="C35" s="906"/>
      <c r="D35" s="906"/>
      <c r="E35" s="906"/>
      <c r="F35" s="907"/>
      <c r="G35" s="911" t="s">
        <v>589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534</v>
      </c>
      <c r="AF37" s="372"/>
      <c r="AG37" s="372"/>
      <c r="AH37" s="373"/>
      <c r="AI37" s="371" t="s">
        <v>531</v>
      </c>
      <c r="AJ37" s="372"/>
      <c r="AK37" s="372"/>
      <c r="AL37" s="373"/>
      <c r="AM37" s="378" t="s">
        <v>526</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82"/>
      <c r="AC40" s="682"/>
      <c r="AD40" s="68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534</v>
      </c>
      <c r="AF44" s="372"/>
      <c r="AG44" s="372"/>
      <c r="AH44" s="373"/>
      <c r="AI44" s="371" t="s">
        <v>531</v>
      </c>
      <c r="AJ44" s="372"/>
      <c r="AK44" s="372"/>
      <c r="AL44" s="373"/>
      <c r="AM44" s="378" t="s">
        <v>526</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82"/>
      <c r="AC47" s="682"/>
      <c r="AD47" s="68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534</v>
      </c>
      <c r="AF51" s="372"/>
      <c r="AG51" s="372"/>
      <c r="AH51" s="373"/>
      <c r="AI51" s="371" t="s">
        <v>531</v>
      </c>
      <c r="AJ51" s="372"/>
      <c r="AK51" s="372"/>
      <c r="AL51" s="373"/>
      <c r="AM51" s="378" t="s">
        <v>527</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82"/>
      <c r="AC54" s="682"/>
      <c r="AD54" s="68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535</v>
      </c>
      <c r="AF58" s="372"/>
      <c r="AG58" s="372"/>
      <c r="AH58" s="373"/>
      <c r="AI58" s="371" t="s">
        <v>531</v>
      </c>
      <c r="AJ58" s="372"/>
      <c r="AK58" s="372"/>
      <c r="AL58" s="373"/>
      <c r="AM58" s="378" t="s">
        <v>526</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82"/>
      <c r="AC61" s="682"/>
      <c r="AD61" s="68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1" t="s">
        <v>534</v>
      </c>
      <c r="AF65" s="372"/>
      <c r="AG65" s="372"/>
      <c r="AH65" s="373"/>
      <c r="AI65" s="371" t="s">
        <v>531</v>
      </c>
      <c r="AJ65" s="372"/>
      <c r="AK65" s="372"/>
      <c r="AL65" s="373"/>
      <c r="AM65" s="378" t="s">
        <v>526</v>
      </c>
      <c r="AN65" s="378"/>
      <c r="AO65" s="378"/>
      <c r="AP65" s="371"/>
      <c r="AQ65" s="874" t="s">
        <v>354</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6"/>
      <c r="AG66" s="336"/>
      <c r="AH66" s="337"/>
      <c r="AI66" s="335"/>
      <c r="AJ66" s="336"/>
      <c r="AK66" s="336"/>
      <c r="AL66" s="337"/>
      <c r="AM66" s="379"/>
      <c r="AN66" s="379"/>
      <c r="AO66" s="379"/>
      <c r="AP66" s="335"/>
      <c r="AQ66" s="270"/>
      <c r="AR66" s="271"/>
      <c r="AS66" s="872" t="s">
        <v>355</v>
      </c>
      <c r="AT66" s="873"/>
      <c r="AU66" s="271"/>
      <c r="AV66" s="271"/>
      <c r="AW66" s="872" t="s">
        <v>472</v>
      </c>
      <c r="AX66" s="988"/>
    </row>
    <row r="67" spans="1:50" ht="23.25" hidden="1" customHeight="1" x14ac:dyDescent="0.15">
      <c r="A67" s="858"/>
      <c r="B67" s="859"/>
      <c r="C67" s="859"/>
      <c r="D67" s="859"/>
      <c r="E67" s="859"/>
      <c r="F67" s="860"/>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494</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494</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495</v>
      </c>
      <c r="AC69" s="985"/>
      <c r="AD69" s="985"/>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8" t="s">
        <v>479</v>
      </c>
      <c r="B70" s="859"/>
      <c r="C70" s="859"/>
      <c r="D70" s="859"/>
      <c r="E70" s="859"/>
      <c r="F70" s="860"/>
      <c r="G70" s="949" t="s">
        <v>357</v>
      </c>
      <c r="H70" s="950"/>
      <c r="I70" s="950"/>
      <c r="J70" s="950"/>
      <c r="K70" s="950"/>
      <c r="L70" s="950"/>
      <c r="M70" s="950"/>
      <c r="N70" s="950"/>
      <c r="O70" s="950"/>
      <c r="P70" s="950"/>
      <c r="Q70" s="950"/>
      <c r="R70" s="950"/>
      <c r="S70" s="950"/>
      <c r="T70" s="950"/>
      <c r="U70" s="950"/>
      <c r="V70" s="950"/>
      <c r="W70" s="953" t="s">
        <v>493</v>
      </c>
      <c r="X70" s="954"/>
      <c r="Y70" s="959" t="s">
        <v>12</v>
      </c>
      <c r="Z70" s="959"/>
      <c r="AA70" s="960"/>
      <c r="AB70" s="961" t="s">
        <v>494</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494</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495</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1" t="s">
        <v>534</v>
      </c>
      <c r="AF73" s="372"/>
      <c r="AG73" s="372"/>
      <c r="AH73" s="373"/>
      <c r="AI73" s="371" t="s">
        <v>531</v>
      </c>
      <c r="AJ73" s="372"/>
      <c r="AK73" s="372"/>
      <c r="AL73" s="373"/>
      <c r="AM73" s="378" t="s">
        <v>526</v>
      </c>
      <c r="AN73" s="378"/>
      <c r="AO73" s="378"/>
      <c r="AP73" s="371"/>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9" t="s">
        <v>507</v>
      </c>
      <c r="B78" s="920"/>
      <c r="C78" s="920"/>
      <c r="D78" s="920"/>
      <c r="E78" s="917" t="s">
        <v>451</v>
      </c>
      <c r="F78" s="918"/>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9"/>
    </row>
    <row r="81" spans="1:60" ht="22.5" hidden="1" customHeight="1" x14ac:dyDescent="0.15">
      <c r="A81" s="520"/>
      <c r="B81" s="85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71" t="s">
        <v>534</v>
      </c>
      <c r="AF85" s="372"/>
      <c r="AG85" s="372"/>
      <c r="AH85" s="373"/>
      <c r="AI85" s="371" t="s">
        <v>531</v>
      </c>
      <c r="AJ85" s="372"/>
      <c r="AK85" s="372"/>
      <c r="AL85" s="373"/>
      <c r="AM85" s="378" t="s">
        <v>526</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682"/>
      <c r="AC88" s="682"/>
      <c r="AD88" s="68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806"/>
      <c r="Q89" s="806"/>
      <c r="R89" s="806"/>
      <c r="S89" s="806"/>
      <c r="T89" s="806"/>
      <c r="U89" s="806"/>
      <c r="V89" s="806"/>
      <c r="W89" s="806"/>
      <c r="X89" s="807"/>
      <c r="Y89" s="732" t="s">
        <v>13</v>
      </c>
      <c r="Z89" s="733"/>
      <c r="AA89" s="734"/>
      <c r="AB89" s="461" t="s">
        <v>14</v>
      </c>
      <c r="AC89" s="461"/>
      <c r="AD89" s="461"/>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71" t="s">
        <v>534</v>
      </c>
      <c r="AF90" s="372"/>
      <c r="AG90" s="372"/>
      <c r="AH90" s="373"/>
      <c r="AI90" s="371" t="s">
        <v>531</v>
      </c>
      <c r="AJ90" s="372"/>
      <c r="AK90" s="372"/>
      <c r="AL90" s="373"/>
      <c r="AM90" s="378" t="s">
        <v>526</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682"/>
      <c r="AC93" s="682"/>
      <c r="AD93" s="68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806"/>
      <c r="Q94" s="806"/>
      <c r="R94" s="806"/>
      <c r="S94" s="806"/>
      <c r="T94" s="806"/>
      <c r="U94" s="806"/>
      <c r="V94" s="806"/>
      <c r="W94" s="806"/>
      <c r="X94" s="807"/>
      <c r="Y94" s="732" t="s">
        <v>13</v>
      </c>
      <c r="Z94" s="733"/>
      <c r="AA94" s="734"/>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71" t="s">
        <v>534</v>
      </c>
      <c r="AF95" s="372"/>
      <c r="AG95" s="372"/>
      <c r="AH95" s="373"/>
      <c r="AI95" s="371" t="s">
        <v>531</v>
      </c>
      <c r="AJ95" s="372"/>
      <c r="AK95" s="372"/>
      <c r="AL95" s="373"/>
      <c r="AM95" s="378" t="s">
        <v>526</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84.75" hidden="1" customHeight="1" thickBot="1" x14ac:dyDescent="0.2">
      <c r="A99" s="521"/>
      <c r="B99" s="887"/>
      <c r="C99" s="887"/>
      <c r="D99" s="887"/>
      <c r="E99" s="887"/>
      <c r="F99" s="888"/>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4" t="s">
        <v>11</v>
      </c>
      <c r="AC100" s="864"/>
      <c r="AD100" s="864"/>
      <c r="AE100" s="827" t="s">
        <v>534</v>
      </c>
      <c r="AF100" s="828"/>
      <c r="AG100" s="828"/>
      <c r="AH100" s="829"/>
      <c r="AI100" s="827" t="s">
        <v>531</v>
      </c>
      <c r="AJ100" s="828"/>
      <c r="AK100" s="828"/>
      <c r="AL100" s="829"/>
      <c r="AM100" s="827" t="s">
        <v>527</v>
      </c>
      <c r="AN100" s="828"/>
      <c r="AO100" s="828"/>
      <c r="AP100" s="829"/>
      <c r="AQ100" s="938" t="s">
        <v>520</v>
      </c>
      <c r="AR100" s="939"/>
      <c r="AS100" s="939"/>
      <c r="AT100" s="940"/>
      <c r="AU100" s="938" t="s">
        <v>517</v>
      </c>
      <c r="AV100" s="939"/>
      <c r="AW100" s="939"/>
      <c r="AX100" s="94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1" t="s">
        <v>591</v>
      </c>
      <c r="AC101" s="551"/>
      <c r="AD101" s="551"/>
      <c r="AE101" s="367">
        <v>129620</v>
      </c>
      <c r="AF101" s="368"/>
      <c r="AG101" s="368"/>
      <c r="AH101" s="369"/>
      <c r="AI101" s="367">
        <v>129187</v>
      </c>
      <c r="AJ101" s="368"/>
      <c r="AK101" s="368"/>
      <c r="AL101" s="369"/>
      <c r="AM101" s="367">
        <v>90382</v>
      </c>
      <c r="AN101" s="368"/>
      <c r="AO101" s="368"/>
      <c r="AP101" s="369"/>
      <c r="AQ101" s="367" t="s">
        <v>651</v>
      </c>
      <c r="AR101" s="368"/>
      <c r="AS101" s="368"/>
      <c r="AT101" s="369"/>
      <c r="AU101" s="367" t="s">
        <v>701</v>
      </c>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592</v>
      </c>
      <c r="AC102" s="551"/>
      <c r="AD102" s="551"/>
      <c r="AE102" s="361">
        <v>78743</v>
      </c>
      <c r="AF102" s="361"/>
      <c r="AG102" s="361"/>
      <c r="AH102" s="361"/>
      <c r="AI102" s="361">
        <v>78800</v>
      </c>
      <c r="AJ102" s="361"/>
      <c r="AK102" s="361"/>
      <c r="AL102" s="361"/>
      <c r="AM102" s="361">
        <v>78800</v>
      </c>
      <c r="AN102" s="361"/>
      <c r="AO102" s="361"/>
      <c r="AP102" s="361"/>
      <c r="AQ102" s="818">
        <v>78800</v>
      </c>
      <c r="AR102" s="819"/>
      <c r="AS102" s="819"/>
      <c r="AT102" s="820"/>
      <c r="AU102" s="818">
        <v>78800</v>
      </c>
      <c r="AV102" s="819"/>
      <c r="AW102" s="819"/>
      <c r="AX102" s="820"/>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3" t="s">
        <v>520</v>
      </c>
      <c r="AR103" s="364"/>
      <c r="AS103" s="364"/>
      <c r="AT103" s="365"/>
      <c r="AU103" s="363" t="s">
        <v>517</v>
      </c>
      <c r="AV103" s="364"/>
      <c r="AW103" s="364"/>
      <c r="AX103" s="366"/>
    </row>
    <row r="104" spans="1:60" ht="46.5" customHeight="1" x14ac:dyDescent="0.15">
      <c r="A104" s="491"/>
      <c r="B104" s="492"/>
      <c r="C104" s="492"/>
      <c r="D104" s="492"/>
      <c r="E104" s="492"/>
      <c r="F104" s="493"/>
      <c r="G104" s="161" t="s">
        <v>644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593</v>
      </c>
      <c r="AC104" s="472"/>
      <c r="AD104" s="473"/>
      <c r="AE104" s="367">
        <v>1186</v>
      </c>
      <c r="AF104" s="368"/>
      <c r="AG104" s="368"/>
      <c r="AH104" s="369"/>
      <c r="AI104" s="367">
        <v>1345</v>
      </c>
      <c r="AJ104" s="368"/>
      <c r="AK104" s="368"/>
      <c r="AL104" s="369"/>
      <c r="AM104" s="367">
        <v>2019</v>
      </c>
      <c r="AN104" s="368"/>
      <c r="AO104" s="368"/>
      <c r="AP104" s="369"/>
      <c r="AQ104" s="367" t="s">
        <v>651</v>
      </c>
      <c r="AR104" s="368"/>
      <c r="AS104" s="368"/>
      <c r="AT104" s="369"/>
      <c r="AU104" s="367" t="s">
        <v>702</v>
      </c>
      <c r="AV104" s="368"/>
      <c r="AW104" s="368"/>
      <c r="AX104" s="369"/>
    </row>
    <row r="105" spans="1:60" ht="46.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t="s">
        <v>593</v>
      </c>
      <c r="AC105" s="410"/>
      <c r="AD105" s="411"/>
      <c r="AE105" s="361">
        <v>3000</v>
      </c>
      <c r="AF105" s="361"/>
      <c r="AG105" s="361"/>
      <c r="AH105" s="361"/>
      <c r="AI105" s="361">
        <v>3000</v>
      </c>
      <c r="AJ105" s="361"/>
      <c r="AK105" s="361"/>
      <c r="AL105" s="361"/>
      <c r="AM105" s="361">
        <v>3000</v>
      </c>
      <c r="AN105" s="361"/>
      <c r="AO105" s="361"/>
      <c r="AP105" s="361"/>
      <c r="AQ105" s="367">
        <v>2000</v>
      </c>
      <c r="AR105" s="368"/>
      <c r="AS105" s="368"/>
      <c r="AT105" s="369"/>
      <c r="AU105" s="818">
        <v>2000</v>
      </c>
      <c r="AV105" s="819"/>
      <c r="AW105" s="819"/>
      <c r="AX105" s="820"/>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3" t="s">
        <v>520</v>
      </c>
      <c r="AR106" s="364"/>
      <c r="AS106" s="364"/>
      <c r="AT106" s="365"/>
      <c r="AU106" s="363" t="s">
        <v>517</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3" t="s">
        <v>520</v>
      </c>
      <c r="AR109" s="364"/>
      <c r="AS109" s="364"/>
      <c r="AT109" s="365"/>
      <c r="AU109" s="363" t="s">
        <v>517</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3" t="s">
        <v>520</v>
      </c>
      <c r="AR112" s="364"/>
      <c r="AS112" s="364"/>
      <c r="AT112" s="365"/>
      <c r="AU112" s="363" t="s">
        <v>517</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8" t="s">
        <v>521</v>
      </c>
      <c r="AR115" s="339"/>
      <c r="AS115" s="339"/>
      <c r="AT115" s="339"/>
      <c r="AU115" s="339"/>
      <c r="AV115" s="339"/>
      <c r="AW115" s="339"/>
      <c r="AX115" s="340"/>
    </row>
    <row r="116" spans="1:50" ht="23.25" customHeight="1" x14ac:dyDescent="0.15">
      <c r="A116" s="292"/>
      <c r="B116" s="293"/>
      <c r="C116" s="293"/>
      <c r="D116" s="293"/>
      <c r="E116" s="293"/>
      <c r="F116" s="294"/>
      <c r="G116" s="654" t="s">
        <v>594</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0" t="s">
        <v>595</v>
      </c>
      <c r="AC116" s="301"/>
      <c r="AD116" s="302"/>
      <c r="AE116" s="361">
        <v>3033</v>
      </c>
      <c r="AF116" s="361"/>
      <c r="AG116" s="361"/>
      <c r="AH116" s="361"/>
      <c r="AI116" s="361">
        <v>3484</v>
      </c>
      <c r="AJ116" s="361"/>
      <c r="AK116" s="361"/>
      <c r="AL116" s="361"/>
      <c r="AM116" s="361">
        <v>5233</v>
      </c>
      <c r="AN116" s="361"/>
      <c r="AO116" s="361"/>
      <c r="AP116" s="361"/>
      <c r="AQ116" s="367">
        <v>6877</v>
      </c>
      <c r="AR116" s="368"/>
      <c r="AS116" s="368"/>
      <c r="AT116" s="368"/>
      <c r="AU116" s="368"/>
      <c r="AV116" s="368"/>
      <c r="AW116" s="368"/>
      <c r="AX116" s="370"/>
    </row>
    <row r="117" spans="1:50" ht="46.5" customHeight="1" x14ac:dyDescent="0.15">
      <c r="A117" s="295"/>
      <c r="B117" s="296"/>
      <c r="C117" s="296"/>
      <c r="D117" s="296"/>
      <c r="E117" s="296"/>
      <c r="F117" s="297"/>
      <c r="G117" s="655"/>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596</v>
      </c>
      <c r="AC117" s="345"/>
      <c r="AD117" s="346"/>
      <c r="AE117" s="457" t="s">
        <v>658</v>
      </c>
      <c r="AF117" s="305"/>
      <c r="AG117" s="305"/>
      <c r="AH117" s="305"/>
      <c r="AI117" s="457" t="s">
        <v>659</v>
      </c>
      <c r="AJ117" s="305"/>
      <c r="AK117" s="305"/>
      <c r="AL117" s="305"/>
      <c r="AM117" s="457" t="s">
        <v>692</v>
      </c>
      <c r="AN117" s="305"/>
      <c r="AO117" s="305"/>
      <c r="AP117" s="305"/>
      <c r="AQ117" s="305" t="s">
        <v>694</v>
      </c>
      <c r="AR117" s="305"/>
      <c r="AS117" s="305"/>
      <c r="AT117" s="305"/>
      <c r="AU117" s="305"/>
      <c r="AV117" s="305"/>
      <c r="AW117" s="305"/>
      <c r="AX117" s="306"/>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8" t="s">
        <v>521</v>
      </c>
      <c r="AR118" s="339"/>
      <c r="AS118" s="339"/>
      <c r="AT118" s="339"/>
      <c r="AU118" s="339"/>
      <c r="AV118" s="339"/>
      <c r="AW118" s="339"/>
      <c r="AX118" s="340"/>
    </row>
    <row r="119" spans="1:50" ht="23.25" customHeight="1" x14ac:dyDescent="0.15">
      <c r="A119" s="292"/>
      <c r="B119" s="293"/>
      <c r="C119" s="293"/>
      <c r="D119" s="293"/>
      <c r="E119" s="293"/>
      <c r="F119" s="294"/>
      <c r="G119" s="354" t="s">
        <v>645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855" t="s">
        <v>597</v>
      </c>
      <c r="AC119" s="856"/>
      <c r="AD119" s="857"/>
      <c r="AE119" s="361">
        <v>160</v>
      </c>
      <c r="AF119" s="361"/>
      <c r="AG119" s="361"/>
      <c r="AH119" s="361"/>
      <c r="AI119" s="361">
        <v>161</v>
      </c>
      <c r="AJ119" s="361"/>
      <c r="AK119" s="361"/>
      <c r="AL119" s="361"/>
      <c r="AM119" s="361">
        <v>120</v>
      </c>
      <c r="AN119" s="361"/>
      <c r="AO119" s="361"/>
      <c r="AP119" s="361"/>
      <c r="AQ119" s="361">
        <v>150</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596</v>
      </c>
      <c r="AC120" s="345"/>
      <c r="AD120" s="346"/>
      <c r="AE120" s="305" t="s">
        <v>598</v>
      </c>
      <c r="AF120" s="305"/>
      <c r="AG120" s="305"/>
      <c r="AH120" s="305"/>
      <c r="AI120" s="305" t="s">
        <v>599</v>
      </c>
      <c r="AJ120" s="305"/>
      <c r="AK120" s="305"/>
      <c r="AL120" s="305"/>
      <c r="AM120" s="305" t="s">
        <v>695</v>
      </c>
      <c r="AN120" s="305"/>
      <c r="AO120" s="305"/>
      <c r="AP120" s="305"/>
      <c r="AQ120" s="305" t="s">
        <v>660</v>
      </c>
      <c r="AR120" s="305"/>
      <c r="AS120" s="305"/>
      <c r="AT120" s="305"/>
      <c r="AU120" s="305"/>
      <c r="AV120" s="305"/>
      <c r="AW120" s="305"/>
      <c r="AX120" s="306"/>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8" t="s">
        <v>521</v>
      </c>
      <c r="AR121" s="339"/>
      <c r="AS121" s="339"/>
      <c r="AT121" s="339"/>
      <c r="AU121" s="339"/>
      <c r="AV121" s="339"/>
      <c r="AW121" s="339"/>
      <c r="AX121" s="340"/>
    </row>
    <row r="122" spans="1:50" ht="43.5" hidden="1" customHeight="1" x14ac:dyDescent="0.15">
      <c r="A122" s="292"/>
      <c r="B122" s="293"/>
      <c r="C122" s="293"/>
      <c r="D122" s="293"/>
      <c r="E122" s="293"/>
      <c r="F122" s="294"/>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3.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8" t="s">
        <v>521</v>
      </c>
      <c r="AR124" s="339"/>
      <c r="AS124" s="339"/>
      <c r="AT124" s="339"/>
      <c r="AU124" s="339"/>
      <c r="AV124" s="339"/>
      <c r="AW124" s="339"/>
      <c r="AX124" s="340"/>
    </row>
    <row r="125" spans="1:50" ht="43.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3.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43.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534</v>
      </c>
      <c r="AF127" s="298"/>
      <c r="AG127" s="298"/>
      <c r="AH127" s="299"/>
      <c r="AI127" s="303" t="s">
        <v>531</v>
      </c>
      <c r="AJ127" s="298"/>
      <c r="AK127" s="298"/>
      <c r="AL127" s="299"/>
      <c r="AM127" s="303" t="s">
        <v>526</v>
      </c>
      <c r="AN127" s="298"/>
      <c r="AO127" s="298"/>
      <c r="AP127" s="299"/>
      <c r="AQ127" s="338" t="s">
        <v>521</v>
      </c>
      <c r="AR127" s="339"/>
      <c r="AS127" s="339"/>
      <c r="AT127" s="339"/>
      <c r="AU127" s="339"/>
      <c r="AV127" s="339"/>
      <c r="AW127" s="339"/>
      <c r="AX127" s="340"/>
    </row>
    <row r="128" spans="1:50" ht="43.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3.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3" t="s">
        <v>564</v>
      </c>
      <c r="B130" s="1001"/>
      <c r="C130" s="1000" t="s">
        <v>358</v>
      </c>
      <c r="D130" s="1001"/>
      <c r="E130" s="307" t="s">
        <v>387</v>
      </c>
      <c r="F130" s="308"/>
      <c r="G130" s="309" t="s">
        <v>600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4"/>
      <c r="B131" s="252"/>
      <c r="C131" s="251"/>
      <c r="D131" s="252"/>
      <c r="E131" s="238" t="s">
        <v>386</v>
      </c>
      <c r="F131" s="239"/>
      <c r="G131" s="304" t="s">
        <v>601</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1004"/>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651</v>
      </c>
      <c r="AR133" s="271"/>
      <c r="AS133" s="137" t="s">
        <v>355</v>
      </c>
      <c r="AT133" s="172"/>
      <c r="AU133" s="136">
        <v>32</v>
      </c>
      <c r="AV133" s="136"/>
      <c r="AW133" s="137" t="s">
        <v>300</v>
      </c>
      <c r="AX133" s="138"/>
    </row>
    <row r="134" spans="1:50" ht="39.75" customHeight="1" x14ac:dyDescent="0.15">
      <c r="A134" s="1004"/>
      <c r="B134" s="252"/>
      <c r="C134" s="251"/>
      <c r="D134" s="252"/>
      <c r="E134" s="251"/>
      <c r="F134" s="313"/>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3.2</v>
      </c>
      <c r="AF134" s="112"/>
      <c r="AG134" s="112"/>
      <c r="AH134" s="112"/>
      <c r="AI134" s="266">
        <v>5.0999999999999996</v>
      </c>
      <c r="AJ134" s="112"/>
      <c r="AK134" s="112"/>
      <c r="AL134" s="112"/>
      <c r="AM134" s="266">
        <v>6.2</v>
      </c>
      <c r="AN134" s="112"/>
      <c r="AO134" s="112"/>
      <c r="AP134" s="112"/>
      <c r="AQ134" s="266" t="s">
        <v>580</v>
      </c>
      <c r="AR134" s="112"/>
      <c r="AS134" s="112"/>
      <c r="AT134" s="112"/>
      <c r="AU134" s="266" t="s">
        <v>580</v>
      </c>
      <c r="AV134" s="112"/>
      <c r="AW134" s="112"/>
      <c r="AX134" s="222"/>
    </row>
    <row r="135" spans="1:50" ht="39.75" customHeight="1" x14ac:dyDescent="0.15">
      <c r="A135" s="1004"/>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v>2.7</v>
      </c>
      <c r="AF135" s="112"/>
      <c r="AG135" s="112"/>
      <c r="AH135" s="112"/>
      <c r="AI135" s="266">
        <v>3.2</v>
      </c>
      <c r="AJ135" s="112"/>
      <c r="AK135" s="112"/>
      <c r="AL135" s="112"/>
      <c r="AM135" s="266">
        <v>5.0999999999999996</v>
      </c>
      <c r="AN135" s="112"/>
      <c r="AO135" s="112"/>
      <c r="AP135" s="112"/>
      <c r="AQ135" s="266" t="s">
        <v>578</v>
      </c>
      <c r="AR135" s="112"/>
      <c r="AS135" s="112"/>
      <c r="AT135" s="112"/>
      <c r="AU135" s="266">
        <v>13</v>
      </c>
      <c r="AV135" s="112"/>
      <c r="AW135" s="112"/>
      <c r="AX135" s="222"/>
    </row>
    <row r="136" spans="1:50" ht="18.75" customHeight="1" x14ac:dyDescent="0.15">
      <c r="A136" s="1004"/>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652</v>
      </c>
      <c r="AR137" s="271"/>
      <c r="AS137" s="137" t="s">
        <v>355</v>
      </c>
      <c r="AT137" s="172"/>
      <c r="AU137" s="136">
        <v>32</v>
      </c>
      <c r="AV137" s="136"/>
      <c r="AW137" s="137" t="s">
        <v>300</v>
      </c>
      <c r="AX137" s="138"/>
    </row>
    <row r="138" spans="1:50" ht="39.75" customHeight="1" x14ac:dyDescent="0.15">
      <c r="A138" s="1004"/>
      <c r="B138" s="252"/>
      <c r="C138" s="251"/>
      <c r="D138" s="252"/>
      <c r="E138" s="251"/>
      <c r="F138" s="313"/>
      <c r="G138" s="230" t="s">
        <v>603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593</v>
      </c>
      <c r="AC138" s="221"/>
      <c r="AD138" s="221"/>
      <c r="AE138" s="266">
        <v>2695</v>
      </c>
      <c r="AF138" s="112"/>
      <c r="AG138" s="112"/>
      <c r="AH138" s="112"/>
      <c r="AI138" s="266">
        <v>2878</v>
      </c>
      <c r="AJ138" s="112"/>
      <c r="AK138" s="112"/>
      <c r="AL138" s="112"/>
      <c r="AM138" s="266">
        <v>3085</v>
      </c>
      <c r="AN138" s="112"/>
      <c r="AO138" s="112"/>
      <c r="AP138" s="112"/>
      <c r="AQ138" s="266" t="s">
        <v>608</v>
      </c>
      <c r="AR138" s="112"/>
      <c r="AS138" s="112"/>
      <c r="AT138" s="112"/>
      <c r="AU138" s="266" t="s">
        <v>609</v>
      </c>
      <c r="AV138" s="112"/>
      <c r="AW138" s="112"/>
      <c r="AX138" s="222"/>
    </row>
    <row r="139" spans="1:50" ht="39.75" customHeight="1" x14ac:dyDescent="0.15">
      <c r="A139" s="1004"/>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593</v>
      </c>
      <c r="AC139" s="133"/>
      <c r="AD139" s="133"/>
      <c r="AE139" s="266" t="s">
        <v>606</v>
      </c>
      <c r="AF139" s="112"/>
      <c r="AG139" s="112"/>
      <c r="AH139" s="112"/>
      <c r="AI139" s="266" t="s">
        <v>607</v>
      </c>
      <c r="AJ139" s="112"/>
      <c r="AK139" s="112"/>
      <c r="AL139" s="112"/>
      <c r="AM139" s="266" t="s">
        <v>611</v>
      </c>
      <c r="AN139" s="112"/>
      <c r="AO139" s="112"/>
      <c r="AP139" s="112"/>
      <c r="AQ139" s="266" t="s">
        <v>578</v>
      </c>
      <c r="AR139" s="112"/>
      <c r="AS139" s="112"/>
      <c r="AT139" s="112"/>
      <c r="AU139" s="266">
        <v>3000</v>
      </c>
      <c r="AV139" s="112"/>
      <c r="AW139" s="112"/>
      <c r="AX139" s="222"/>
    </row>
    <row r="140" spans="1:50" ht="18.75" hidden="1" customHeight="1" x14ac:dyDescent="0.15">
      <c r="A140" s="1004"/>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3"/>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4"/>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3"/>
      <c r="G155" s="232"/>
      <c r="H155" s="233"/>
      <c r="I155" s="233"/>
      <c r="J155" s="233"/>
      <c r="K155" s="233"/>
      <c r="L155" s="233"/>
      <c r="M155" s="233"/>
      <c r="N155" s="233"/>
      <c r="O155" s="233"/>
      <c r="P155" s="234"/>
      <c r="Q155" s="427"/>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3"/>
      <c r="G156" s="232"/>
      <c r="H156" s="233"/>
      <c r="I156" s="233"/>
      <c r="J156" s="233"/>
      <c r="K156" s="233"/>
      <c r="L156" s="233"/>
      <c r="M156" s="233"/>
      <c r="N156" s="233"/>
      <c r="O156" s="233"/>
      <c r="P156" s="234"/>
      <c r="Q156" s="427"/>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3"/>
      <c r="G157" s="232"/>
      <c r="H157" s="233"/>
      <c r="I157" s="233"/>
      <c r="J157" s="233"/>
      <c r="K157" s="233"/>
      <c r="L157" s="233"/>
      <c r="M157" s="233"/>
      <c r="N157" s="233"/>
      <c r="O157" s="233"/>
      <c r="P157" s="234"/>
      <c r="Q157" s="427"/>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3"/>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3"/>
      <c r="G162" s="232"/>
      <c r="H162" s="233"/>
      <c r="I162" s="233"/>
      <c r="J162" s="233"/>
      <c r="K162" s="233"/>
      <c r="L162" s="233"/>
      <c r="M162" s="233"/>
      <c r="N162" s="233"/>
      <c r="O162" s="233"/>
      <c r="P162" s="234"/>
      <c r="Q162" s="427"/>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3"/>
      <c r="G163" s="232"/>
      <c r="H163" s="233"/>
      <c r="I163" s="233"/>
      <c r="J163" s="233"/>
      <c r="K163" s="233"/>
      <c r="L163" s="233"/>
      <c r="M163" s="233"/>
      <c r="N163" s="233"/>
      <c r="O163" s="233"/>
      <c r="P163" s="234"/>
      <c r="Q163" s="427"/>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3"/>
      <c r="G164" s="232"/>
      <c r="H164" s="233"/>
      <c r="I164" s="233"/>
      <c r="J164" s="233"/>
      <c r="K164" s="233"/>
      <c r="L164" s="233"/>
      <c r="M164" s="233"/>
      <c r="N164" s="233"/>
      <c r="O164" s="233"/>
      <c r="P164" s="234"/>
      <c r="Q164" s="427"/>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3"/>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3"/>
      <c r="G169" s="232"/>
      <c r="H169" s="233"/>
      <c r="I169" s="233"/>
      <c r="J169" s="233"/>
      <c r="K169" s="233"/>
      <c r="L169" s="233"/>
      <c r="M169" s="233"/>
      <c r="N169" s="233"/>
      <c r="O169" s="233"/>
      <c r="P169" s="234"/>
      <c r="Q169" s="427"/>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3"/>
      <c r="G170" s="232"/>
      <c r="H170" s="233"/>
      <c r="I170" s="233"/>
      <c r="J170" s="233"/>
      <c r="K170" s="233"/>
      <c r="L170" s="233"/>
      <c r="M170" s="233"/>
      <c r="N170" s="233"/>
      <c r="O170" s="233"/>
      <c r="P170" s="234"/>
      <c r="Q170" s="427"/>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3"/>
      <c r="G171" s="232"/>
      <c r="H171" s="233"/>
      <c r="I171" s="233"/>
      <c r="J171" s="233"/>
      <c r="K171" s="233"/>
      <c r="L171" s="233"/>
      <c r="M171" s="233"/>
      <c r="N171" s="233"/>
      <c r="O171" s="233"/>
      <c r="P171" s="234"/>
      <c r="Q171" s="427"/>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3"/>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3"/>
      <c r="G176" s="232"/>
      <c r="H176" s="233"/>
      <c r="I176" s="233"/>
      <c r="J176" s="233"/>
      <c r="K176" s="233"/>
      <c r="L176" s="233"/>
      <c r="M176" s="233"/>
      <c r="N176" s="233"/>
      <c r="O176" s="233"/>
      <c r="P176" s="234"/>
      <c r="Q176" s="427"/>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3"/>
      <c r="G177" s="232"/>
      <c r="H177" s="233"/>
      <c r="I177" s="233"/>
      <c r="J177" s="233"/>
      <c r="K177" s="233"/>
      <c r="L177" s="233"/>
      <c r="M177" s="233"/>
      <c r="N177" s="233"/>
      <c r="O177" s="233"/>
      <c r="P177" s="234"/>
      <c r="Q177" s="427"/>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3"/>
      <c r="G178" s="232"/>
      <c r="H178" s="233"/>
      <c r="I178" s="233"/>
      <c r="J178" s="233"/>
      <c r="K178" s="233"/>
      <c r="L178" s="233"/>
      <c r="M178" s="233"/>
      <c r="N178" s="233"/>
      <c r="O178" s="233"/>
      <c r="P178" s="234"/>
      <c r="Q178" s="427"/>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3"/>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3"/>
      <c r="G183" s="232"/>
      <c r="H183" s="233"/>
      <c r="I183" s="233"/>
      <c r="J183" s="233"/>
      <c r="K183" s="233"/>
      <c r="L183" s="233"/>
      <c r="M183" s="233"/>
      <c r="N183" s="233"/>
      <c r="O183" s="233"/>
      <c r="P183" s="234"/>
      <c r="Q183" s="427"/>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3"/>
      <c r="G184" s="232"/>
      <c r="H184" s="233"/>
      <c r="I184" s="233"/>
      <c r="J184" s="233"/>
      <c r="K184" s="233"/>
      <c r="L184" s="233"/>
      <c r="M184" s="233"/>
      <c r="N184" s="233"/>
      <c r="O184" s="233"/>
      <c r="P184" s="234"/>
      <c r="Q184" s="427"/>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3"/>
      <c r="G185" s="232"/>
      <c r="H185" s="233"/>
      <c r="I185" s="233"/>
      <c r="J185" s="233"/>
      <c r="K185" s="233"/>
      <c r="L185" s="233"/>
      <c r="M185" s="233"/>
      <c r="N185" s="233"/>
      <c r="O185" s="233"/>
      <c r="P185" s="234"/>
      <c r="Q185" s="427"/>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4"/>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1004"/>
      <c r="B190" s="252"/>
      <c r="C190" s="251"/>
      <c r="D190" s="252"/>
      <c r="E190" s="307" t="s">
        <v>387</v>
      </c>
      <c r="F190" s="308"/>
      <c r="G190" s="309"/>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2"/>
      <c r="C191" s="251"/>
      <c r="D191" s="252"/>
      <c r="E191" s="238" t="s">
        <v>386</v>
      </c>
      <c r="F191" s="239"/>
      <c r="G191" s="235"/>
      <c r="H191" s="806"/>
      <c r="I191" s="806"/>
      <c r="J191" s="806"/>
      <c r="K191" s="806"/>
      <c r="L191" s="806"/>
      <c r="M191" s="806"/>
      <c r="N191" s="806"/>
      <c r="O191" s="806"/>
      <c r="P191" s="806"/>
      <c r="Q191" s="806"/>
      <c r="R191" s="806"/>
      <c r="S191" s="806"/>
      <c r="T191" s="806"/>
      <c r="U191" s="806"/>
      <c r="V191" s="806"/>
      <c r="W191" s="806"/>
      <c r="X191" s="806"/>
      <c r="Y191" s="806"/>
      <c r="Z191" s="806"/>
      <c r="AA191" s="806"/>
      <c r="AB191" s="806"/>
      <c r="AC191" s="806"/>
      <c r="AD191" s="806"/>
      <c r="AE191" s="806"/>
      <c r="AF191" s="806"/>
      <c r="AG191" s="806"/>
      <c r="AH191" s="806"/>
      <c r="AI191" s="806"/>
      <c r="AJ191" s="806"/>
      <c r="AK191" s="806"/>
      <c r="AL191" s="806"/>
      <c r="AM191" s="806"/>
      <c r="AN191" s="806"/>
      <c r="AO191" s="806"/>
      <c r="AP191" s="806"/>
      <c r="AQ191" s="806"/>
      <c r="AR191" s="806"/>
      <c r="AS191" s="806"/>
      <c r="AT191" s="806"/>
      <c r="AU191" s="806"/>
      <c r="AV191" s="806"/>
      <c r="AW191" s="806"/>
      <c r="AX191" s="902"/>
    </row>
    <row r="192" spans="1:50" ht="18.75" hidden="1" customHeight="1" x14ac:dyDescent="0.15">
      <c r="A192" s="1004"/>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3"/>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4"/>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3"/>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3"/>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3"/>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3"/>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3"/>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3"/>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3"/>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3"/>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3"/>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3"/>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3"/>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3"/>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3"/>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3"/>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3"/>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3"/>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3"/>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3"/>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3"/>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3"/>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3"/>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3"/>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3"/>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3"/>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3"/>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3"/>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3"/>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3"/>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4"/>
      <c r="F246" s="315"/>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1004"/>
      <c r="B250" s="252"/>
      <c r="C250" s="251"/>
      <c r="D250" s="252"/>
      <c r="E250" s="307" t="s">
        <v>387</v>
      </c>
      <c r="F250" s="308"/>
      <c r="G250" s="309"/>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2"/>
      <c r="C251" s="251"/>
      <c r="D251" s="252"/>
      <c r="E251" s="238" t="s">
        <v>386</v>
      </c>
      <c r="F251" s="239"/>
      <c r="G251" s="235"/>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6"/>
      <c r="AJ251" s="806"/>
      <c r="AK251" s="806"/>
      <c r="AL251" s="806"/>
      <c r="AM251" s="806"/>
      <c r="AN251" s="806"/>
      <c r="AO251" s="806"/>
      <c r="AP251" s="806"/>
      <c r="AQ251" s="806"/>
      <c r="AR251" s="806"/>
      <c r="AS251" s="806"/>
      <c r="AT251" s="806"/>
      <c r="AU251" s="806"/>
      <c r="AV251" s="806"/>
      <c r="AW251" s="806"/>
      <c r="AX251" s="902"/>
    </row>
    <row r="252" spans="1:50" ht="18.75" hidden="1" customHeight="1" x14ac:dyDescent="0.15">
      <c r="A252" s="1004"/>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3"/>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4"/>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3"/>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3"/>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3"/>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3"/>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3"/>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3"/>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3"/>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3"/>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3"/>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3"/>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3"/>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3"/>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3"/>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3"/>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3"/>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3"/>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3"/>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3"/>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3"/>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3"/>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3"/>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3"/>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3"/>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3"/>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3"/>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3"/>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3"/>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3"/>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4"/>
      <c r="F306" s="315"/>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7" t="s">
        <v>387</v>
      </c>
      <c r="F310" s="308"/>
      <c r="G310" s="309"/>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2"/>
      <c r="C311" s="251"/>
      <c r="D311" s="252"/>
      <c r="E311" s="238" t="s">
        <v>386</v>
      </c>
      <c r="F311" s="239"/>
      <c r="G311" s="235"/>
      <c r="H311" s="806"/>
      <c r="I311" s="806"/>
      <c r="J311" s="806"/>
      <c r="K311" s="806"/>
      <c r="L311" s="806"/>
      <c r="M311" s="806"/>
      <c r="N311" s="806"/>
      <c r="O311" s="806"/>
      <c r="P311" s="806"/>
      <c r="Q311" s="806"/>
      <c r="R311" s="806"/>
      <c r="S311" s="806"/>
      <c r="T311" s="806"/>
      <c r="U311" s="806"/>
      <c r="V311" s="806"/>
      <c r="W311" s="806"/>
      <c r="X311" s="806"/>
      <c r="Y311" s="806"/>
      <c r="Z311" s="806"/>
      <c r="AA311" s="806"/>
      <c r="AB311" s="806"/>
      <c r="AC311" s="806"/>
      <c r="AD311" s="806"/>
      <c r="AE311" s="806"/>
      <c r="AF311" s="806"/>
      <c r="AG311" s="806"/>
      <c r="AH311" s="806"/>
      <c r="AI311" s="806"/>
      <c r="AJ311" s="806"/>
      <c r="AK311" s="806"/>
      <c r="AL311" s="806"/>
      <c r="AM311" s="806"/>
      <c r="AN311" s="806"/>
      <c r="AO311" s="806"/>
      <c r="AP311" s="806"/>
      <c r="AQ311" s="806"/>
      <c r="AR311" s="806"/>
      <c r="AS311" s="806"/>
      <c r="AT311" s="806"/>
      <c r="AU311" s="806"/>
      <c r="AV311" s="806"/>
      <c r="AW311" s="806"/>
      <c r="AX311" s="902"/>
    </row>
    <row r="312" spans="1:50" ht="18.75" hidden="1" customHeight="1" x14ac:dyDescent="0.15">
      <c r="A312" s="1004"/>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3"/>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4"/>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3"/>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3"/>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3"/>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3"/>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3"/>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3"/>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3"/>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3"/>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3"/>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3"/>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3"/>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3"/>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3"/>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3"/>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3"/>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3"/>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3"/>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3"/>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3"/>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3"/>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3"/>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3"/>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3"/>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3"/>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3"/>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3"/>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3"/>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3"/>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4"/>
      <c r="F366" s="315"/>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x14ac:dyDescent="0.15">
      <c r="A369" s="1004"/>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1004"/>
      <c r="B370" s="252"/>
      <c r="C370" s="251"/>
      <c r="D370" s="252"/>
      <c r="E370" s="307" t="s">
        <v>387</v>
      </c>
      <c r="F370" s="308"/>
      <c r="G370" s="309"/>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2"/>
      <c r="C371" s="251"/>
      <c r="D371" s="252"/>
      <c r="E371" s="238" t="s">
        <v>386</v>
      </c>
      <c r="F371" s="239"/>
      <c r="G371" s="235"/>
      <c r="H371" s="806"/>
      <c r="I371" s="806"/>
      <c r="J371" s="806"/>
      <c r="K371" s="806"/>
      <c r="L371" s="806"/>
      <c r="M371" s="806"/>
      <c r="N371" s="806"/>
      <c r="O371" s="806"/>
      <c r="P371" s="806"/>
      <c r="Q371" s="806"/>
      <c r="R371" s="806"/>
      <c r="S371" s="806"/>
      <c r="T371" s="806"/>
      <c r="U371" s="806"/>
      <c r="V371" s="806"/>
      <c r="W371" s="806"/>
      <c r="X371" s="806"/>
      <c r="Y371" s="806"/>
      <c r="Z371" s="806"/>
      <c r="AA371" s="806"/>
      <c r="AB371" s="806"/>
      <c r="AC371" s="806"/>
      <c r="AD371" s="806"/>
      <c r="AE371" s="806"/>
      <c r="AF371" s="806"/>
      <c r="AG371" s="806"/>
      <c r="AH371" s="806"/>
      <c r="AI371" s="806"/>
      <c r="AJ371" s="806"/>
      <c r="AK371" s="806"/>
      <c r="AL371" s="806"/>
      <c r="AM371" s="806"/>
      <c r="AN371" s="806"/>
      <c r="AO371" s="806"/>
      <c r="AP371" s="806"/>
      <c r="AQ371" s="806"/>
      <c r="AR371" s="806"/>
      <c r="AS371" s="806"/>
      <c r="AT371" s="806"/>
      <c r="AU371" s="806"/>
      <c r="AV371" s="806"/>
      <c r="AW371" s="806"/>
      <c r="AX371" s="902"/>
    </row>
    <row r="372" spans="1:50" ht="18.75" hidden="1" customHeight="1" x14ac:dyDescent="0.15">
      <c r="A372" s="1004"/>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3"/>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4"/>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3"/>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3"/>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3"/>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3"/>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3"/>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3"/>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3"/>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3"/>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3"/>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3"/>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3"/>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3"/>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3"/>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3"/>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3"/>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3"/>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3"/>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3"/>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3"/>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3"/>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3"/>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3"/>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3"/>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3"/>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3"/>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3"/>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3"/>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3"/>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4"/>
      <c r="F426" s="315"/>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4"/>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560</v>
      </c>
      <c r="D430" s="250"/>
      <c r="E430" s="238" t="s">
        <v>544</v>
      </c>
      <c r="F430" s="447"/>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42" customHeight="1" x14ac:dyDescent="0.15">
      <c r="A482" s="1004"/>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42" customHeight="1" x14ac:dyDescent="0.15">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1004"/>
      <c r="B484" s="252"/>
      <c r="C484" s="251"/>
      <c r="D484" s="252"/>
      <c r="E484" s="238" t="s">
        <v>561</v>
      </c>
      <c r="F484" s="239"/>
      <c r="G484" s="240" t="s">
        <v>374</v>
      </c>
      <c r="H484" s="158"/>
      <c r="I484" s="158"/>
      <c r="J484" s="241" t="s">
        <v>661</v>
      </c>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657</v>
      </c>
      <c r="AF486" s="136"/>
      <c r="AG486" s="137" t="s">
        <v>355</v>
      </c>
      <c r="AH486" s="172"/>
      <c r="AI486" s="182"/>
      <c r="AJ486" s="182"/>
      <c r="AK486" s="182"/>
      <c r="AL486" s="177"/>
      <c r="AM486" s="182"/>
      <c r="AN486" s="182"/>
      <c r="AO486" s="182"/>
      <c r="AP486" s="177"/>
      <c r="AQ486" s="217" t="s">
        <v>657</v>
      </c>
      <c r="AR486" s="136"/>
      <c r="AS486" s="137" t="s">
        <v>355</v>
      </c>
      <c r="AT486" s="172"/>
      <c r="AU486" s="136" t="s">
        <v>661</v>
      </c>
      <c r="AV486" s="136"/>
      <c r="AW486" s="137" t="s">
        <v>300</v>
      </c>
      <c r="AX486" s="138"/>
    </row>
    <row r="487" spans="1:50" ht="23.25" customHeight="1" x14ac:dyDescent="0.15">
      <c r="A487" s="1004"/>
      <c r="B487" s="252"/>
      <c r="C487" s="251"/>
      <c r="D487" s="252"/>
      <c r="E487" s="166"/>
      <c r="F487" s="167"/>
      <c r="G487" s="230" t="s">
        <v>657</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662</v>
      </c>
      <c r="AC487" s="133"/>
      <c r="AD487" s="133"/>
      <c r="AE487" s="111" t="s">
        <v>663</v>
      </c>
      <c r="AF487" s="112"/>
      <c r="AG487" s="112"/>
      <c r="AH487" s="112"/>
      <c r="AI487" s="111" t="s">
        <v>657</v>
      </c>
      <c r="AJ487" s="112"/>
      <c r="AK487" s="112"/>
      <c r="AL487" s="112"/>
      <c r="AM487" s="111" t="s">
        <v>665</v>
      </c>
      <c r="AN487" s="112"/>
      <c r="AO487" s="112"/>
      <c r="AP487" s="113"/>
      <c r="AQ487" s="111" t="s">
        <v>663</v>
      </c>
      <c r="AR487" s="112"/>
      <c r="AS487" s="112"/>
      <c r="AT487" s="113"/>
      <c r="AU487" s="112" t="s">
        <v>657</v>
      </c>
      <c r="AV487" s="112"/>
      <c r="AW487" s="112"/>
      <c r="AX487" s="222"/>
    </row>
    <row r="488" spans="1:50" ht="23.25"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663</v>
      </c>
      <c r="AC488" s="221"/>
      <c r="AD488" s="221"/>
      <c r="AE488" s="111" t="s">
        <v>657</v>
      </c>
      <c r="AF488" s="112"/>
      <c r="AG488" s="112"/>
      <c r="AH488" s="113"/>
      <c r="AI488" s="111" t="s">
        <v>657</v>
      </c>
      <c r="AJ488" s="112"/>
      <c r="AK488" s="112"/>
      <c r="AL488" s="112"/>
      <c r="AM488" s="111" t="s">
        <v>666</v>
      </c>
      <c r="AN488" s="112"/>
      <c r="AO488" s="112"/>
      <c r="AP488" s="113"/>
      <c r="AQ488" s="111" t="s">
        <v>667</v>
      </c>
      <c r="AR488" s="112"/>
      <c r="AS488" s="112"/>
      <c r="AT488" s="113"/>
      <c r="AU488" s="112" t="s">
        <v>666</v>
      </c>
      <c r="AV488" s="112"/>
      <c r="AW488" s="112"/>
      <c r="AX488" s="222"/>
    </row>
    <row r="489" spans="1:50" ht="23.25"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664</v>
      </c>
      <c r="AF489" s="112"/>
      <c r="AG489" s="112"/>
      <c r="AH489" s="113"/>
      <c r="AI489" s="111" t="s">
        <v>663</v>
      </c>
      <c r="AJ489" s="112"/>
      <c r="AK489" s="112"/>
      <c r="AL489" s="112"/>
      <c r="AM489" s="111" t="s">
        <v>657</v>
      </c>
      <c r="AN489" s="112"/>
      <c r="AO489" s="112"/>
      <c r="AP489" s="113"/>
      <c r="AQ489" s="111" t="s">
        <v>657</v>
      </c>
      <c r="AR489" s="112"/>
      <c r="AS489" s="112"/>
      <c r="AT489" s="113"/>
      <c r="AU489" s="112" t="s">
        <v>657</v>
      </c>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661</v>
      </c>
      <c r="AF511" s="136"/>
      <c r="AG511" s="137" t="s">
        <v>355</v>
      </c>
      <c r="AH511" s="172"/>
      <c r="AI511" s="182"/>
      <c r="AJ511" s="182"/>
      <c r="AK511" s="182"/>
      <c r="AL511" s="177"/>
      <c r="AM511" s="182"/>
      <c r="AN511" s="182"/>
      <c r="AO511" s="182"/>
      <c r="AP511" s="177"/>
      <c r="AQ511" s="217" t="s">
        <v>657</v>
      </c>
      <c r="AR511" s="136"/>
      <c r="AS511" s="137" t="s">
        <v>355</v>
      </c>
      <c r="AT511" s="172"/>
      <c r="AU511" s="136" t="s">
        <v>657</v>
      </c>
      <c r="AV511" s="136"/>
      <c r="AW511" s="137" t="s">
        <v>300</v>
      </c>
      <c r="AX511" s="138"/>
    </row>
    <row r="512" spans="1:50" ht="23.25" customHeight="1" x14ac:dyDescent="0.15">
      <c r="A512" s="1004"/>
      <c r="B512" s="252"/>
      <c r="C512" s="251"/>
      <c r="D512" s="252"/>
      <c r="E512" s="166"/>
      <c r="F512" s="167"/>
      <c r="G512" s="230" t="s">
        <v>668</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657</v>
      </c>
      <c r="AC512" s="133"/>
      <c r="AD512" s="133"/>
      <c r="AE512" s="111" t="s">
        <v>657</v>
      </c>
      <c r="AF512" s="112"/>
      <c r="AG512" s="112"/>
      <c r="AH512" s="112"/>
      <c r="AI512" s="111" t="s">
        <v>657</v>
      </c>
      <c r="AJ512" s="112"/>
      <c r="AK512" s="112"/>
      <c r="AL512" s="112"/>
      <c r="AM512" s="111" t="s">
        <v>661</v>
      </c>
      <c r="AN512" s="112"/>
      <c r="AO512" s="112"/>
      <c r="AP512" s="113"/>
      <c r="AQ512" s="111" t="s">
        <v>657</v>
      </c>
      <c r="AR512" s="112"/>
      <c r="AS512" s="112"/>
      <c r="AT512" s="113"/>
      <c r="AU512" s="112" t="s">
        <v>669</v>
      </c>
      <c r="AV512" s="112"/>
      <c r="AW512" s="112"/>
      <c r="AX512" s="222"/>
    </row>
    <row r="513" spans="1:50" ht="23.25"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657</v>
      </c>
      <c r="AC513" s="221"/>
      <c r="AD513" s="221"/>
      <c r="AE513" s="111" t="s">
        <v>657</v>
      </c>
      <c r="AF513" s="112"/>
      <c r="AG513" s="112"/>
      <c r="AH513" s="113"/>
      <c r="AI513" s="111" t="s">
        <v>657</v>
      </c>
      <c r="AJ513" s="112"/>
      <c r="AK513" s="112"/>
      <c r="AL513" s="112"/>
      <c r="AM513" s="111" t="s">
        <v>657</v>
      </c>
      <c r="AN513" s="112"/>
      <c r="AO513" s="112"/>
      <c r="AP513" s="113"/>
      <c r="AQ513" s="111" t="s">
        <v>657</v>
      </c>
      <c r="AR513" s="112"/>
      <c r="AS513" s="112"/>
      <c r="AT513" s="113"/>
      <c r="AU513" s="112" t="s">
        <v>657</v>
      </c>
      <c r="AV513" s="112"/>
      <c r="AW513" s="112"/>
      <c r="AX513" s="222"/>
    </row>
    <row r="514" spans="1:50" ht="23.25"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661</v>
      </c>
      <c r="AF514" s="112"/>
      <c r="AG514" s="112"/>
      <c r="AH514" s="113"/>
      <c r="AI514" s="111" t="s">
        <v>661</v>
      </c>
      <c r="AJ514" s="112"/>
      <c r="AK514" s="112"/>
      <c r="AL514" s="112"/>
      <c r="AM514" s="111" t="s">
        <v>657</v>
      </c>
      <c r="AN514" s="112"/>
      <c r="AO514" s="112"/>
      <c r="AP514" s="113"/>
      <c r="AQ514" s="111" t="s">
        <v>657</v>
      </c>
      <c r="AR514" s="112"/>
      <c r="AS514" s="112"/>
      <c r="AT514" s="113"/>
      <c r="AU514" s="112" t="s">
        <v>657</v>
      </c>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0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04"/>
      <c r="B536" s="252"/>
      <c r="C536" s="251"/>
      <c r="D536" s="252"/>
      <c r="E536" s="160" t="s">
        <v>662</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5"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0.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574</v>
      </c>
      <c r="AE702" s="904"/>
      <c r="AF702" s="904"/>
      <c r="AG702" s="892" t="s">
        <v>612</v>
      </c>
      <c r="AH702" s="893"/>
      <c r="AI702" s="893"/>
      <c r="AJ702" s="893"/>
      <c r="AK702" s="893"/>
      <c r="AL702" s="893"/>
      <c r="AM702" s="893"/>
      <c r="AN702" s="893"/>
      <c r="AO702" s="893"/>
      <c r="AP702" s="893"/>
      <c r="AQ702" s="893"/>
      <c r="AR702" s="893"/>
      <c r="AS702" s="893"/>
      <c r="AT702" s="893"/>
      <c r="AU702" s="893"/>
      <c r="AV702" s="893"/>
      <c r="AW702" s="893"/>
      <c r="AX702" s="894"/>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6" t="s">
        <v>613</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7" t="s">
        <v>614</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574</v>
      </c>
      <c r="AE705" s="736"/>
      <c r="AF705" s="736"/>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1"/>
      <c r="C706" s="614"/>
      <c r="D706" s="615"/>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620</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7"/>
      <c r="B707" s="771"/>
      <c r="C707" s="616"/>
      <c r="D707" s="617"/>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621</v>
      </c>
      <c r="AE707" s="584"/>
      <c r="AF707" s="584"/>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574</v>
      </c>
      <c r="AE708" s="670"/>
      <c r="AF708" s="670"/>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6" t="s">
        <v>617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619</v>
      </c>
      <c r="AE710" s="155"/>
      <c r="AF710" s="155"/>
      <c r="AG710" s="666" t="s">
        <v>577</v>
      </c>
      <c r="AH710" s="667"/>
      <c r="AI710" s="667"/>
      <c r="AJ710" s="667"/>
      <c r="AK710" s="667"/>
      <c r="AL710" s="667"/>
      <c r="AM710" s="667"/>
      <c r="AN710" s="667"/>
      <c r="AO710" s="667"/>
      <c r="AP710" s="667"/>
      <c r="AQ710" s="667"/>
      <c r="AR710" s="667"/>
      <c r="AS710" s="667"/>
      <c r="AT710" s="667"/>
      <c r="AU710" s="667"/>
      <c r="AV710" s="667"/>
      <c r="AW710" s="667"/>
      <c r="AX710" s="668"/>
    </row>
    <row r="711" spans="1:50" ht="41.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6" t="s">
        <v>618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619</v>
      </c>
      <c r="AE712" s="586"/>
      <c r="AF712" s="586"/>
      <c r="AG712" s="594" t="s">
        <v>693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6" t="s">
        <v>657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619</v>
      </c>
      <c r="AE714" s="592"/>
      <c r="AF714" s="593"/>
      <c r="AG714" s="692" t="s">
        <v>667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574</v>
      </c>
      <c r="AE715" s="670"/>
      <c r="AF715" s="778"/>
      <c r="AG715" s="526" t="s">
        <v>670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1" t="s">
        <v>619</v>
      </c>
      <c r="AE716" s="762"/>
      <c r="AF716" s="762"/>
      <c r="AG716" s="666" t="s">
        <v>667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671</v>
      </c>
      <c r="AE717" s="155"/>
      <c r="AF717" s="155"/>
      <c r="AG717" s="666" t="s">
        <v>672</v>
      </c>
      <c r="AH717" s="667"/>
      <c r="AI717" s="667"/>
      <c r="AJ717" s="667"/>
      <c r="AK717" s="667"/>
      <c r="AL717" s="667"/>
      <c r="AM717" s="667"/>
      <c r="AN717" s="667"/>
      <c r="AO717" s="667"/>
      <c r="AP717" s="667"/>
      <c r="AQ717" s="667"/>
      <c r="AR717" s="667"/>
      <c r="AS717" s="667"/>
      <c r="AT717" s="667"/>
      <c r="AU717" s="667"/>
      <c r="AV717" s="667"/>
      <c r="AW717" s="667"/>
      <c r="AX717" s="668"/>
    </row>
    <row r="718" spans="1:50" ht="59.2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9" t="s">
        <v>574</v>
      </c>
      <c r="AE719" s="670"/>
      <c r="AF719" s="670"/>
      <c r="AG719" s="160" t="s">
        <v>647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50"/>
      <c r="B721" s="651"/>
      <c r="C721" s="925" t="s">
        <v>627</v>
      </c>
      <c r="D721" s="926"/>
      <c r="E721" s="926"/>
      <c r="F721" s="927"/>
      <c r="G721" s="947"/>
      <c r="H721" s="948"/>
      <c r="I721" s="83" t="str">
        <f>IF(OR(G721="　", G721=""), "", "-")</f>
        <v/>
      </c>
      <c r="J721" s="924">
        <v>490</v>
      </c>
      <c r="K721" s="924"/>
      <c r="L721" s="83" t="str">
        <f>IF(M721="","","-")</f>
        <v/>
      </c>
      <c r="M721" s="84"/>
      <c r="N721" s="921" t="s">
        <v>623</v>
      </c>
      <c r="O721" s="922"/>
      <c r="P721" s="922"/>
      <c r="Q721" s="922"/>
      <c r="R721" s="922"/>
      <c r="S721" s="922"/>
      <c r="T721" s="922"/>
      <c r="U721" s="922"/>
      <c r="V721" s="922"/>
      <c r="W721" s="922"/>
      <c r="X721" s="922"/>
      <c r="Y721" s="922"/>
      <c r="Z721" s="922"/>
      <c r="AA721" s="922"/>
      <c r="AB721" s="922"/>
      <c r="AC721" s="922"/>
      <c r="AD721" s="922"/>
      <c r="AE721" s="922"/>
      <c r="AF721" s="923"/>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50"/>
      <c r="B722" s="651"/>
      <c r="C722" s="925" t="s">
        <v>627</v>
      </c>
      <c r="D722" s="926"/>
      <c r="E722" s="926"/>
      <c r="F722" s="927"/>
      <c r="G722" s="947"/>
      <c r="H722" s="948"/>
      <c r="I722" s="83" t="str">
        <f>IF(OR(G722="　", G722=""), "", "-")</f>
        <v/>
      </c>
      <c r="J722" s="924">
        <v>492</v>
      </c>
      <c r="K722" s="924"/>
      <c r="L722" s="83" t="str">
        <f>IF(M722="","","-")</f>
        <v/>
      </c>
      <c r="M722" s="84"/>
      <c r="N722" s="921" t="s">
        <v>624</v>
      </c>
      <c r="O722" s="922"/>
      <c r="P722" s="922"/>
      <c r="Q722" s="922"/>
      <c r="R722" s="922"/>
      <c r="S722" s="922"/>
      <c r="T722" s="922"/>
      <c r="U722" s="922"/>
      <c r="V722" s="922"/>
      <c r="W722" s="922"/>
      <c r="X722" s="922"/>
      <c r="Y722" s="922"/>
      <c r="Z722" s="922"/>
      <c r="AA722" s="922"/>
      <c r="AB722" s="922"/>
      <c r="AC722" s="922"/>
      <c r="AD722" s="922"/>
      <c r="AE722" s="922"/>
      <c r="AF722" s="923"/>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50"/>
      <c r="B723" s="651"/>
      <c r="C723" s="925" t="s">
        <v>627</v>
      </c>
      <c r="D723" s="926"/>
      <c r="E723" s="926"/>
      <c r="F723" s="927"/>
      <c r="G723" s="947"/>
      <c r="H723" s="948"/>
      <c r="I723" s="83" t="str">
        <f>IF(OR(G723="　", G723=""), "", "-")</f>
        <v/>
      </c>
      <c r="J723" s="924">
        <v>493</v>
      </c>
      <c r="K723" s="924"/>
      <c r="L723" s="83" t="str">
        <f>IF(M723="","","-")</f>
        <v/>
      </c>
      <c r="M723" s="84"/>
      <c r="N723" s="921" t="s">
        <v>625</v>
      </c>
      <c r="O723" s="922"/>
      <c r="P723" s="922"/>
      <c r="Q723" s="922"/>
      <c r="R723" s="922"/>
      <c r="S723" s="922"/>
      <c r="T723" s="922"/>
      <c r="U723" s="922"/>
      <c r="V723" s="922"/>
      <c r="W723" s="922"/>
      <c r="X723" s="922"/>
      <c r="Y723" s="922"/>
      <c r="Z723" s="922"/>
      <c r="AA723" s="922"/>
      <c r="AB723" s="922"/>
      <c r="AC723" s="922"/>
      <c r="AD723" s="922"/>
      <c r="AE723" s="922"/>
      <c r="AF723" s="923"/>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50"/>
      <c r="B724" s="651"/>
      <c r="C724" s="925" t="s">
        <v>627</v>
      </c>
      <c r="D724" s="926"/>
      <c r="E724" s="926"/>
      <c r="F724" s="927"/>
      <c r="G724" s="947"/>
      <c r="H724" s="948"/>
      <c r="I724" s="83" t="str">
        <f>IF(OR(G724="　", G724=""), "", "-")</f>
        <v/>
      </c>
      <c r="J724" s="924">
        <v>494</v>
      </c>
      <c r="K724" s="924"/>
      <c r="L724" s="83" t="str">
        <f>IF(M724="","","-")</f>
        <v/>
      </c>
      <c r="M724" s="84"/>
      <c r="N724" s="921" t="s">
        <v>626</v>
      </c>
      <c r="O724" s="922"/>
      <c r="P724" s="922"/>
      <c r="Q724" s="922"/>
      <c r="R724" s="922"/>
      <c r="S724" s="922"/>
      <c r="T724" s="922"/>
      <c r="U724" s="922"/>
      <c r="V724" s="922"/>
      <c r="W724" s="922"/>
      <c r="X724" s="922"/>
      <c r="Y724" s="922"/>
      <c r="Z724" s="922"/>
      <c r="AA724" s="922"/>
      <c r="AB724" s="922"/>
      <c r="AC724" s="922"/>
      <c r="AD724" s="922"/>
      <c r="AE724" s="922"/>
      <c r="AF724" s="923"/>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hidden="1" customHeight="1" x14ac:dyDescent="0.15">
      <c r="A725" s="652"/>
      <c r="B725" s="653"/>
      <c r="C725" s="928"/>
      <c r="D725" s="929"/>
      <c r="E725" s="929"/>
      <c r="F725" s="930"/>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2" t="s">
        <v>53</v>
      </c>
      <c r="D726" s="581"/>
      <c r="E726" s="581"/>
      <c r="F726" s="582"/>
      <c r="G726" s="799" t="s">
        <v>673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8" t="s">
        <v>57</v>
      </c>
      <c r="D727" s="699"/>
      <c r="E727" s="699"/>
      <c r="F727" s="700"/>
      <c r="G727" s="796" t="s">
        <v>698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2.25" customHeight="1" thickBot="1" x14ac:dyDescent="0.2">
      <c r="A729" s="768" t="s">
        <v>696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71.25" customHeight="1" thickBot="1" x14ac:dyDescent="0.2">
      <c r="A731" s="618" t="s">
        <v>256</v>
      </c>
      <c r="B731" s="619"/>
      <c r="C731" s="619"/>
      <c r="D731" s="619"/>
      <c r="E731" s="620"/>
      <c r="F731" s="683" t="s">
        <v>703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t="s">
        <v>705</v>
      </c>
      <c r="B733" s="753"/>
      <c r="C733" s="753"/>
      <c r="D733" s="753"/>
      <c r="E733" s="754"/>
      <c r="F733" s="769" t="s">
        <v>704</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580</v>
      </c>
      <c r="F737" s="122"/>
      <c r="G737" s="122"/>
      <c r="H737" s="122"/>
      <c r="I737" s="122"/>
      <c r="J737" s="122"/>
      <c r="K737" s="122"/>
      <c r="L737" s="122"/>
      <c r="M737" s="122"/>
      <c r="N737" s="101" t="s">
        <v>541</v>
      </c>
      <c r="O737" s="101"/>
      <c r="P737" s="101"/>
      <c r="Q737" s="101"/>
      <c r="R737" s="122" t="s">
        <v>628</v>
      </c>
      <c r="S737" s="122"/>
      <c r="T737" s="122"/>
      <c r="U737" s="122"/>
      <c r="V737" s="122"/>
      <c r="W737" s="122"/>
      <c r="X737" s="122"/>
      <c r="Y737" s="122"/>
      <c r="Z737" s="122"/>
      <c r="AA737" s="101" t="s">
        <v>540</v>
      </c>
      <c r="AB737" s="101"/>
      <c r="AC737" s="101"/>
      <c r="AD737" s="101"/>
      <c r="AE737" s="122" t="s">
        <v>629</v>
      </c>
      <c r="AF737" s="122"/>
      <c r="AG737" s="122"/>
      <c r="AH737" s="122"/>
      <c r="AI737" s="122"/>
      <c r="AJ737" s="122"/>
      <c r="AK737" s="122"/>
      <c r="AL737" s="122"/>
      <c r="AM737" s="122"/>
      <c r="AN737" s="101" t="s">
        <v>539</v>
      </c>
      <c r="AO737" s="101"/>
      <c r="AP737" s="101"/>
      <c r="AQ737" s="101"/>
      <c r="AR737" s="102" t="s">
        <v>630</v>
      </c>
      <c r="AS737" s="103"/>
      <c r="AT737" s="103"/>
      <c r="AU737" s="103"/>
      <c r="AV737" s="103"/>
      <c r="AW737" s="103"/>
      <c r="AX737" s="104"/>
      <c r="AY737" s="89"/>
      <c r="AZ737" s="89"/>
    </row>
    <row r="738" spans="1:52" ht="24.75" customHeight="1" x14ac:dyDescent="0.15">
      <c r="A738" s="123" t="s">
        <v>538</v>
      </c>
      <c r="B738" s="124"/>
      <c r="C738" s="124"/>
      <c r="D738" s="125"/>
      <c r="E738" s="122" t="s">
        <v>631</v>
      </c>
      <c r="F738" s="122"/>
      <c r="G738" s="122"/>
      <c r="H738" s="122"/>
      <c r="I738" s="122"/>
      <c r="J738" s="122"/>
      <c r="K738" s="122"/>
      <c r="L738" s="122"/>
      <c r="M738" s="122"/>
      <c r="N738" s="101" t="s">
        <v>537</v>
      </c>
      <c r="O738" s="101"/>
      <c r="P738" s="101"/>
      <c r="Q738" s="101"/>
      <c r="R738" s="122" t="s">
        <v>632</v>
      </c>
      <c r="S738" s="122"/>
      <c r="T738" s="122"/>
      <c r="U738" s="122"/>
      <c r="V738" s="122"/>
      <c r="W738" s="122"/>
      <c r="X738" s="122"/>
      <c r="Y738" s="122"/>
      <c r="Z738" s="122"/>
      <c r="AA738" s="101" t="s">
        <v>536</v>
      </c>
      <c r="AB738" s="101"/>
      <c r="AC738" s="101"/>
      <c r="AD738" s="101"/>
      <c r="AE738" s="122" t="s">
        <v>633</v>
      </c>
      <c r="AF738" s="122"/>
      <c r="AG738" s="122"/>
      <c r="AH738" s="122"/>
      <c r="AI738" s="122"/>
      <c r="AJ738" s="122"/>
      <c r="AK738" s="122"/>
      <c r="AL738" s="122"/>
      <c r="AM738" s="122"/>
      <c r="AN738" s="101" t="s">
        <v>532</v>
      </c>
      <c r="AO738" s="101"/>
      <c r="AP738" s="101"/>
      <c r="AQ738" s="101"/>
      <c r="AR738" s="102" t="s">
        <v>634</v>
      </c>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v>477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t="s">
        <v>635</v>
      </c>
      <c r="M748" s="47"/>
      <c r="N748" s="47"/>
      <c r="O748" s="47"/>
      <c r="P748" s="47"/>
      <c r="Q748" s="47"/>
      <c r="R748" s="47"/>
      <c r="S748" s="47"/>
      <c r="T748" s="47"/>
      <c r="U748" s="47"/>
      <c r="V748" s="47"/>
      <c r="W748" s="47"/>
      <c r="X748" s="47"/>
      <c r="Y748" s="47"/>
      <c r="Z748" s="47"/>
      <c r="AA748" s="47"/>
      <c r="AB748" s="47"/>
      <c r="AC748" s="47"/>
      <c r="AD748" s="47"/>
      <c r="AE748" s="47"/>
      <c r="AF748" s="47"/>
      <c r="AG748" s="47" t="s">
        <v>636</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8" t="s">
        <v>690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637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6"/>
      <c r="B781" s="766"/>
      <c r="C781" s="766"/>
      <c r="D781" s="766"/>
      <c r="E781" s="766"/>
      <c r="F781" s="767"/>
      <c r="G781" s="448" t="s">
        <v>674</v>
      </c>
      <c r="H781" s="449"/>
      <c r="I781" s="449"/>
      <c r="J781" s="449"/>
      <c r="K781" s="450"/>
      <c r="L781" s="451" t="s">
        <v>675</v>
      </c>
      <c r="M781" s="452"/>
      <c r="N781" s="452"/>
      <c r="O781" s="452"/>
      <c r="P781" s="452"/>
      <c r="Q781" s="452"/>
      <c r="R781" s="452"/>
      <c r="S781" s="452"/>
      <c r="T781" s="452"/>
      <c r="U781" s="452"/>
      <c r="V781" s="452"/>
      <c r="W781" s="452"/>
      <c r="X781" s="453"/>
      <c r="Y781" s="454">
        <v>37</v>
      </c>
      <c r="Z781" s="455"/>
      <c r="AA781" s="455"/>
      <c r="AB781" s="557"/>
      <c r="AC781" s="448" t="s">
        <v>638</v>
      </c>
      <c r="AD781" s="449"/>
      <c r="AE781" s="449"/>
      <c r="AF781" s="449"/>
      <c r="AG781" s="450"/>
      <c r="AH781" s="451" t="s">
        <v>641</v>
      </c>
      <c r="AI781" s="452"/>
      <c r="AJ781" s="452"/>
      <c r="AK781" s="452"/>
      <c r="AL781" s="452"/>
      <c r="AM781" s="452"/>
      <c r="AN781" s="452"/>
      <c r="AO781" s="452"/>
      <c r="AP781" s="452"/>
      <c r="AQ781" s="452"/>
      <c r="AR781" s="452"/>
      <c r="AS781" s="452"/>
      <c r="AT781" s="453"/>
      <c r="AU781" s="454">
        <v>130</v>
      </c>
      <c r="AV781" s="455"/>
      <c r="AW781" s="455"/>
      <c r="AX781" s="456"/>
    </row>
    <row r="782" spans="1:50" ht="24.75" customHeight="1" x14ac:dyDescent="0.15">
      <c r="A782" s="556"/>
      <c r="B782" s="766"/>
      <c r="C782" s="766"/>
      <c r="D782" s="766"/>
      <c r="E782" s="766"/>
      <c r="F782" s="767"/>
      <c r="G782" s="351" t="s">
        <v>584</v>
      </c>
      <c r="H782" s="352"/>
      <c r="I782" s="352"/>
      <c r="J782" s="352"/>
      <c r="K782" s="353"/>
      <c r="L782" s="404" t="s">
        <v>675</v>
      </c>
      <c r="M782" s="405"/>
      <c r="N782" s="405"/>
      <c r="O782" s="405"/>
      <c r="P782" s="405"/>
      <c r="Q782" s="405"/>
      <c r="R782" s="405"/>
      <c r="S782" s="405"/>
      <c r="T782" s="405"/>
      <c r="U782" s="405"/>
      <c r="V782" s="405"/>
      <c r="W782" s="405"/>
      <c r="X782" s="406"/>
      <c r="Y782" s="401">
        <v>6</v>
      </c>
      <c r="Z782" s="402"/>
      <c r="AA782" s="402"/>
      <c r="AB782" s="408"/>
      <c r="AC782" s="351" t="s">
        <v>639</v>
      </c>
      <c r="AD782" s="352"/>
      <c r="AE782" s="352"/>
      <c r="AF782" s="352"/>
      <c r="AG782" s="353"/>
      <c r="AH782" s="404" t="s">
        <v>642</v>
      </c>
      <c r="AI782" s="405"/>
      <c r="AJ782" s="405"/>
      <c r="AK782" s="405"/>
      <c r="AL782" s="405"/>
      <c r="AM782" s="405"/>
      <c r="AN782" s="405"/>
      <c r="AO782" s="405"/>
      <c r="AP782" s="405"/>
      <c r="AQ782" s="405"/>
      <c r="AR782" s="405"/>
      <c r="AS782" s="405"/>
      <c r="AT782" s="406"/>
      <c r="AU782" s="401">
        <v>73</v>
      </c>
      <c r="AV782" s="402"/>
      <c r="AW782" s="402"/>
      <c r="AX782" s="403"/>
    </row>
    <row r="783" spans="1:50" ht="24.75" customHeight="1" x14ac:dyDescent="0.15">
      <c r="A783" s="556"/>
      <c r="B783" s="766"/>
      <c r="C783" s="766"/>
      <c r="D783" s="766"/>
      <c r="E783" s="766"/>
      <c r="F783" s="767"/>
      <c r="G783" s="351" t="s">
        <v>691</v>
      </c>
      <c r="H783" s="352"/>
      <c r="I783" s="352"/>
      <c r="J783" s="352"/>
      <c r="K783" s="353"/>
      <c r="L783" s="404" t="s">
        <v>675</v>
      </c>
      <c r="M783" s="405"/>
      <c r="N783" s="405"/>
      <c r="O783" s="405"/>
      <c r="P783" s="405"/>
      <c r="Q783" s="405"/>
      <c r="R783" s="405"/>
      <c r="S783" s="405"/>
      <c r="T783" s="405"/>
      <c r="U783" s="405"/>
      <c r="V783" s="405"/>
      <c r="W783" s="405"/>
      <c r="X783" s="406"/>
      <c r="Y783" s="401">
        <v>0</v>
      </c>
      <c r="Z783" s="402"/>
      <c r="AA783" s="402"/>
      <c r="AB783" s="408"/>
      <c r="AC783" s="351" t="s">
        <v>640</v>
      </c>
      <c r="AD783" s="352"/>
      <c r="AE783" s="352"/>
      <c r="AF783" s="352"/>
      <c r="AG783" s="353"/>
      <c r="AH783" s="404" t="s">
        <v>643</v>
      </c>
      <c r="AI783" s="405"/>
      <c r="AJ783" s="405"/>
      <c r="AK783" s="405"/>
      <c r="AL783" s="405"/>
      <c r="AM783" s="405"/>
      <c r="AN783" s="405"/>
      <c r="AO783" s="405"/>
      <c r="AP783" s="405"/>
      <c r="AQ783" s="405"/>
      <c r="AR783" s="405"/>
      <c r="AS783" s="405"/>
      <c r="AT783" s="406"/>
      <c r="AU783" s="401">
        <v>39</v>
      </c>
      <c r="AV783" s="402"/>
      <c r="AW783" s="402"/>
      <c r="AX783" s="403"/>
    </row>
    <row r="784" spans="1:50" ht="24.75" hidden="1" customHeight="1" x14ac:dyDescent="0.15">
      <c r="A784" s="556"/>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43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242</v>
      </c>
      <c r="AV791" s="418"/>
      <c r="AW791" s="418"/>
      <c r="AX791" s="420"/>
    </row>
    <row r="792" spans="1:50" ht="24.75" hidden="1" customHeight="1" x14ac:dyDescent="0.15">
      <c r="A792" s="556"/>
      <c r="B792" s="766"/>
      <c r="C792" s="766"/>
      <c r="D792" s="766"/>
      <c r="E792" s="766"/>
      <c r="F792" s="767"/>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66"/>
      <c r="C794" s="766"/>
      <c r="D794" s="766"/>
      <c r="E794" s="766"/>
      <c r="F794" s="767"/>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7"/>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6"/>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6"/>
      <c r="C805" s="766"/>
      <c r="D805" s="766"/>
      <c r="E805" s="766"/>
      <c r="F805" s="767"/>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66"/>
      <c r="C807" s="766"/>
      <c r="D807" s="766"/>
      <c r="E807" s="766"/>
      <c r="F807" s="76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7"/>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6"/>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6"/>
      <c r="C818" s="766"/>
      <c r="D818" s="766"/>
      <c r="E818" s="766"/>
      <c r="F818" s="767"/>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66"/>
      <c r="C820" s="766"/>
      <c r="D820" s="766"/>
      <c r="E820" s="766"/>
      <c r="F820" s="76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7"/>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6"/>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491</v>
      </c>
      <c r="AI836" s="349"/>
      <c r="AJ836" s="349"/>
      <c r="AK836" s="349"/>
      <c r="AL836" s="349" t="s">
        <v>21</v>
      </c>
      <c r="AM836" s="349"/>
      <c r="AN836" s="349"/>
      <c r="AO836" s="425"/>
      <c r="AP836" s="426" t="s">
        <v>420</v>
      </c>
      <c r="AQ836" s="426"/>
      <c r="AR836" s="426"/>
      <c r="AS836" s="426"/>
      <c r="AT836" s="426"/>
      <c r="AU836" s="426"/>
      <c r="AV836" s="426"/>
      <c r="AW836" s="426"/>
      <c r="AX836" s="426"/>
    </row>
    <row r="837" spans="1:50" ht="30" customHeight="1" x14ac:dyDescent="0.15">
      <c r="A837" s="407">
        <v>1</v>
      </c>
      <c r="B837" s="407">
        <v>1</v>
      </c>
      <c r="C837" s="424" t="s">
        <v>680</v>
      </c>
      <c r="D837" s="421"/>
      <c r="E837" s="421"/>
      <c r="F837" s="421"/>
      <c r="G837" s="421"/>
      <c r="H837" s="421"/>
      <c r="I837" s="421"/>
      <c r="J837" s="422" t="s">
        <v>706</v>
      </c>
      <c r="K837" s="423"/>
      <c r="L837" s="423"/>
      <c r="M837" s="423"/>
      <c r="N837" s="423"/>
      <c r="O837" s="423"/>
      <c r="P837" s="316" t="s">
        <v>676</v>
      </c>
      <c r="Q837" s="317"/>
      <c r="R837" s="317"/>
      <c r="S837" s="317"/>
      <c r="T837" s="317"/>
      <c r="U837" s="317"/>
      <c r="V837" s="317"/>
      <c r="W837" s="317"/>
      <c r="X837" s="317"/>
      <c r="Y837" s="318">
        <v>43</v>
      </c>
      <c r="Z837" s="319"/>
      <c r="AA837" s="319"/>
      <c r="AB837" s="320"/>
      <c r="AC837" s="328" t="s">
        <v>196</v>
      </c>
      <c r="AD837" s="329"/>
      <c r="AE837" s="329"/>
      <c r="AF837" s="329"/>
      <c r="AG837" s="329"/>
      <c r="AH837" s="330" t="s">
        <v>677</v>
      </c>
      <c r="AI837" s="331"/>
      <c r="AJ837" s="331"/>
      <c r="AK837" s="331"/>
      <c r="AL837" s="325" t="s">
        <v>678</v>
      </c>
      <c r="AM837" s="326"/>
      <c r="AN837" s="326"/>
      <c r="AO837" s="327"/>
      <c r="AP837" s="321" t="s">
        <v>679</v>
      </c>
      <c r="AQ837" s="321"/>
      <c r="AR837" s="321"/>
      <c r="AS837" s="321"/>
      <c r="AT837" s="321"/>
      <c r="AU837" s="321"/>
      <c r="AV837" s="321"/>
      <c r="AW837" s="321"/>
      <c r="AX837" s="321"/>
    </row>
    <row r="838" spans="1:50" ht="30" customHeight="1" x14ac:dyDescent="0.15">
      <c r="A838" s="407">
        <v>2</v>
      </c>
      <c r="B838" s="407">
        <v>1</v>
      </c>
      <c r="C838" s="424" t="s">
        <v>681</v>
      </c>
      <c r="D838" s="421"/>
      <c r="E838" s="421"/>
      <c r="F838" s="421"/>
      <c r="G838" s="421"/>
      <c r="H838" s="421"/>
      <c r="I838" s="421"/>
      <c r="J838" s="422" t="s">
        <v>706</v>
      </c>
      <c r="K838" s="423"/>
      <c r="L838" s="423"/>
      <c r="M838" s="423"/>
      <c r="N838" s="423"/>
      <c r="O838" s="423"/>
      <c r="P838" s="316" t="s">
        <v>676</v>
      </c>
      <c r="Q838" s="317"/>
      <c r="R838" s="317"/>
      <c r="S838" s="317"/>
      <c r="T838" s="317"/>
      <c r="U838" s="317"/>
      <c r="V838" s="317"/>
      <c r="W838" s="317"/>
      <c r="X838" s="317"/>
      <c r="Y838" s="318">
        <v>28</v>
      </c>
      <c r="Z838" s="319"/>
      <c r="AA838" s="319"/>
      <c r="AB838" s="320"/>
      <c r="AC838" s="328" t="s">
        <v>196</v>
      </c>
      <c r="AD838" s="329"/>
      <c r="AE838" s="329"/>
      <c r="AF838" s="329"/>
      <c r="AG838" s="329"/>
      <c r="AH838" s="330" t="s">
        <v>677</v>
      </c>
      <c r="AI838" s="331"/>
      <c r="AJ838" s="331"/>
      <c r="AK838" s="331"/>
      <c r="AL838" s="325" t="s">
        <v>678</v>
      </c>
      <c r="AM838" s="326"/>
      <c r="AN838" s="326"/>
      <c r="AO838" s="327"/>
      <c r="AP838" s="321" t="s">
        <v>679</v>
      </c>
      <c r="AQ838" s="321"/>
      <c r="AR838" s="321"/>
      <c r="AS838" s="321"/>
      <c r="AT838" s="321"/>
      <c r="AU838" s="321"/>
      <c r="AV838" s="321"/>
      <c r="AW838" s="321"/>
      <c r="AX838" s="321"/>
    </row>
    <row r="839" spans="1:50" ht="30" customHeight="1" x14ac:dyDescent="0.15">
      <c r="A839" s="407">
        <v>3</v>
      </c>
      <c r="B839" s="407">
        <v>1</v>
      </c>
      <c r="C839" s="424" t="s">
        <v>682</v>
      </c>
      <c r="D839" s="421"/>
      <c r="E839" s="421"/>
      <c r="F839" s="421"/>
      <c r="G839" s="421"/>
      <c r="H839" s="421"/>
      <c r="I839" s="421"/>
      <c r="J839" s="422" t="s">
        <v>706</v>
      </c>
      <c r="K839" s="423"/>
      <c r="L839" s="423"/>
      <c r="M839" s="423"/>
      <c r="N839" s="423"/>
      <c r="O839" s="423"/>
      <c r="P839" s="316" t="s">
        <v>676</v>
      </c>
      <c r="Q839" s="317"/>
      <c r="R839" s="317"/>
      <c r="S839" s="317"/>
      <c r="T839" s="317"/>
      <c r="U839" s="317"/>
      <c r="V839" s="317"/>
      <c r="W839" s="317"/>
      <c r="X839" s="317"/>
      <c r="Y839" s="318">
        <v>24</v>
      </c>
      <c r="Z839" s="319"/>
      <c r="AA839" s="319"/>
      <c r="AB839" s="320"/>
      <c r="AC839" s="328" t="s">
        <v>196</v>
      </c>
      <c r="AD839" s="329"/>
      <c r="AE839" s="329"/>
      <c r="AF839" s="329"/>
      <c r="AG839" s="329"/>
      <c r="AH839" s="330" t="s">
        <v>677</v>
      </c>
      <c r="AI839" s="331"/>
      <c r="AJ839" s="331"/>
      <c r="AK839" s="331"/>
      <c r="AL839" s="325" t="s">
        <v>678</v>
      </c>
      <c r="AM839" s="326"/>
      <c r="AN839" s="326"/>
      <c r="AO839" s="327"/>
      <c r="AP839" s="321" t="s">
        <v>679</v>
      </c>
      <c r="AQ839" s="321"/>
      <c r="AR839" s="321"/>
      <c r="AS839" s="321"/>
      <c r="AT839" s="321"/>
      <c r="AU839" s="321"/>
      <c r="AV839" s="321"/>
      <c r="AW839" s="321"/>
      <c r="AX839" s="321"/>
    </row>
    <row r="840" spans="1:50" ht="30" customHeight="1" x14ac:dyDescent="0.15">
      <c r="A840" s="407">
        <v>4</v>
      </c>
      <c r="B840" s="407">
        <v>1</v>
      </c>
      <c r="C840" s="424" t="s">
        <v>683</v>
      </c>
      <c r="D840" s="421"/>
      <c r="E840" s="421"/>
      <c r="F840" s="421"/>
      <c r="G840" s="421"/>
      <c r="H840" s="421"/>
      <c r="I840" s="421"/>
      <c r="J840" s="422" t="s">
        <v>706</v>
      </c>
      <c r="K840" s="423"/>
      <c r="L840" s="423"/>
      <c r="M840" s="423"/>
      <c r="N840" s="423"/>
      <c r="O840" s="423"/>
      <c r="P840" s="316" t="s">
        <v>676</v>
      </c>
      <c r="Q840" s="317"/>
      <c r="R840" s="317"/>
      <c r="S840" s="317"/>
      <c r="T840" s="317"/>
      <c r="U840" s="317"/>
      <c r="V840" s="317"/>
      <c r="W840" s="317"/>
      <c r="X840" s="317"/>
      <c r="Y840" s="318">
        <v>21</v>
      </c>
      <c r="Z840" s="319"/>
      <c r="AA840" s="319"/>
      <c r="AB840" s="320"/>
      <c r="AC840" s="328" t="s">
        <v>196</v>
      </c>
      <c r="AD840" s="329"/>
      <c r="AE840" s="329"/>
      <c r="AF840" s="329"/>
      <c r="AG840" s="329"/>
      <c r="AH840" s="330" t="s">
        <v>677</v>
      </c>
      <c r="AI840" s="331"/>
      <c r="AJ840" s="331"/>
      <c r="AK840" s="331"/>
      <c r="AL840" s="325" t="s">
        <v>678</v>
      </c>
      <c r="AM840" s="326"/>
      <c r="AN840" s="326"/>
      <c r="AO840" s="327"/>
      <c r="AP840" s="321" t="s">
        <v>679</v>
      </c>
      <c r="AQ840" s="321"/>
      <c r="AR840" s="321"/>
      <c r="AS840" s="321"/>
      <c r="AT840" s="321"/>
      <c r="AU840" s="321"/>
      <c r="AV840" s="321"/>
      <c r="AW840" s="321"/>
      <c r="AX840" s="321"/>
    </row>
    <row r="841" spans="1:50" ht="30" customHeight="1" x14ac:dyDescent="0.15">
      <c r="A841" s="407">
        <v>5</v>
      </c>
      <c r="B841" s="407">
        <v>1</v>
      </c>
      <c r="C841" s="424" t="s">
        <v>684</v>
      </c>
      <c r="D841" s="421"/>
      <c r="E841" s="421"/>
      <c r="F841" s="421"/>
      <c r="G841" s="421"/>
      <c r="H841" s="421"/>
      <c r="I841" s="421"/>
      <c r="J841" s="422" t="s">
        <v>706</v>
      </c>
      <c r="K841" s="423"/>
      <c r="L841" s="423"/>
      <c r="M841" s="423"/>
      <c r="N841" s="423"/>
      <c r="O841" s="423"/>
      <c r="P841" s="316" t="s">
        <v>676</v>
      </c>
      <c r="Q841" s="317"/>
      <c r="R841" s="317"/>
      <c r="S841" s="317"/>
      <c r="T841" s="317"/>
      <c r="U841" s="317"/>
      <c r="V841" s="317"/>
      <c r="W841" s="317"/>
      <c r="X841" s="317"/>
      <c r="Y841" s="318">
        <v>20</v>
      </c>
      <c r="Z841" s="319"/>
      <c r="AA841" s="319"/>
      <c r="AB841" s="320"/>
      <c r="AC841" s="328" t="s">
        <v>196</v>
      </c>
      <c r="AD841" s="329"/>
      <c r="AE841" s="329"/>
      <c r="AF841" s="329"/>
      <c r="AG841" s="329"/>
      <c r="AH841" s="330" t="s">
        <v>677</v>
      </c>
      <c r="AI841" s="331"/>
      <c r="AJ841" s="331"/>
      <c r="AK841" s="331"/>
      <c r="AL841" s="325" t="s">
        <v>678</v>
      </c>
      <c r="AM841" s="326"/>
      <c r="AN841" s="326"/>
      <c r="AO841" s="327"/>
      <c r="AP841" s="321" t="s">
        <v>679</v>
      </c>
      <c r="AQ841" s="321"/>
      <c r="AR841" s="321"/>
      <c r="AS841" s="321"/>
      <c r="AT841" s="321"/>
      <c r="AU841" s="321"/>
      <c r="AV841" s="321"/>
      <c r="AW841" s="321"/>
      <c r="AX841" s="321"/>
    </row>
    <row r="842" spans="1:50" ht="30" customHeight="1" x14ac:dyDescent="0.15">
      <c r="A842" s="407">
        <v>6</v>
      </c>
      <c r="B842" s="407">
        <v>1</v>
      </c>
      <c r="C842" s="424" t="s">
        <v>685</v>
      </c>
      <c r="D842" s="421"/>
      <c r="E842" s="421"/>
      <c r="F842" s="421"/>
      <c r="G842" s="421"/>
      <c r="H842" s="421"/>
      <c r="I842" s="421"/>
      <c r="J842" s="422" t="s">
        <v>706</v>
      </c>
      <c r="K842" s="423"/>
      <c r="L842" s="423"/>
      <c r="M842" s="423"/>
      <c r="N842" s="423"/>
      <c r="O842" s="423"/>
      <c r="P842" s="316" t="s">
        <v>676</v>
      </c>
      <c r="Q842" s="317"/>
      <c r="R842" s="317"/>
      <c r="S842" s="317"/>
      <c r="T842" s="317"/>
      <c r="U842" s="317"/>
      <c r="V842" s="317"/>
      <c r="W842" s="317"/>
      <c r="X842" s="317"/>
      <c r="Y842" s="318">
        <v>17</v>
      </c>
      <c r="Z842" s="319"/>
      <c r="AA842" s="319"/>
      <c r="AB842" s="320"/>
      <c r="AC842" s="328" t="s">
        <v>196</v>
      </c>
      <c r="AD842" s="329"/>
      <c r="AE842" s="329"/>
      <c r="AF842" s="329"/>
      <c r="AG842" s="329"/>
      <c r="AH842" s="330" t="s">
        <v>677</v>
      </c>
      <c r="AI842" s="331"/>
      <c r="AJ842" s="331"/>
      <c r="AK842" s="331"/>
      <c r="AL842" s="325" t="s">
        <v>678</v>
      </c>
      <c r="AM842" s="326"/>
      <c r="AN842" s="326"/>
      <c r="AO842" s="327"/>
      <c r="AP842" s="321" t="s">
        <v>679</v>
      </c>
      <c r="AQ842" s="321"/>
      <c r="AR842" s="321"/>
      <c r="AS842" s="321"/>
      <c r="AT842" s="321"/>
      <c r="AU842" s="321"/>
      <c r="AV842" s="321"/>
      <c r="AW842" s="321"/>
      <c r="AX842" s="321"/>
    </row>
    <row r="843" spans="1:50" ht="30" customHeight="1" x14ac:dyDescent="0.15">
      <c r="A843" s="407">
        <v>7</v>
      </c>
      <c r="B843" s="407">
        <v>1</v>
      </c>
      <c r="C843" s="424" t="s">
        <v>686</v>
      </c>
      <c r="D843" s="421"/>
      <c r="E843" s="421"/>
      <c r="F843" s="421"/>
      <c r="G843" s="421"/>
      <c r="H843" s="421"/>
      <c r="I843" s="421"/>
      <c r="J843" s="422" t="s">
        <v>706</v>
      </c>
      <c r="K843" s="423"/>
      <c r="L843" s="423"/>
      <c r="M843" s="423"/>
      <c r="N843" s="423"/>
      <c r="O843" s="423"/>
      <c r="P843" s="316" t="s">
        <v>676</v>
      </c>
      <c r="Q843" s="317"/>
      <c r="R843" s="317"/>
      <c r="S843" s="317"/>
      <c r="T843" s="317"/>
      <c r="U843" s="317"/>
      <c r="V843" s="317"/>
      <c r="W843" s="317"/>
      <c r="X843" s="317"/>
      <c r="Y843" s="318">
        <v>16</v>
      </c>
      <c r="Z843" s="319"/>
      <c r="AA843" s="319"/>
      <c r="AB843" s="320"/>
      <c r="AC843" s="328" t="s">
        <v>196</v>
      </c>
      <c r="AD843" s="329"/>
      <c r="AE843" s="329"/>
      <c r="AF843" s="329"/>
      <c r="AG843" s="329"/>
      <c r="AH843" s="330" t="s">
        <v>677</v>
      </c>
      <c r="AI843" s="331"/>
      <c r="AJ843" s="331"/>
      <c r="AK843" s="331"/>
      <c r="AL843" s="325" t="s">
        <v>678</v>
      </c>
      <c r="AM843" s="326"/>
      <c r="AN843" s="326"/>
      <c r="AO843" s="327"/>
      <c r="AP843" s="321" t="s">
        <v>679</v>
      </c>
      <c r="AQ843" s="321"/>
      <c r="AR843" s="321"/>
      <c r="AS843" s="321"/>
      <c r="AT843" s="321"/>
      <c r="AU843" s="321"/>
      <c r="AV843" s="321"/>
      <c r="AW843" s="321"/>
      <c r="AX843" s="321"/>
    </row>
    <row r="844" spans="1:50" ht="30" customHeight="1" x14ac:dyDescent="0.15">
      <c r="A844" s="407">
        <v>8</v>
      </c>
      <c r="B844" s="407">
        <v>1</v>
      </c>
      <c r="C844" s="424" t="s">
        <v>687</v>
      </c>
      <c r="D844" s="421"/>
      <c r="E844" s="421"/>
      <c r="F844" s="421"/>
      <c r="G844" s="421"/>
      <c r="H844" s="421"/>
      <c r="I844" s="421"/>
      <c r="J844" s="422" t="s">
        <v>706</v>
      </c>
      <c r="K844" s="423"/>
      <c r="L844" s="423"/>
      <c r="M844" s="423"/>
      <c r="N844" s="423"/>
      <c r="O844" s="423"/>
      <c r="P844" s="316" t="s">
        <v>676</v>
      </c>
      <c r="Q844" s="317"/>
      <c r="R844" s="317"/>
      <c r="S844" s="317"/>
      <c r="T844" s="317"/>
      <c r="U844" s="317"/>
      <c r="V844" s="317"/>
      <c r="W844" s="317"/>
      <c r="X844" s="317"/>
      <c r="Y844" s="318">
        <v>16</v>
      </c>
      <c r="Z844" s="319"/>
      <c r="AA844" s="319"/>
      <c r="AB844" s="320"/>
      <c r="AC844" s="328" t="s">
        <v>196</v>
      </c>
      <c r="AD844" s="329"/>
      <c r="AE844" s="329"/>
      <c r="AF844" s="329"/>
      <c r="AG844" s="329"/>
      <c r="AH844" s="330" t="s">
        <v>677</v>
      </c>
      <c r="AI844" s="331"/>
      <c r="AJ844" s="331"/>
      <c r="AK844" s="331"/>
      <c r="AL844" s="325" t="s">
        <v>678</v>
      </c>
      <c r="AM844" s="326"/>
      <c r="AN844" s="326"/>
      <c r="AO844" s="327"/>
      <c r="AP844" s="321" t="s">
        <v>679</v>
      </c>
      <c r="AQ844" s="321"/>
      <c r="AR844" s="321"/>
      <c r="AS844" s="321"/>
      <c r="AT844" s="321"/>
      <c r="AU844" s="321"/>
      <c r="AV844" s="321"/>
      <c r="AW844" s="321"/>
      <c r="AX844" s="321"/>
    </row>
    <row r="845" spans="1:50" ht="30" customHeight="1" x14ac:dyDescent="0.15">
      <c r="A845" s="407">
        <v>9</v>
      </c>
      <c r="B845" s="407">
        <v>1</v>
      </c>
      <c r="C845" s="424" t="s">
        <v>688</v>
      </c>
      <c r="D845" s="421"/>
      <c r="E845" s="421"/>
      <c r="F845" s="421"/>
      <c r="G845" s="421"/>
      <c r="H845" s="421"/>
      <c r="I845" s="421"/>
      <c r="J845" s="422" t="s">
        <v>706</v>
      </c>
      <c r="K845" s="423"/>
      <c r="L845" s="423"/>
      <c r="M845" s="423"/>
      <c r="N845" s="423"/>
      <c r="O845" s="423"/>
      <c r="P845" s="316" t="s">
        <v>676</v>
      </c>
      <c r="Q845" s="317"/>
      <c r="R845" s="317"/>
      <c r="S845" s="317"/>
      <c r="T845" s="317"/>
      <c r="U845" s="317"/>
      <c r="V845" s="317"/>
      <c r="W845" s="317"/>
      <c r="X845" s="317"/>
      <c r="Y845" s="318">
        <v>15</v>
      </c>
      <c r="Z845" s="319"/>
      <c r="AA845" s="319"/>
      <c r="AB845" s="320"/>
      <c r="AC845" s="328" t="s">
        <v>196</v>
      </c>
      <c r="AD845" s="329"/>
      <c r="AE845" s="329"/>
      <c r="AF845" s="329"/>
      <c r="AG845" s="329"/>
      <c r="AH845" s="330" t="s">
        <v>677</v>
      </c>
      <c r="AI845" s="331"/>
      <c r="AJ845" s="331"/>
      <c r="AK845" s="331"/>
      <c r="AL845" s="325" t="s">
        <v>678</v>
      </c>
      <c r="AM845" s="326"/>
      <c r="AN845" s="326"/>
      <c r="AO845" s="327"/>
      <c r="AP845" s="321" t="s">
        <v>679</v>
      </c>
      <c r="AQ845" s="321"/>
      <c r="AR845" s="321"/>
      <c r="AS845" s="321"/>
      <c r="AT845" s="321"/>
      <c r="AU845" s="321"/>
      <c r="AV845" s="321"/>
      <c r="AW845" s="321"/>
      <c r="AX845" s="321"/>
    </row>
    <row r="846" spans="1:50" ht="30" customHeight="1" x14ac:dyDescent="0.15">
      <c r="A846" s="407">
        <v>10</v>
      </c>
      <c r="B846" s="407">
        <v>1</v>
      </c>
      <c r="C846" s="424" t="s">
        <v>689</v>
      </c>
      <c r="D846" s="421"/>
      <c r="E846" s="421"/>
      <c r="F846" s="421"/>
      <c r="G846" s="421"/>
      <c r="H846" s="421"/>
      <c r="I846" s="421"/>
      <c r="J846" s="422" t="s">
        <v>706</v>
      </c>
      <c r="K846" s="423"/>
      <c r="L846" s="423"/>
      <c r="M846" s="423"/>
      <c r="N846" s="423"/>
      <c r="O846" s="423"/>
      <c r="P846" s="316" t="s">
        <v>676</v>
      </c>
      <c r="Q846" s="317"/>
      <c r="R846" s="317"/>
      <c r="S846" s="317"/>
      <c r="T846" s="317"/>
      <c r="U846" s="317"/>
      <c r="V846" s="317"/>
      <c r="W846" s="317"/>
      <c r="X846" s="317"/>
      <c r="Y846" s="318">
        <v>15</v>
      </c>
      <c r="Z846" s="319"/>
      <c r="AA846" s="319"/>
      <c r="AB846" s="320"/>
      <c r="AC846" s="328" t="s">
        <v>196</v>
      </c>
      <c r="AD846" s="329"/>
      <c r="AE846" s="329"/>
      <c r="AF846" s="329"/>
      <c r="AG846" s="329"/>
      <c r="AH846" s="330" t="s">
        <v>677</v>
      </c>
      <c r="AI846" s="331"/>
      <c r="AJ846" s="331"/>
      <c r="AK846" s="331"/>
      <c r="AL846" s="325" t="s">
        <v>678</v>
      </c>
      <c r="AM846" s="326"/>
      <c r="AN846" s="326"/>
      <c r="AO846" s="327"/>
      <c r="AP846" s="321" t="s">
        <v>679</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491</v>
      </c>
      <c r="AI869" s="349"/>
      <c r="AJ869" s="349"/>
      <c r="AK869" s="349"/>
      <c r="AL869" s="349" t="s">
        <v>21</v>
      </c>
      <c r="AM869" s="349"/>
      <c r="AN869" s="349"/>
      <c r="AO869" s="425"/>
      <c r="AP869" s="426" t="s">
        <v>420</v>
      </c>
      <c r="AQ869" s="426"/>
      <c r="AR869" s="426"/>
      <c r="AS869" s="426"/>
      <c r="AT869" s="426"/>
      <c r="AU869" s="426"/>
      <c r="AV869" s="426"/>
      <c r="AW869" s="426"/>
      <c r="AX869" s="426"/>
    </row>
    <row r="870" spans="1:50" ht="48" customHeight="1" x14ac:dyDescent="0.15">
      <c r="A870" s="407">
        <v>1</v>
      </c>
      <c r="B870" s="407">
        <v>1</v>
      </c>
      <c r="C870" s="424" t="s">
        <v>648</v>
      </c>
      <c r="D870" s="421"/>
      <c r="E870" s="421"/>
      <c r="F870" s="421"/>
      <c r="G870" s="421"/>
      <c r="H870" s="421"/>
      <c r="I870" s="421"/>
      <c r="J870" s="422">
        <v>1010001067359</v>
      </c>
      <c r="K870" s="423"/>
      <c r="L870" s="423"/>
      <c r="M870" s="423"/>
      <c r="N870" s="423"/>
      <c r="O870" s="423"/>
      <c r="P870" s="316" t="s">
        <v>649</v>
      </c>
      <c r="Q870" s="317"/>
      <c r="R870" s="317"/>
      <c r="S870" s="317"/>
      <c r="T870" s="317"/>
      <c r="U870" s="317"/>
      <c r="V870" s="317"/>
      <c r="W870" s="317"/>
      <c r="X870" s="317"/>
      <c r="Y870" s="318">
        <v>242</v>
      </c>
      <c r="Z870" s="319"/>
      <c r="AA870" s="319"/>
      <c r="AB870" s="320"/>
      <c r="AC870" s="328" t="s">
        <v>497</v>
      </c>
      <c r="AD870" s="329"/>
      <c r="AE870" s="329"/>
      <c r="AF870" s="329"/>
      <c r="AG870" s="329"/>
      <c r="AH870" s="330">
        <v>1</v>
      </c>
      <c r="AI870" s="331"/>
      <c r="AJ870" s="331"/>
      <c r="AK870" s="331"/>
      <c r="AL870" s="325">
        <v>87.58</v>
      </c>
      <c r="AM870" s="326"/>
      <c r="AN870" s="326"/>
      <c r="AO870" s="327"/>
      <c r="AP870" s="321" t="s">
        <v>650</v>
      </c>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491</v>
      </c>
      <c r="AI902" s="349"/>
      <c r="AJ902" s="349"/>
      <c r="AK902" s="349"/>
      <c r="AL902" s="349" t="s">
        <v>21</v>
      </c>
      <c r="AM902" s="349"/>
      <c r="AN902" s="349"/>
      <c r="AO902" s="425"/>
      <c r="AP902" s="426" t="s">
        <v>420</v>
      </c>
      <c r="AQ902" s="426"/>
      <c r="AR902" s="426"/>
      <c r="AS902" s="426"/>
      <c r="AT902" s="426"/>
      <c r="AU902" s="426"/>
      <c r="AV902" s="426"/>
      <c r="AW902" s="426"/>
      <c r="AX902" s="426"/>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491</v>
      </c>
      <c r="AI935" s="349"/>
      <c r="AJ935" s="349"/>
      <c r="AK935" s="349"/>
      <c r="AL935" s="349" t="s">
        <v>21</v>
      </c>
      <c r="AM935" s="349"/>
      <c r="AN935" s="349"/>
      <c r="AO935" s="425"/>
      <c r="AP935" s="426" t="s">
        <v>420</v>
      </c>
      <c r="AQ935" s="426"/>
      <c r="AR935" s="426"/>
      <c r="AS935" s="426"/>
      <c r="AT935" s="426"/>
      <c r="AU935" s="426"/>
      <c r="AV935" s="426"/>
      <c r="AW935" s="426"/>
      <c r="AX935" s="426"/>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491</v>
      </c>
      <c r="AI968" s="349"/>
      <c r="AJ968" s="349"/>
      <c r="AK968" s="349"/>
      <c r="AL968" s="349" t="s">
        <v>21</v>
      </c>
      <c r="AM968" s="349"/>
      <c r="AN968" s="349"/>
      <c r="AO968" s="425"/>
      <c r="AP968" s="426" t="s">
        <v>420</v>
      </c>
      <c r="AQ968" s="426"/>
      <c r="AR968" s="426"/>
      <c r="AS968" s="426"/>
      <c r="AT968" s="426"/>
      <c r="AU968" s="426"/>
      <c r="AV968" s="426"/>
      <c r="AW968" s="426"/>
      <c r="AX968" s="426"/>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491</v>
      </c>
      <c r="AI1001" s="349"/>
      <c r="AJ1001" s="349"/>
      <c r="AK1001" s="349"/>
      <c r="AL1001" s="349" t="s">
        <v>21</v>
      </c>
      <c r="AM1001" s="349"/>
      <c r="AN1001" s="349"/>
      <c r="AO1001" s="425"/>
      <c r="AP1001" s="426" t="s">
        <v>420</v>
      </c>
      <c r="AQ1001" s="426"/>
      <c r="AR1001" s="426"/>
      <c r="AS1001" s="426"/>
      <c r="AT1001" s="426"/>
      <c r="AU1001" s="426"/>
      <c r="AV1001" s="426"/>
      <c r="AW1001" s="426"/>
      <c r="AX1001" s="426"/>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491</v>
      </c>
      <c r="AI1034" s="349"/>
      <c r="AJ1034" s="349"/>
      <c r="AK1034" s="349"/>
      <c r="AL1034" s="349" t="s">
        <v>21</v>
      </c>
      <c r="AM1034" s="349"/>
      <c r="AN1034" s="349"/>
      <c r="AO1034" s="425"/>
      <c r="AP1034" s="426" t="s">
        <v>420</v>
      </c>
      <c r="AQ1034" s="426"/>
      <c r="AR1034" s="426"/>
      <c r="AS1034" s="426"/>
      <c r="AT1034" s="426"/>
      <c r="AU1034" s="426"/>
      <c r="AV1034" s="426"/>
      <c r="AW1034" s="426"/>
      <c r="AX1034" s="426"/>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491</v>
      </c>
      <c r="AI1067" s="349"/>
      <c r="AJ1067" s="349"/>
      <c r="AK1067" s="349"/>
      <c r="AL1067" s="349" t="s">
        <v>21</v>
      </c>
      <c r="AM1067" s="349"/>
      <c r="AN1067" s="349"/>
      <c r="AO1067" s="425"/>
      <c r="AP1067" s="426" t="s">
        <v>420</v>
      </c>
      <c r="AQ1067" s="426"/>
      <c r="AR1067" s="426"/>
      <c r="AS1067" s="426"/>
      <c r="AT1067" s="426"/>
      <c r="AU1067" s="426"/>
      <c r="AV1067" s="426"/>
      <c r="AW1067" s="426"/>
      <c r="AX1067" s="426"/>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8"/>
      <c r="E1101" s="277" t="s">
        <v>384</v>
      </c>
      <c r="F1101" s="898"/>
      <c r="G1101" s="898"/>
      <c r="H1101" s="898"/>
      <c r="I1101" s="898"/>
      <c r="J1101" s="277" t="s">
        <v>419</v>
      </c>
      <c r="K1101" s="277"/>
      <c r="L1101" s="277"/>
      <c r="M1101" s="277"/>
      <c r="N1101" s="277"/>
      <c r="O1101" s="277"/>
      <c r="P1101" s="347" t="s">
        <v>27</v>
      </c>
      <c r="Q1101" s="347"/>
      <c r="R1101" s="347"/>
      <c r="S1101" s="347"/>
      <c r="T1101" s="347"/>
      <c r="U1101" s="347"/>
      <c r="V1101" s="347"/>
      <c r="W1101" s="347"/>
      <c r="X1101" s="347"/>
      <c r="Y1101" s="277" t="s">
        <v>421</v>
      </c>
      <c r="Z1101" s="898"/>
      <c r="AA1101" s="898"/>
      <c r="AB1101" s="898"/>
      <c r="AC1101" s="277" t="s">
        <v>367</v>
      </c>
      <c r="AD1101" s="277"/>
      <c r="AE1101" s="277"/>
      <c r="AF1101" s="277"/>
      <c r="AG1101" s="277"/>
      <c r="AH1101" s="347" t="s">
        <v>380</v>
      </c>
      <c r="AI1101" s="348"/>
      <c r="AJ1101" s="348"/>
      <c r="AK1101" s="348"/>
      <c r="AL1101" s="348" t="s">
        <v>21</v>
      </c>
      <c r="AM1101" s="348"/>
      <c r="AN1101" s="348"/>
      <c r="AO1101" s="901"/>
      <c r="AP1101" s="426" t="s">
        <v>453</v>
      </c>
      <c r="AQ1101" s="426"/>
      <c r="AR1101" s="426"/>
      <c r="AS1101" s="426"/>
      <c r="AT1101" s="426"/>
      <c r="AU1101" s="426"/>
      <c r="AV1101" s="426"/>
      <c r="AW1101" s="426"/>
      <c r="AX1101" s="426"/>
    </row>
    <row r="1102" spans="1:50" ht="30" customHeight="1" x14ac:dyDescent="0.15">
      <c r="A1102" s="407">
        <v>1</v>
      </c>
      <c r="B1102" s="407">
        <v>1</v>
      </c>
      <c r="C1102" s="900"/>
      <c r="D1102" s="900"/>
      <c r="E1102" s="261" t="s">
        <v>653</v>
      </c>
      <c r="F1102" s="899"/>
      <c r="G1102" s="899"/>
      <c r="H1102" s="899"/>
      <c r="I1102" s="899"/>
      <c r="J1102" s="422" t="s">
        <v>652</v>
      </c>
      <c r="K1102" s="423"/>
      <c r="L1102" s="423"/>
      <c r="M1102" s="423"/>
      <c r="N1102" s="423"/>
      <c r="O1102" s="423"/>
      <c r="P1102" s="316" t="s">
        <v>654</v>
      </c>
      <c r="Q1102" s="317"/>
      <c r="R1102" s="317"/>
      <c r="S1102" s="317"/>
      <c r="T1102" s="317"/>
      <c r="U1102" s="317"/>
      <c r="V1102" s="317"/>
      <c r="W1102" s="317"/>
      <c r="X1102" s="317"/>
      <c r="Y1102" s="318" t="s">
        <v>651</v>
      </c>
      <c r="Z1102" s="319"/>
      <c r="AA1102" s="319"/>
      <c r="AB1102" s="320"/>
      <c r="AC1102" s="322"/>
      <c r="AD1102" s="322"/>
      <c r="AE1102" s="322"/>
      <c r="AF1102" s="322"/>
      <c r="AG1102" s="322"/>
      <c r="AH1102" s="323" t="s">
        <v>651</v>
      </c>
      <c r="AI1102" s="324"/>
      <c r="AJ1102" s="324"/>
      <c r="AK1102" s="324"/>
      <c r="AL1102" s="325" t="s">
        <v>655</v>
      </c>
      <c r="AM1102" s="326"/>
      <c r="AN1102" s="326"/>
      <c r="AO1102" s="327"/>
      <c r="AP1102" s="321" t="s">
        <v>654</v>
      </c>
      <c r="AQ1102" s="321"/>
      <c r="AR1102" s="321"/>
      <c r="AS1102" s="321"/>
      <c r="AT1102" s="321"/>
      <c r="AU1102" s="321"/>
      <c r="AV1102" s="321"/>
      <c r="AW1102" s="321"/>
      <c r="AX1102" s="321"/>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0"/>
      <c r="D1119" s="900"/>
      <c r="E1119" s="261"/>
      <c r="F1119" s="899"/>
      <c r="G1119" s="899"/>
      <c r="H1119" s="899"/>
      <c r="I1119" s="899"/>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M117">
    <cfRule type="expression" dxfId="2593" priority="13161">
      <formula>IF(RIGHT(TEXT(AM117,"0.#"),1)=".",FALSE,TRUE)</formula>
    </cfRule>
    <cfRule type="expression" dxfId="2592" priority="13162">
      <formula>IF(RIGHT(TEXT(AM117,"0.#"),1)=".",TRUE,FALSE)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66">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M120">
    <cfRule type="expression" dxfId="2449" priority="2981">
      <formula>IF(RIGHT(TEXT(AM120,"0.#"),1)=".",FALSE,TRUE)</formula>
    </cfRule>
    <cfRule type="expression" dxfId="2448" priority="2982">
      <formula>IF(RIGHT(TEXT(AM120,"0.#"),1)=".",TRUE,FALSE)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7">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699" max="49" man="1"/>
    <brk id="73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4"/>
      <c r="Z2" s="415"/>
      <c r="AA2" s="416"/>
      <c r="AB2" s="1018" t="s">
        <v>11</v>
      </c>
      <c r="AC2" s="1019"/>
      <c r="AD2" s="1020"/>
      <c r="AE2" s="1006" t="s">
        <v>555</v>
      </c>
      <c r="AF2" s="1006"/>
      <c r="AG2" s="1006"/>
      <c r="AH2" s="1006"/>
      <c r="AI2" s="1006" t="s">
        <v>552</v>
      </c>
      <c r="AJ2" s="1006"/>
      <c r="AK2" s="1006"/>
      <c r="AL2" s="1006"/>
      <c r="AM2" s="1006" t="s">
        <v>526</v>
      </c>
      <c r="AN2" s="1006"/>
      <c r="AO2" s="1006"/>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5"/>
      <c r="Z3" s="1016"/>
      <c r="AA3" s="1017"/>
      <c r="AB3" s="1021"/>
      <c r="AC3" s="1022"/>
      <c r="AD3" s="1023"/>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24"/>
      <c r="I4" s="1024"/>
      <c r="J4" s="1024"/>
      <c r="K4" s="1024"/>
      <c r="L4" s="1024"/>
      <c r="M4" s="1024"/>
      <c r="N4" s="1024"/>
      <c r="O4" s="1025"/>
      <c r="P4" s="161"/>
      <c r="Q4" s="1032"/>
      <c r="R4" s="1032"/>
      <c r="S4" s="1032"/>
      <c r="T4" s="1032"/>
      <c r="U4" s="1032"/>
      <c r="V4" s="1032"/>
      <c r="W4" s="1032"/>
      <c r="X4" s="1033"/>
      <c r="Y4" s="1010" t="s">
        <v>12</v>
      </c>
      <c r="Z4" s="1011"/>
      <c r="AA4" s="1012"/>
      <c r="AB4" s="551"/>
      <c r="AC4" s="1013"/>
      <c r="AD4" s="101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26"/>
      <c r="H5" s="1027"/>
      <c r="I5" s="1027"/>
      <c r="J5" s="1027"/>
      <c r="K5" s="1027"/>
      <c r="L5" s="1027"/>
      <c r="M5" s="1027"/>
      <c r="N5" s="1027"/>
      <c r="O5" s="1028"/>
      <c r="P5" s="1034"/>
      <c r="Q5" s="1034"/>
      <c r="R5" s="1034"/>
      <c r="S5" s="1034"/>
      <c r="T5" s="1034"/>
      <c r="U5" s="1034"/>
      <c r="V5" s="1034"/>
      <c r="W5" s="1034"/>
      <c r="X5" s="1035"/>
      <c r="Y5" s="303" t="s">
        <v>54</v>
      </c>
      <c r="Z5" s="1007"/>
      <c r="AA5" s="1008"/>
      <c r="AB5" s="682"/>
      <c r="AC5" s="1009"/>
      <c r="AD5" s="100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9"/>
      <c r="H6" s="1030"/>
      <c r="I6" s="1030"/>
      <c r="J6" s="1030"/>
      <c r="K6" s="1030"/>
      <c r="L6" s="1030"/>
      <c r="M6" s="1030"/>
      <c r="N6" s="1030"/>
      <c r="O6" s="1031"/>
      <c r="P6" s="1036"/>
      <c r="Q6" s="1036"/>
      <c r="R6" s="1036"/>
      <c r="S6" s="1036"/>
      <c r="T6" s="1036"/>
      <c r="U6" s="1036"/>
      <c r="V6" s="1036"/>
      <c r="W6" s="1036"/>
      <c r="X6" s="1037"/>
      <c r="Y6" s="1038" t="s">
        <v>13</v>
      </c>
      <c r="Z6" s="1007"/>
      <c r="AA6" s="1008"/>
      <c r="AB6" s="461" t="s">
        <v>301</v>
      </c>
      <c r="AC6" s="1039"/>
      <c r="AD6" s="103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4"/>
      <c r="Z9" s="415"/>
      <c r="AA9" s="416"/>
      <c r="AB9" s="1018" t="s">
        <v>11</v>
      </c>
      <c r="AC9" s="1019"/>
      <c r="AD9" s="1020"/>
      <c r="AE9" s="1006" t="s">
        <v>556</v>
      </c>
      <c r="AF9" s="1006"/>
      <c r="AG9" s="1006"/>
      <c r="AH9" s="1006"/>
      <c r="AI9" s="1006" t="s">
        <v>552</v>
      </c>
      <c r="AJ9" s="1006"/>
      <c r="AK9" s="1006"/>
      <c r="AL9" s="1006"/>
      <c r="AM9" s="1006" t="s">
        <v>526</v>
      </c>
      <c r="AN9" s="1006"/>
      <c r="AO9" s="1006"/>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5"/>
      <c r="Z10" s="1016"/>
      <c r="AA10" s="1017"/>
      <c r="AB10" s="1021"/>
      <c r="AC10" s="1022"/>
      <c r="AD10" s="1023"/>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1"/>
      <c r="AC11" s="1013"/>
      <c r="AD11" s="101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682"/>
      <c r="AC12" s="1009"/>
      <c r="AD12" s="100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1" t="s">
        <v>301</v>
      </c>
      <c r="AC13" s="1039"/>
      <c r="AD13" s="103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4"/>
      <c r="Z16" s="415"/>
      <c r="AA16" s="416"/>
      <c r="AB16" s="1018" t="s">
        <v>11</v>
      </c>
      <c r="AC16" s="1019"/>
      <c r="AD16" s="1020"/>
      <c r="AE16" s="1006" t="s">
        <v>555</v>
      </c>
      <c r="AF16" s="1006"/>
      <c r="AG16" s="1006"/>
      <c r="AH16" s="1006"/>
      <c r="AI16" s="1006" t="s">
        <v>553</v>
      </c>
      <c r="AJ16" s="1006"/>
      <c r="AK16" s="1006"/>
      <c r="AL16" s="1006"/>
      <c r="AM16" s="1006" t="s">
        <v>526</v>
      </c>
      <c r="AN16" s="1006"/>
      <c r="AO16" s="1006"/>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5"/>
      <c r="Z17" s="1016"/>
      <c r="AA17" s="1017"/>
      <c r="AB17" s="1021"/>
      <c r="AC17" s="1022"/>
      <c r="AD17" s="1023"/>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1"/>
      <c r="AC18" s="1013"/>
      <c r="AD18" s="101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682"/>
      <c r="AC19" s="1009"/>
      <c r="AD19" s="100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1" t="s">
        <v>301</v>
      </c>
      <c r="AC20" s="1039"/>
      <c r="AD20" s="103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4"/>
      <c r="Z23" s="415"/>
      <c r="AA23" s="416"/>
      <c r="AB23" s="1018" t="s">
        <v>11</v>
      </c>
      <c r="AC23" s="1019"/>
      <c r="AD23" s="1020"/>
      <c r="AE23" s="1006" t="s">
        <v>557</v>
      </c>
      <c r="AF23" s="1006"/>
      <c r="AG23" s="1006"/>
      <c r="AH23" s="1006"/>
      <c r="AI23" s="1006" t="s">
        <v>552</v>
      </c>
      <c r="AJ23" s="1006"/>
      <c r="AK23" s="1006"/>
      <c r="AL23" s="1006"/>
      <c r="AM23" s="1006" t="s">
        <v>526</v>
      </c>
      <c r="AN23" s="1006"/>
      <c r="AO23" s="1006"/>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5"/>
      <c r="Z24" s="1016"/>
      <c r="AA24" s="1017"/>
      <c r="AB24" s="1021"/>
      <c r="AC24" s="1022"/>
      <c r="AD24" s="1023"/>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1"/>
      <c r="AC25" s="1013"/>
      <c r="AD25" s="101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682"/>
      <c r="AC26" s="1009"/>
      <c r="AD26" s="100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1" t="s">
        <v>301</v>
      </c>
      <c r="AC27" s="1039"/>
      <c r="AD27" s="103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4"/>
      <c r="Z30" s="415"/>
      <c r="AA30" s="416"/>
      <c r="AB30" s="1018" t="s">
        <v>11</v>
      </c>
      <c r="AC30" s="1019"/>
      <c r="AD30" s="1020"/>
      <c r="AE30" s="1006" t="s">
        <v>555</v>
      </c>
      <c r="AF30" s="1006"/>
      <c r="AG30" s="1006"/>
      <c r="AH30" s="1006"/>
      <c r="AI30" s="1006" t="s">
        <v>552</v>
      </c>
      <c r="AJ30" s="1006"/>
      <c r="AK30" s="1006"/>
      <c r="AL30" s="1006"/>
      <c r="AM30" s="1006" t="s">
        <v>550</v>
      </c>
      <c r="AN30" s="1006"/>
      <c r="AO30" s="1006"/>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5"/>
      <c r="Z31" s="1016"/>
      <c r="AA31" s="1017"/>
      <c r="AB31" s="1021"/>
      <c r="AC31" s="1022"/>
      <c r="AD31" s="1023"/>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1"/>
      <c r="AC32" s="1013"/>
      <c r="AD32" s="101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682"/>
      <c r="AC33" s="1009"/>
      <c r="AD33" s="100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1" t="s">
        <v>301</v>
      </c>
      <c r="AC34" s="1039"/>
      <c r="AD34" s="103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4"/>
      <c r="Z37" s="415"/>
      <c r="AA37" s="416"/>
      <c r="AB37" s="1018" t="s">
        <v>11</v>
      </c>
      <c r="AC37" s="1019"/>
      <c r="AD37" s="1020"/>
      <c r="AE37" s="1006" t="s">
        <v>557</v>
      </c>
      <c r="AF37" s="1006"/>
      <c r="AG37" s="1006"/>
      <c r="AH37" s="1006"/>
      <c r="AI37" s="1006" t="s">
        <v>554</v>
      </c>
      <c r="AJ37" s="1006"/>
      <c r="AK37" s="1006"/>
      <c r="AL37" s="1006"/>
      <c r="AM37" s="1006" t="s">
        <v>551</v>
      </c>
      <c r="AN37" s="1006"/>
      <c r="AO37" s="1006"/>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5"/>
      <c r="Z38" s="1016"/>
      <c r="AA38" s="1017"/>
      <c r="AB38" s="1021"/>
      <c r="AC38" s="1022"/>
      <c r="AD38" s="1023"/>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1"/>
      <c r="AC39" s="1013"/>
      <c r="AD39" s="101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682"/>
      <c r="AC40" s="1009"/>
      <c r="AD40" s="100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1" t="s">
        <v>301</v>
      </c>
      <c r="AC41" s="1039"/>
      <c r="AD41" s="103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4"/>
      <c r="Z44" s="415"/>
      <c r="AA44" s="416"/>
      <c r="AB44" s="1018" t="s">
        <v>11</v>
      </c>
      <c r="AC44" s="1019"/>
      <c r="AD44" s="1020"/>
      <c r="AE44" s="1006" t="s">
        <v>555</v>
      </c>
      <c r="AF44" s="1006"/>
      <c r="AG44" s="1006"/>
      <c r="AH44" s="1006"/>
      <c r="AI44" s="1006" t="s">
        <v>552</v>
      </c>
      <c r="AJ44" s="1006"/>
      <c r="AK44" s="1006"/>
      <c r="AL44" s="1006"/>
      <c r="AM44" s="1006" t="s">
        <v>526</v>
      </c>
      <c r="AN44" s="1006"/>
      <c r="AO44" s="1006"/>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5"/>
      <c r="Z45" s="1016"/>
      <c r="AA45" s="1017"/>
      <c r="AB45" s="1021"/>
      <c r="AC45" s="1022"/>
      <c r="AD45" s="1023"/>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1"/>
      <c r="AC46" s="1013"/>
      <c r="AD46" s="101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682"/>
      <c r="AC47" s="1009"/>
      <c r="AD47" s="100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1" t="s">
        <v>301</v>
      </c>
      <c r="AC48" s="1039"/>
      <c r="AD48" s="103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4"/>
      <c r="Z51" s="415"/>
      <c r="AA51" s="416"/>
      <c r="AB51" s="458" t="s">
        <v>11</v>
      </c>
      <c r="AC51" s="1019"/>
      <c r="AD51" s="1020"/>
      <c r="AE51" s="1006" t="s">
        <v>555</v>
      </c>
      <c r="AF51" s="1006"/>
      <c r="AG51" s="1006"/>
      <c r="AH51" s="1006"/>
      <c r="AI51" s="1006" t="s">
        <v>552</v>
      </c>
      <c r="AJ51" s="1006"/>
      <c r="AK51" s="1006"/>
      <c r="AL51" s="1006"/>
      <c r="AM51" s="1006" t="s">
        <v>526</v>
      </c>
      <c r="AN51" s="1006"/>
      <c r="AO51" s="1006"/>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5"/>
      <c r="Z52" s="1016"/>
      <c r="AA52" s="1017"/>
      <c r="AB52" s="1021"/>
      <c r="AC52" s="1022"/>
      <c r="AD52" s="1023"/>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1"/>
      <c r="AC53" s="1013"/>
      <c r="AD53" s="101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682"/>
      <c r="AC54" s="1009"/>
      <c r="AD54" s="100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1" t="s">
        <v>301</v>
      </c>
      <c r="AC55" s="1039"/>
      <c r="AD55" s="103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4"/>
      <c r="Z58" s="415"/>
      <c r="AA58" s="416"/>
      <c r="AB58" s="1018" t="s">
        <v>11</v>
      </c>
      <c r="AC58" s="1019"/>
      <c r="AD58" s="1020"/>
      <c r="AE58" s="1006" t="s">
        <v>555</v>
      </c>
      <c r="AF58" s="1006"/>
      <c r="AG58" s="1006"/>
      <c r="AH58" s="1006"/>
      <c r="AI58" s="1006" t="s">
        <v>552</v>
      </c>
      <c r="AJ58" s="1006"/>
      <c r="AK58" s="1006"/>
      <c r="AL58" s="1006"/>
      <c r="AM58" s="1006" t="s">
        <v>526</v>
      </c>
      <c r="AN58" s="1006"/>
      <c r="AO58" s="1006"/>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5"/>
      <c r="Z59" s="1016"/>
      <c r="AA59" s="1017"/>
      <c r="AB59" s="1021"/>
      <c r="AC59" s="1022"/>
      <c r="AD59" s="1023"/>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1"/>
      <c r="AC60" s="1013"/>
      <c r="AD60" s="101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682"/>
      <c r="AC61" s="1009"/>
      <c r="AD61" s="100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1" t="s">
        <v>301</v>
      </c>
      <c r="AC62" s="1039"/>
      <c r="AD62" s="103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4"/>
      <c r="Z65" s="415"/>
      <c r="AA65" s="416"/>
      <c r="AB65" s="1018" t="s">
        <v>11</v>
      </c>
      <c r="AC65" s="1019"/>
      <c r="AD65" s="1020"/>
      <c r="AE65" s="1006" t="s">
        <v>555</v>
      </c>
      <c r="AF65" s="1006"/>
      <c r="AG65" s="1006"/>
      <c r="AH65" s="1006"/>
      <c r="AI65" s="1006" t="s">
        <v>552</v>
      </c>
      <c r="AJ65" s="1006"/>
      <c r="AK65" s="1006"/>
      <c r="AL65" s="1006"/>
      <c r="AM65" s="1006" t="s">
        <v>526</v>
      </c>
      <c r="AN65" s="1006"/>
      <c r="AO65" s="1006"/>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5"/>
      <c r="Z66" s="1016"/>
      <c r="AA66" s="1017"/>
      <c r="AB66" s="1021"/>
      <c r="AC66" s="1022"/>
      <c r="AD66" s="1023"/>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1"/>
      <c r="AC67" s="1013"/>
      <c r="AD67" s="101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682"/>
      <c r="AC68" s="1009"/>
      <c r="AD68" s="100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497" t="s">
        <v>301</v>
      </c>
      <c r="AC69" s="425"/>
      <c r="AD69" s="425"/>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6"/>
      <c r="B4" s="1047"/>
      <c r="C4" s="1047"/>
      <c r="D4" s="1047"/>
      <c r="E4" s="1047"/>
      <c r="F4" s="1048"/>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6"/>
      <c r="B5" s="1047"/>
      <c r="C5" s="1047"/>
      <c r="D5" s="1047"/>
      <c r="E5" s="1047"/>
      <c r="F5" s="104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6"/>
      <c r="B6" s="1047"/>
      <c r="C6" s="1047"/>
      <c r="D6" s="1047"/>
      <c r="E6" s="1047"/>
      <c r="F6" s="104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6"/>
      <c r="B7" s="1047"/>
      <c r="C7" s="1047"/>
      <c r="D7" s="1047"/>
      <c r="E7" s="1047"/>
      <c r="F7" s="104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6"/>
      <c r="B8" s="1047"/>
      <c r="C8" s="1047"/>
      <c r="D8" s="1047"/>
      <c r="E8" s="1047"/>
      <c r="F8" s="104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6"/>
      <c r="B9" s="1047"/>
      <c r="C9" s="1047"/>
      <c r="D9" s="1047"/>
      <c r="E9" s="1047"/>
      <c r="F9" s="104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6"/>
      <c r="B10" s="1047"/>
      <c r="C10" s="1047"/>
      <c r="D10" s="1047"/>
      <c r="E10" s="1047"/>
      <c r="F10" s="104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6"/>
      <c r="B11" s="1047"/>
      <c r="C11" s="1047"/>
      <c r="D11" s="1047"/>
      <c r="E11" s="1047"/>
      <c r="F11" s="104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6"/>
      <c r="B12" s="1047"/>
      <c r="C12" s="1047"/>
      <c r="D12" s="1047"/>
      <c r="E12" s="1047"/>
      <c r="F12" s="104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6"/>
      <c r="B13" s="1047"/>
      <c r="C13" s="1047"/>
      <c r="D13" s="1047"/>
      <c r="E13" s="1047"/>
      <c r="F13" s="104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6"/>
      <c r="B14" s="1047"/>
      <c r="C14" s="1047"/>
      <c r="D14" s="1047"/>
      <c r="E14" s="1047"/>
      <c r="F14" s="104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6"/>
      <c r="B15" s="1047"/>
      <c r="C15" s="1047"/>
      <c r="D15" s="1047"/>
      <c r="E15" s="1047"/>
      <c r="F15" s="1048"/>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6"/>
      <c r="B16" s="1047"/>
      <c r="C16" s="1047"/>
      <c r="D16" s="1047"/>
      <c r="E16" s="1047"/>
      <c r="F16" s="104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6"/>
      <c r="B17" s="1047"/>
      <c r="C17" s="1047"/>
      <c r="D17" s="1047"/>
      <c r="E17" s="1047"/>
      <c r="F17" s="1048"/>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6"/>
      <c r="B18" s="1047"/>
      <c r="C18" s="1047"/>
      <c r="D18" s="1047"/>
      <c r="E18" s="1047"/>
      <c r="F18" s="104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6"/>
      <c r="B19" s="1047"/>
      <c r="C19" s="1047"/>
      <c r="D19" s="1047"/>
      <c r="E19" s="1047"/>
      <c r="F19" s="104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6"/>
      <c r="B20" s="1047"/>
      <c r="C20" s="1047"/>
      <c r="D20" s="1047"/>
      <c r="E20" s="1047"/>
      <c r="F20" s="104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6"/>
      <c r="B21" s="1047"/>
      <c r="C21" s="1047"/>
      <c r="D21" s="1047"/>
      <c r="E21" s="1047"/>
      <c r="F21" s="104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6"/>
      <c r="B22" s="1047"/>
      <c r="C22" s="1047"/>
      <c r="D22" s="1047"/>
      <c r="E22" s="1047"/>
      <c r="F22" s="104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6"/>
      <c r="B23" s="1047"/>
      <c r="C23" s="1047"/>
      <c r="D23" s="1047"/>
      <c r="E23" s="1047"/>
      <c r="F23" s="104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6"/>
      <c r="B24" s="1047"/>
      <c r="C24" s="1047"/>
      <c r="D24" s="1047"/>
      <c r="E24" s="1047"/>
      <c r="F24" s="104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6"/>
      <c r="B25" s="1047"/>
      <c r="C25" s="1047"/>
      <c r="D25" s="1047"/>
      <c r="E25" s="1047"/>
      <c r="F25" s="104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6"/>
      <c r="B26" s="1047"/>
      <c r="C26" s="1047"/>
      <c r="D26" s="1047"/>
      <c r="E26" s="1047"/>
      <c r="F26" s="104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6"/>
      <c r="B27" s="1047"/>
      <c r="C27" s="1047"/>
      <c r="D27" s="1047"/>
      <c r="E27" s="1047"/>
      <c r="F27" s="104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6"/>
      <c r="B28" s="1047"/>
      <c r="C28" s="1047"/>
      <c r="D28" s="1047"/>
      <c r="E28" s="1047"/>
      <c r="F28" s="1048"/>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6"/>
      <c r="B29" s="1047"/>
      <c r="C29" s="1047"/>
      <c r="D29" s="1047"/>
      <c r="E29" s="1047"/>
      <c r="F29" s="104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6"/>
      <c r="B30" s="1047"/>
      <c r="C30" s="1047"/>
      <c r="D30" s="1047"/>
      <c r="E30" s="1047"/>
      <c r="F30" s="1048"/>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6"/>
      <c r="B31" s="1047"/>
      <c r="C31" s="1047"/>
      <c r="D31" s="1047"/>
      <c r="E31" s="1047"/>
      <c r="F31" s="104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6"/>
      <c r="B32" s="1047"/>
      <c r="C32" s="1047"/>
      <c r="D32" s="1047"/>
      <c r="E32" s="1047"/>
      <c r="F32" s="104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6"/>
      <c r="B33" s="1047"/>
      <c r="C33" s="1047"/>
      <c r="D33" s="1047"/>
      <c r="E33" s="1047"/>
      <c r="F33" s="104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6"/>
      <c r="B34" s="1047"/>
      <c r="C34" s="1047"/>
      <c r="D34" s="1047"/>
      <c r="E34" s="1047"/>
      <c r="F34" s="104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6"/>
      <c r="B35" s="1047"/>
      <c r="C35" s="1047"/>
      <c r="D35" s="1047"/>
      <c r="E35" s="1047"/>
      <c r="F35" s="104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6"/>
      <c r="B36" s="1047"/>
      <c r="C36" s="1047"/>
      <c r="D36" s="1047"/>
      <c r="E36" s="1047"/>
      <c r="F36" s="104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6"/>
      <c r="B37" s="1047"/>
      <c r="C37" s="1047"/>
      <c r="D37" s="1047"/>
      <c r="E37" s="1047"/>
      <c r="F37" s="104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6"/>
      <c r="B38" s="1047"/>
      <c r="C38" s="1047"/>
      <c r="D38" s="1047"/>
      <c r="E38" s="1047"/>
      <c r="F38" s="104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6"/>
      <c r="B39" s="1047"/>
      <c r="C39" s="1047"/>
      <c r="D39" s="1047"/>
      <c r="E39" s="1047"/>
      <c r="F39" s="104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6"/>
      <c r="B40" s="1047"/>
      <c r="C40" s="1047"/>
      <c r="D40" s="1047"/>
      <c r="E40" s="1047"/>
      <c r="F40" s="104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6"/>
      <c r="B41" s="1047"/>
      <c r="C41" s="1047"/>
      <c r="D41" s="1047"/>
      <c r="E41" s="1047"/>
      <c r="F41" s="1048"/>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6"/>
      <c r="B42" s="1047"/>
      <c r="C42" s="1047"/>
      <c r="D42" s="1047"/>
      <c r="E42" s="1047"/>
      <c r="F42" s="104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6"/>
      <c r="B43" s="1047"/>
      <c r="C43" s="1047"/>
      <c r="D43" s="1047"/>
      <c r="E43" s="1047"/>
      <c r="F43" s="1048"/>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6"/>
      <c r="B44" s="1047"/>
      <c r="C44" s="1047"/>
      <c r="D44" s="1047"/>
      <c r="E44" s="1047"/>
      <c r="F44" s="104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6"/>
      <c r="B45" s="1047"/>
      <c r="C45" s="1047"/>
      <c r="D45" s="1047"/>
      <c r="E45" s="1047"/>
      <c r="F45" s="104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6"/>
      <c r="B46" s="1047"/>
      <c r="C46" s="1047"/>
      <c r="D46" s="1047"/>
      <c r="E46" s="1047"/>
      <c r="F46" s="104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6"/>
      <c r="B47" s="1047"/>
      <c r="C47" s="1047"/>
      <c r="D47" s="1047"/>
      <c r="E47" s="1047"/>
      <c r="F47" s="104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6"/>
      <c r="B48" s="1047"/>
      <c r="C48" s="1047"/>
      <c r="D48" s="1047"/>
      <c r="E48" s="1047"/>
      <c r="F48" s="104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6"/>
      <c r="B49" s="1047"/>
      <c r="C49" s="1047"/>
      <c r="D49" s="1047"/>
      <c r="E49" s="1047"/>
      <c r="F49" s="104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6"/>
      <c r="B50" s="1047"/>
      <c r="C50" s="1047"/>
      <c r="D50" s="1047"/>
      <c r="E50" s="1047"/>
      <c r="F50" s="104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6"/>
      <c r="B51" s="1047"/>
      <c r="C51" s="1047"/>
      <c r="D51" s="1047"/>
      <c r="E51" s="1047"/>
      <c r="F51" s="104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6"/>
      <c r="B52" s="1047"/>
      <c r="C52" s="1047"/>
      <c r="D52" s="1047"/>
      <c r="E52" s="1047"/>
      <c r="F52" s="104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6"/>
      <c r="B56" s="1047"/>
      <c r="C56" s="1047"/>
      <c r="D56" s="1047"/>
      <c r="E56" s="1047"/>
      <c r="F56" s="104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6"/>
      <c r="B57" s="1047"/>
      <c r="C57" s="1047"/>
      <c r="D57" s="1047"/>
      <c r="E57" s="1047"/>
      <c r="F57" s="1048"/>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6"/>
      <c r="B58" s="1047"/>
      <c r="C58" s="1047"/>
      <c r="D58" s="1047"/>
      <c r="E58" s="1047"/>
      <c r="F58" s="104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6"/>
      <c r="B59" s="1047"/>
      <c r="C59" s="1047"/>
      <c r="D59" s="1047"/>
      <c r="E59" s="1047"/>
      <c r="F59" s="104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6"/>
      <c r="B60" s="1047"/>
      <c r="C60" s="1047"/>
      <c r="D60" s="1047"/>
      <c r="E60" s="1047"/>
      <c r="F60" s="104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6"/>
      <c r="B61" s="1047"/>
      <c r="C61" s="1047"/>
      <c r="D61" s="1047"/>
      <c r="E61" s="1047"/>
      <c r="F61" s="104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6"/>
      <c r="B62" s="1047"/>
      <c r="C62" s="1047"/>
      <c r="D62" s="1047"/>
      <c r="E62" s="1047"/>
      <c r="F62" s="104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6"/>
      <c r="B63" s="1047"/>
      <c r="C63" s="1047"/>
      <c r="D63" s="1047"/>
      <c r="E63" s="1047"/>
      <c r="F63" s="104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6"/>
      <c r="B64" s="1047"/>
      <c r="C64" s="1047"/>
      <c r="D64" s="1047"/>
      <c r="E64" s="1047"/>
      <c r="F64" s="104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6"/>
      <c r="B65" s="1047"/>
      <c r="C65" s="1047"/>
      <c r="D65" s="1047"/>
      <c r="E65" s="1047"/>
      <c r="F65" s="104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6"/>
      <c r="B66" s="1047"/>
      <c r="C66" s="1047"/>
      <c r="D66" s="1047"/>
      <c r="E66" s="1047"/>
      <c r="F66" s="104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6"/>
      <c r="B67" s="1047"/>
      <c r="C67" s="1047"/>
      <c r="D67" s="1047"/>
      <c r="E67" s="1047"/>
      <c r="F67" s="104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6"/>
      <c r="B68" s="1047"/>
      <c r="C68" s="1047"/>
      <c r="D68" s="1047"/>
      <c r="E68" s="1047"/>
      <c r="F68" s="1048"/>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6"/>
      <c r="B69" s="1047"/>
      <c r="C69" s="1047"/>
      <c r="D69" s="1047"/>
      <c r="E69" s="1047"/>
      <c r="F69" s="104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6"/>
      <c r="B70" s="1047"/>
      <c r="C70" s="1047"/>
      <c r="D70" s="1047"/>
      <c r="E70" s="1047"/>
      <c r="F70" s="1048"/>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6"/>
      <c r="B71" s="1047"/>
      <c r="C71" s="1047"/>
      <c r="D71" s="1047"/>
      <c r="E71" s="1047"/>
      <c r="F71" s="104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6"/>
      <c r="B72" s="1047"/>
      <c r="C72" s="1047"/>
      <c r="D72" s="1047"/>
      <c r="E72" s="1047"/>
      <c r="F72" s="104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6"/>
      <c r="B73" s="1047"/>
      <c r="C73" s="1047"/>
      <c r="D73" s="1047"/>
      <c r="E73" s="1047"/>
      <c r="F73" s="104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6"/>
      <c r="B74" s="1047"/>
      <c r="C74" s="1047"/>
      <c r="D74" s="1047"/>
      <c r="E74" s="1047"/>
      <c r="F74" s="104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6"/>
      <c r="B75" s="1047"/>
      <c r="C75" s="1047"/>
      <c r="D75" s="1047"/>
      <c r="E75" s="1047"/>
      <c r="F75" s="104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6"/>
      <c r="B76" s="1047"/>
      <c r="C76" s="1047"/>
      <c r="D76" s="1047"/>
      <c r="E76" s="1047"/>
      <c r="F76" s="104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6"/>
      <c r="B77" s="1047"/>
      <c r="C77" s="1047"/>
      <c r="D77" s="1047"/>
      <c r="E77" s="1047"/>
      <c r="F77" s="104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6"/>
      <c r="B78" s="1047"/>
      <c r="C78" s="1047"/>
      <c r="D78" s="1047"/>
      <c r="E78" s="1047"/>
      <c r="F78" s="104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6"/>
      <c r="B79" s="1047"/>
      <c r="C79" s="1047"/>
      <c r="D79" s="1047"/>
      <c r="E79" s="1047"/>
      <c r="F79" s="104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6"/>
      <c r="B80" s="1047"/>
      <c r="C80" s="1047"/>
      <c r="D80" s="1047"/>
      <c r="E80" s="1047"/>
      <c r="F80" s="104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6"/>
      <c r="B81" s="1047"/>
      <c r="C81" s="1047"/>
      <c r="D81" s="1047"/>
      <c r="E81" s="1047"/>
      <c r="F81" s="1048"/>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6"/>
      <c r="B82" s="1047"/>
      <c r="C82" s="1047"/>
      <c r="D82" s="1047"/>
      <c r="E82" s="1047"/>
      <c r="F82" s="104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6"/>
      <c r="B83" s="1047"/>
      <c r="C83" s="1047"/>
      <c r="D83" s="1047"/>
      <c r="E83" s="1047"/>
      <c r="F83" s="1048"/>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6"/>
      <c r="B84" s="1047"/>
      <c r="C84" s="1047"/>
      <c r="D84" s="1047"/>
      <c r="E84" s="1047"/>
      <c r="F84" s="104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6"/>
      <c r="B85" s="1047"/>
      <c r="C85" s="1047"/>
      <c r="D85" s="1047"/>
      <c r="E85" s="1047"/>
      <c r="F85" s="104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6"/>
      <c r="B86" s="1047"/>
      <c r="C86" s="1047"/>
      <c r="D86" s="1047"/>
      <c r="E86" s="1047"/>
      <c r="F86" s="104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6"/>
      <c r="B87" s="1047"/>
      <c r="C87" s="1047"/>
      <c r="D87" s="1047"/>
      <c r="E87" s="1047"/>
      <c r="F87" s="104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6"/>
      <c r="B88" s="1047"/>
      <c r="C88" s="1047"/>
      <c r="D88" s="1047"/>
      <c r="E88" s="1047"/>
      <c r="F88" s="104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6"/>
      <c r="B89" s="1047"/>
      <c r="C89" s="1047"/>
      <c r="D89" s="1047"/>
      <c r="E89" s="1047"/>
      <c r="F89" s="104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6"/>
      <c r="B90" s="1047"/>
      <c r="C90" s="1047"/>
      <c r="D90" s="1047"/>
      <c r="E90" s="1047"/>
      <c r="F90" s="104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6"/>
      <c r="B91" s="1047"/>
      <c r="C91" s="1047"/>
      <c r="D91" s="1047"/>
      <c r="E91" s="1047"/>
      <c r="F91" s="104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6"/>
      <c r="B92" s="1047"/>
      <c r="C92" s="1047"/>
      <c r="D92" s="1047"/>
      <c r="E92" s="1047"/>
      <c r="F92" s="104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6"/>
      <c r="B93" s="1047"/>
      <c r="C93" s="1047"/>
      <c r="D93" s="1047"/>
      <c r="E93" s="1047"/>
      <c r="F93" s="104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6"/>
      <c r="B94" s="1047"/>
      <c r="C94" s="1047"/>
      <c r="D94" s="1047"/>
      <c r="E94" s="1047"/>
      <c r="F94" s="1048"/>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6"/>
      <c r="B95" s="1047"/>
      <c r="C95" s="1047"/>
      <c r="D95" s="1047"/>
      <c r="E95" s="1047"/>
      <c r="F95" s="104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6"/>
      <c r="B96" s="1047"/>
      <c r="C96" s="1047"/>
      <c r="D96" s="1047"/>
      <c r="E96" s="1047"/>
      <c r="F96" s="1048"/>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6"/>
      <c r="B97" s="1047"/>
      <c r="C97" s="1047"/>
      <c r="D97" s="1047"/>
      <c r="E97" s="1047"/>
      <c r="F97" s="104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6"/>
      <c r="B98" s="1047"/>
      <c r="C98" s="1047"/>
      <c r="D98" s="1047"/>
      <c r="E98" s="1047"/>
      <c r="F98" s="104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6"/>
      <c r="B99" s="1047"/>
      <c r="C99" s="1047"/>
      <c r="D99" s="1047"/>
      <c r="E99" s="1047"/>
      <c r="F99" s="104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6"/>
      <c r="B100" s="1047"/>
      <c r="C100" s="1047"/>
      <c r="D100" s="1047"/>
      <c r="E100" s="1047"/>
      <c r="F100" s="104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6"/>
      <c r="B101" s="1047"/>
      <c r="C101" s="1047"/>
      <c r="D101" s="1047"/>
      <c r="E101" s="1047"/>
      <c r="F101" s="104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6"/>
      <c r="B102" s="1047"/>
      <c r="C102" s="1047"/>
      <c r="D102" s="1047"/>
      <c r="E102" s="1047"/>
      <c r="F102" s="104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6"/>
      <c r="B103" s="1047"/>
      <c r="C103" s="1047"/>
      <c r="D103" s="1047"/>
      <c r="E103" s="1047"/>
      <c r="F103" s="104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6"/>
      <c r="B104" s="1047"/>
      <c r="C104" s="1047"/>
      <c r="D104" s="1047"/>
      <c r="E104" s="1047"/>
      <c r="F104" s="104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6"/>
      <c r="B105" s="1047"/>
      <c r="C105" s="1047"/>
      <c r="D105" s="1047"/>
      <c r="E105" s="1047"/>
      <c r="F105" s="104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6"/>
      <c r="B109" s="1047"/>
      <c r="C109" s="1047"/>
      <c r="D109" s="1047"/>
      <c r="E109" s="1047"/>
      <c r="F109" s="104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6"/>
      <c r="B110" s="1047"/>
      <c r="C110" s="1047"/>
      <c r="D110" s="1047"/>
      <c r="E110" s="1047"/>
      <c r="F110" s="104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6"/>
      <c r="B111" s="1047"/>
      <c r="C111" s="1047"/>
      <c r="D111" s="1047"/>
      <c r="E111" s="1047"/>
      <c r="F111" s="104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6"/>
      <c r="B112" s="1047"/>
      <c r="C112" s="1047"/>
      <c r="D112" s="1047"/>
      <c r="E112" s="1047"/>
      <c r="F112" s="104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6"/>
      <c r="B113" s="1047"/>
      <c r="C113" s="1047"/>
      <c r="D113" s="1047"/>
      <c r="E113" s="1047"/>
      <c r="F113" s="104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6"/>
      <c r="B114" s="1047"/>
      <c r="C114" s="1047"/>
      <c r="D114" s="1047"/>
      <c r="E114" s="1047"/>
      <c r="F114" s="104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6"/>
      <c r="B115" s="1047"/>
      <c r="C115" s="1047"/>
      <c r="D115" s="1047"/>
      <c r="E115" s="1047"/>
      <c r="F115" s="104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6"/>
      <c r="B116" s="1047"/>
      <c r="C116" s="1047"/>
      <c r="D116" s="1047"/>
      <c r="E116" s="1047"/>
      <c r="F116" s="104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6"/>
      <c r="B117" s="1047"/>
      <c r="C117" s="1047"/>
      <c r="D117" s="1047"/>
      <c r="E117" s="1047"/>
      <c r="F117" s="104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6"/>
      <c r="B118" s="1047"/>
      <c r="C118" s="1047"/>
      <c r="D118" s="1047"/>
      <c r="E118" s="1047"/>
      <c r="F118" s="104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6"/>
      <c r="B119" s="1047"/>
      <c r="C119" s="1047"/>
      <c r="D119" s="1047"/>
      <c r="E119" s="1047"/>
      <c r="F119" s="104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6"/>
      <c r="B120" s="1047"/>
      <c r="C120" s="1047"/>
      <c r="D120" s="1047"/>
      <c r="E120" s="1047"/>
      <c r="F120" s="104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6"/>
      <c r="B121" s="1047"/>
      <c r="C121" s="1047"/>
      <c r="D121" s="1047"/>
      <c r="E121" s="1047"/>
      <c r="F121" s="1048"/>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6"/>
      <c r="B122" s="1047"/>
      <c r="C122" s="1047"/>
      <c r="D122" s="1047"/>
      <c r="E122" s="1047"/>
      <c r="F122" s="104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6"/>
      <c r="B123" s="1047"/>
      <c r="C123" s="1047"/>
      <c r="D123" s="1047"/>
      <c r="E123" s="1047"/>
      <c r="F123" s="104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6"/>
      <c r="B124" s="1047"/>
      <c r="C124" s="1047"/>
      <c r="D124" s="1047"/>
      <c r="E124" s="1047"/>
      <c r="F124" s="104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6"/>
      <c r="B125" s="1047"/>
      <c r="C125" s="1047"/>
      <c r="D125" s="1047"/>
      <c r="E125" s="1047"/>
      <c r="F125" s="104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6"/>
      <c r="B126" s="1047"/>
      <c r="C126" s="1047"/>
      <c r="D126" s="1047"/>
      <c r="E126" s="1047"/>
      <c r="F126" s="104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6"/>
      <c r="B127" s="1047"/>
      <c r="C127" s="1047"/>
      <c r="D127" s="1047"/>
      <c r="E127" s="1047"/>
      <c r="F127" s="104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6"/>
      <c r="B128" s="1047"/>
      <c r="C128" s="1047"/>
      <c r="D128" s="1047"/>
      <c r="E128" s="1047"/>
      <c r="F128" s="104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6"/>
      <c r="B129" s="1047"/>
      <c r="C129" s="1047"/>
      <c r="D129" s="1047"/>
      <c r="E129" s="1047"/>
      <c r="F129" s="104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6"/>
      <c r="B130" s="1047"/>
      <c r="C130" s="1047"/>
      <c r="D130" s="1047"/>
      <c r="E130" s="1047"/>
      <c r="F130" s="104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6"/>
      <c r="B131" s="1047"/>
      <c r="C131" s="1047"/>
      <c r="D131" s="1047"/>
      <c r="E131" s="1047"/>
      <c r="F131" s="104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6"/>
      <c r="B132" s="1047"/>
      <c r="C132" s="1047"/>
      <c r="D132" s="1047"/>
      <c r="E132" s="1047"/>
      <c r="F132" s="104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6"/>
      <c r="B133" s="1047"/>
      <c r="C133" s="1047"/>
      <c r="D133" s="1047"/>
      <c r="E133" s="1047"/>
      <c r="F133" s="104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6"/>
      <c r="B134" s="1047"/>
      <c r="C134" s="1047"/>
      <c r="D134" s="1047"/>
      <c r="E134" s="1047"/>
      <c r="F134" s="1048"/>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6"/>
      <c r="B135" s="1047"/>
      <c r="C135" s="1047"/>
      <c r="D135" s="1047"/>
      <c r="E135" s="1047"/>
      <c r="F135" s="104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6"/>
      <c r="B136" s="1047"/>
      <c r="C136" s="1047"/>
      <c r="D136" s="1047"/>
      <c r="E136" s="1047"/>
      <c r="F136" s="104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6"/>
      <c r="B137" s="1047"/>
      <c r="C137" s="1047"/>
      <c r="D137" s="1047"/>
      <c r="E137" s="1047"/>
      <c r="F137" s="104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6"/>
      <c r="B138" s="1047"/>
      <c r="C138" s="1047"/>
      <c r="D138" s="1047"/>
      <c r="E138" s="1047"/>
      <c r="F138" s="104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6"/>
      <c r="B139" s="1047"/>
      <c r="C139" s="1047"/>
      <c r="D139" s="1047"/>
      <c r="E139" s="1047"/>
      <c r="F139" s="104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6"/>
      <c r="B140" s="1047"/>
      <c r="C140" s="1047"/>
      <c r="D140" s="1047"/>
      <c r="E140" s="1047"/>
      <c r="F140" s="104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6"/>
      <c r="B141" s="1047"/>
      <c r="C141" s="1047"/>
      <c r="D141" s="1047"/>
      <c r="E141" s="1047"/>
      <c r="F141" s="104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6"/>
      <c r="B142" s="1047"/>
      <c r="C142" s="1047"/>
      <c r="D142" s="1047"/>
      <c r="E142" s="1047"/>
      <c r="F142" s="104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6"/>
      <c r="B143" s="1047"/>
      <c r="C143" s="1047"/>
      <c r="D143" s="1047"/>
      <c r="E143" s="1047"/>
      <c r="F143" s="104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6"/>
      <c r="B144" s="1047"/>
      <c r="C144" s="1047"/>
      <c r="D144" s="1047"/>
      <c r="E144" s="1047"/>
      <c r="F144" s="104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6"/>
      <c r="B145" s="1047"/>
      <c r="C145" s="1047"/>
      <c r="D145" s="1047"/>
      <c r="E145" s="1047"/>
      <c r="F145" s="104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6"/>
      <c r="B146" s="1047"/>
      <c r="C146" s="1047"/>
      <c r="D146" s="1047"/>
      <c r="E146" s="1047"/>
      <c r="F146" s="104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6"/>
      <c r="B147" s="1047"/>
      <c r="C147" s="1047"/>
      <c r="D147" s="1047"/>
      <c r="E147" s="1047"/>
      <c r="F147" s="1048"/>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6"/>
      <c r="B148" s="1047"/>
      <c r="C148" s="1047"/>
      <c r="D148" s="1047"/>
      <c r="E148" s="1047"/>
      <c r="F148" s="104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6"/>
      <c r="B149" s="1047"/>
      <c r="C149" s="1047"/>
      <c r="D149" s="1047"/>
      <c r="E149" s="1047"/>
      <c r="F149" s="104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6"/>
      <c r="B150" s="1047"/>
      <c r="C150" s="1047"/>
      <c r="D150" s="1047"/>
      <c r="E150" s="1047"/>
      <c r="F150" s="104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6"/>
      <c r="B151" s="1047"/>
      <c r="C151" s="1047"/>
      <c r="D151" s="1047"/>
      <c r="E151" s="1047"/>
      <c r="F151" s="104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6"/>
      <c r="B152" s="1047"/>
      <c r="C152" s="1047"/>
      <c r="D152" s="1047"/>
      <c r="E152" s="1047"/>
      <c r="F152" s="104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6"/>
      <c r="B153" s="1047"/>
      <c r="C153" s="1047"/>
      <c r="D153" s="1047"/>
      <c r="E153" s="1047"/>
      <c r="F153" s="104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6"/>
      <c r="B154" s="1047"/>
      <c r="C154" s="1047"/>
      <c r="D154" s="1047"/>
      <c r="E154" s="1047"/>
      <c r="F154" s="104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6"/>
      <c r="B155" s="1047"/>
      <c r="C155" s="1047"/>
      <c r="D155" s="1047"/>
      <c r="E155" s="1047"/>
      <c r="F155" s="104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6"/>
      <c r="B156" s="1047"/>
      <c r="C156" s="1047"/>
      <c r="D156" s="1047"/>
      <c r="E156" s="1047"/>
      <c r="F156" s="104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6"/>
      <c r="B157" s="1047"/>
      <c r="C157" s="1047"/>
      <c r="D157" s="1047"/>
      <c r="E157" s="1047"/>
      <c r="F157" s="104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6"/>
      <c r="B158" s="1047"/>
      <c r="C158" s="1047"/>
      <c r="D158" s="1047"/>
      <c r="E158" s="1047"/>
      <c r="F158" s="104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6"/>
      <c r="B162" s="1047"/>
      <c r="C162" s="1047"/>
      <c r="D162" s="1047"/>
      <c r="E162" s="1047"/>
      <c r="F162" s="104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6"/>
      <c r="B163" s="1047"/>
      <c r="C163" s="1047"/>
      <c r="D163" s="1047"/>
      <c r="E163" s="1047"/>
      <c r="F163" s="104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6"/>
      <c r="B164" s="1047"/>
      <c r="C164" s="1047"/>
      <c r="D164" s="1047"/>
      <c r="E164" s="1047"/>
      <c r="F164" s="104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6"/>
      <c r="B165" s="1047"/>
      <c r="C165" s="1047"/>
      <c r="D165" s="1047"/>
      <c r="E165" s="1047"/>
      <c r="F165" s="104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6"/>
      <c r="B166" s="1047"/>
      <c r="C166" s="1047"/>
      <c r="D166" s="1047"/>
      <c r="E166" s="1047"/>
      <c r="F166" s="104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6"/>
      <c r="B167" s="1047"/>
      <c r="C167" s="1047"/>
      <c r="D167" s="1047"/>
      <c r="E167" s="1047"/>
      <c r="F167" s="104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6"/>
      <c r="B168" s="1047"/>
      <c r="C168" s="1047"/>
      <c r="D168" s="1047"/>
      <c r="E168" s="1047"/>
      <c r="F168" s="104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6"/>
      <c r="B169" s="1047"/>
      <c r="C169" s="1047"/>
      <c r="D169" s="1047"/>
      <c r="E169" s="1047"/>
      <c r="F169" s="104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6"/>
      <c r="B170" s="1047"/>
      <c r="C170" s="1047"/>
      <c r="D170" s="1047"/>
      <c r="E170" s="1047"/>
      <c r="F170" s="104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6"/>
      <c r="B171" s="1047"/>
      <c r="C171" s="1047"/>
      <c r="D171" s="1047"/>
      <c r="E171" s="1047"/>
      <c r="F171" s="104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6"/>
      <c r="B172" s="1047"/>
      <c r="C172" s="1047"/>
      <c r="D172" s="1047"/>
      <c r="E172" s="1047"/>
      <c r="F172" s="104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6"/>
      <c r="B173" s="1047"/>
      <c r="C173" s="1047"/>
      <c r="D173" s="1047"/>
      <c r="E173" s="1047"/>
      <c r="F173" s="104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6"/>
      <c r="B174" s="1047"/>
      <c r="C174" s="1047"/>
      <c r="D174" s="1047"/>
      <c r="E174" s="1047"/>
      <c r="F174" s="1048"/>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6"/>
      <c r="B175" s="1047"/>
      <c r="C175" s="1047"/>
      <c r="D175" s="1047"/>
      <c r="E175" s="1047"/>
      <c r="F175" s="104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6"/>
      <c r="B176" s="1047"/>
      <c r="C176" s="1047"/>
      <c r="D176" s="1047"/>
      <c r="E176" s="1047"/>
      <c r="F176" s="104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6"/>
      <c r="B177" s="1047"/>
      <c r="C177" s="1047"/>
      <c r="D177" s="1047"/>
      <c r="E177" s="1047"/>
      <c r="F177" s="104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6"/>
      <c r="B178" s="1047"/>
      <c r="C178" s="1047"/>
      <c r="D178" s="1047"/>
      <c r="E178" s="1047"/>
      <c r="F178" s="104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6"/>
      <c r="B179" s="1047"/>
      <c r="C179" s="1047"/>
      <c r="D179" s="1047"/>
      <c r="E179" s="1047"/>
      <c r="F179" s="104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6"/>
      <c r="B180" s="1047"/>
      <c r="C180" s="1047"/>
      <c r="D180" s="1047"/>
      <c r="E180" s="1047"/>
      <c r="F180" s="104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6"/>
      <c r="B181" s="1047"/>
      <c r="C181" s="1047"/>
      <c r="D181" s="1047"/>
      <c r="E181" s="1047"/>
      <c r="F181" s="104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6"/>
      <c r="B182" s="1047"/>
      <c r="C182" s="1047"/>
      <c r="D182" s="1047"/>
      <c r="E182" s="1047"/>
      <c r="F182" s="104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6"/>
      <c r="B183" s="1047"/>
      <c r="C183" s="1047"/>
      <c r="D183" s="1047"/>
      <c r="E183" s="1047"/>
      <c r="F183" s="104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6"/>
      <c r="B184" s="1047"/>
      <c r="C184" s="1047"/>
      <c r="D184" s="1047"/>
      <c r="E184" s="1047"/>
      <c r="F184" s="104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6"/>
      <c r="B185" s="1047"/>
      <c r="C185" s="1047"/>
      <c r="D185" s="1047"/>
      <c r="E185" s="1047"/>
      <c r="F185" s="104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6"/>
      <c r="B186" s="1047"/>
      <c r="C186" s="1047"/>
      <c r="D186" s="1047"/>
      <c r="E186" s="1047"/>
      <c r="F186" s="104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6"/>
      <c r="B187" s="1047"/>
      <c r="C187" s="1047"/>
      <c r="D187" s="1047"/>
      <c r="E187" s="1047"/>
      <c r="F187" s="1048"/>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6"/>
      <c r="B188" s="1047"/>
      <c r="C188" s="1047"/>
      <c r="D188" s="1047"/>
      <c r="E188" s="1047"/>
      <c r="F188" s="104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6"/>
      <c r="B189" s="1047"/>
      <c r="C189" s="1047"/>
      <c r="D189" s="1047"/>
      <c r="E189" s="1047"/>
      <c r="F189" s="104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6"/>
      <c r="B190" s="1047"/>
      <c r="C190" s="1047"/>
      <c r="D190" s="1047"/>
      <c r="E190" s="1047"/>
      <c r="F190" s="104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6"/>
      <c r="B191" s="1047"/>
      <c r="C191" s="1047"/>
      <c r="D191" s="1047"/>
      <c r="E191" s="1047"/>
      <c r="F191" s="104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6"/>
      <c r="B192" s="1047"/>
      <c r="C192" s="1047"/>
      <c r="D192" s="1047"/>
      <c r="E192" s="1047"/>
      <c r="F192" s="104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6"/>
      <c r="B193" s="1047"/>
      <c r="C193" s="1047"/>
      <c r="D193" s="1047"/>
      <c r="E193" s="1047"/>
      <c r="F193" s="104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6"/>
      <c r="B194" s="1047"/>
      <c r="C194" s="1047"/>
      <c r="D194" s="1047"/>
      <c r="E194" s="1047"/>
      <c r="F194" s="104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6"/>
      <c r="B195" s="1047"/>
      <c r="C195" s="1047"/>
      <c r="D195" s="1047"/>
      <c r="E195" s="1047"/>
      <c r="F195" s="104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6"/>
      <c r="B196" s="1047"/>
      <c r="C196" s="1047"/>
      <c r="D196" s="1047"/>
      <c r="E196" s="1047"/>
      <c r="F196" s="104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6"/>
      <c r="B197" s="1047"/>
      <c r="C197" s="1047"/>
      <c r="D197" s="1047"/>
      <c r="E197" s="1047"/>
      <c r="F197" s="104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6"/>
      <c r="B198" s="1047"/>
      <c r="C198" s="1047"/>
      <c r="D198" s="1047"/>
      <c r="E198" s="1047"/>
      <c r="F198" s="104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6"/>
      <c r="B199" s="1047"/>
      <c r="C199" s="1047"/>
      <c r="D199" s="1047"/>
      <c r="E199" s="1047"/>
      <c r="F199" s="104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6"/>
      <c r="B200" s="1047"/>
      <c r="C200" s="1047"/>
      <c r="D200" s="1047"/>
      <c r="E200" s="1047"/>
      <c r="F200" s="1048"/>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6"/>
      <c r="B201" s="1047"/>
      <c r="C201" s="1047"/>
      <c r="D201" s="1047"/>
      <c r="E201" s="1047"/>
      <c r="F201" s="104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6"/>
      <c r="B202" s="1047"/>
      <c r="C202" s="1047"/>
      <c r="D202" s="1047"/>
      <c r="E202" s="1047"/>
      <c r="F202" s="104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6"/>
      <c r="B203" s="1047"/>
      <c r="C203" s="1047"/>
      <c r="D203" s="1047"/>
      <c r="E203" s="1047"/>
      <c r="F203" s="104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6"/>
      <c r="B204" s="1047"/>
      <c r="C204" s="1047"/>
      <c r="D204" s="1047"/>
      <c r="E204" s="1047"/>
      <c r="F204" s="104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6"/>
      <c r="B205" s="1047"/>
      <c r="C205" s="1047"/>
      <c r="D205" s="1047"/>
      <c r="E205" s="1047"/>
      <c r="F205" s="104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6"/>
      <c r="B206" s="1047"/>
      <c r="C206" s="1047"/>
      <c r="D206" s="1047"/>
      <c r="E206" s="1047"/>
      <c r="F206" s="104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6"/>
      <c r="B207" s="1047"/>
      <c r="C207" s="1047"/>
      <c r="D207" s="1047"/>
      <c r="E207" s="1047"/>
      <c r="F207" s="104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6"/>
      <c r="B208" s="1047"/>
      <c r="C208" s="1047"/>
      <c r="D208" s="1047"/>
      <c r="E208" s="1047"/>
      <c r="F208" s="104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6"/>
      <c r="B209" s="1047"/>
      <c r="C209" s="1047"/>
      <c r="D209" s="1047"/>
      <c r="E209" s="1047"/>
      <c r="F209" s="104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6"/>
      <c r="B210" s="1047"/>
      <c r="C210" s="1047"/>
      <c r="D210" s="1047"/>
      <c r="E210" s="1047"/>
      <c r="F210" s="104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6"/>
      <c r="B211" s="1047"/>
      <c r="C211" s="1047"/>
      <c r="D211" s="1047"/>
      <c r="E211" s="1047"/>
      <c r="F211" s="104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6"/>
      <c r="B215" s="1047"/>
      <c r="C215" s="1047"/>
      <c r="D215" s="1047"/>
      <c r="E215" s="1047"/>
      <c r="F215" s="104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6"/>
      <c r="B216" s="1047"/>
      <c r="C216" s="1047"/>
      <c r="D216" s="1047"/>
      <c r="E216" s="1047"/>
      <c r="F216" s="104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6"/>
      <c r="B217" s="1047"/>
      <c r="C217" s="1047"/>
      <c r="D217" s="1047"/>
      <c r="E217" s="1047"/>
      <c r="F217" s="104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6"/>
      <c r="B218" s="1047"/>
      <c r="C218" s="1047"/>
      <c r="D218" s="1047"/>
      <c r="E218" s="1047"/>
      <c r="F218" s="104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6"/>
      <c r="B219" s="1047"/>
      <c r="C219" s="1047"/>
      <c r="D219" s="1047"/>
      <c r="E219" s="1047"/>
      <c r="F219" s="104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6"/>
      <c r="B220" s="1047"/>
      <c r="C220" s="1047"/>
      <c r="D220" s="1047"/>
      <c r="E220" s="1047"/>
      <c r="F220" s="104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6"/>
      <c r="B221" s="1047"/>
      <c r="C221" s="1047"/>
      <c r="D221" s="1047"/>
      <c r="E221" s="1047"/>
      <c r="F221" s="104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6"/>
      <c r="B222" s="1047"/>
      <c r="C222" s="1047"/>
      <c r="D222" s="1047"/>
      <c r="E222" s="1047"/>
      <c r="F222" s="104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6"/>
      <c r="B223" s="1047"/>
      <c r="C223" s="1047"/>
      <c r="D223" s="1047"/>
      <c r="E223" s="1047"/>
      <c r="F223" s="104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6"/>
      <c r="B224" s="1047"/>
      <c r="C224" s="1047"/>
      <c r="D224" s="1047"/>
      <c r="E224" s="1047"/>
      <c r="F224" s="104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6"/>
      <c r="B225" s="1047"/>
      <c r="C225" s="1047"/>
      <c r="D225" s="1047"/>
      <c r="E225" s="1047"/>
      <c r="F225" s="104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6"/>
      <c r="B226" s="1047"/>
      <c r="C226" s="1047"/>
      <c r="D226" s="1047"/>
      <c r="E226" s="1047"/>
      <c r="F226" s="104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6"/>
      <c r="B227" s="1047"/>
      <c r="C227" s="1047"/>
      <c r="D227" s="1047"/>
      <c r="E227" s="1047"/>
      <c r="F227" s="1048"/>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6"/>
      <c r="B228" s="1047"/>
      <c r="C228" s="1047"/>
      <c r="D228" s="1047"/>
      <c r="E228" s="1047"/>
      <c r="F228" s="104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6"/>
      <c r="B229" s="1047"/>
      <c r="C229" s="1047"/>
      <c r="D229" s="1047"/>
      <c r="E229" s="1047"/>
      <c r="F229" s="104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6"/>
      <c r="B230" s="1047"/>
      <c r="C230" s="1047"/>
      <c r="D230" s="1047"/>
      <c r="E230" s="1047"/>
      <c r="F230" s="104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6"/>
      <c r="B231" s="1047"/>
      <c r="C231" s="1047"/>
      <c r="D231" s="1047"/>
      <c r="E231" s="1047"/>
      <c r="F231" s="104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6"/>
      <c r="B232" s="1047"/>
      <c r="C232" s="1047"/>
      <c r="D232" s="1047"/>
      <c r="E232" s="1047"/>
      <c r="F232" s="104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6"/>
      <c r="B233" s="1047"/>
      <c r="C233" s="1047"/>
      <c r="D233" s="1047"/>
      <c r="E233" s="1047"/>
      <c r="F233" s="104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6"/>
      <c r="B234" s="1047"/>
      <c r="C234" s="1047"/>
      <c r="D234" s="1047"/>
      <c r="E234" s="1047"/>
      <c r="F234" s="104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6"/>
      <c r="B235" s="1047"/>
      <c r="C235" s="1047"/>
      <c r="D235" s="1047"/>
      <c r="E235" s="1047"/>
      <c r="F235" s="104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6"/>
      <c r="B236" s="1047"/>
      <c r="C236" s="1047"/>
      <c r="D236" s="1047"/>
      <c r="E236" s="1047"/>
      <c r="F236" s="104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6"/>
      <c r="B237" s="1047"/>
      <c r="C237" s="1047"/>
      <c r="D237" s="1047"/>
      <c r="E237" s="1047"/>
      <c r="F237" s="104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6"/>
      <c r="B238" s="1047"/>
      <c r="C238" s="1047"/>
      <c r="D238" s="1047"/>
      <c r="E238" s="1047"/>
      <c r="F238" s="104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6"/>
      <c r="B239" s="1047"/>
      <c r="C239" s="1047"/>
      <c r="D239" s="1047"/>
      <c r="E239" s="1047"/>
      <c r="F239" s="104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6"/>
      <c r="B240" s="1047"/>
      <c r="C240" s="1047"/>
      <c r="D240" s="1047"/>
      <c r="E240" s="1047"/>
      <c r="F240" s="1048"/>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6"/>
      <c r="B241" s="1047"/>
      <c r="C241" s="1047"/>
      <c r="D241" s="1047"/>
      <c r="E241" s="1047"/>
      <c r="F241" s="104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6"/>
      <c r="B242" s="1047"/>
      <c r="C242" s="1047"/>
      <c r="D242" s="1047"/>
      <c r="E242" s="1047"/>
      <c r="F242" s="104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6"/>
      <c r="B243" s="1047"/>
      <c r="C243" s="1047"/>
      <c r="D243" s="1047"/>
      <c r="E243" s="1047"/>
      <c r="F243" s="104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6"/>
      <c r="B244" s="1047"/>
      <c r="C244" s="1047"/>
      <c r="D244" s="1047"/>
      <c r="E244" s="1047"/>
      <c r="F244" s="104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6"/>
      <c r="B245" s="1047"/>
      <c r="C245" s="1047"/>
      <c r="D245" s="1047"/>
      <c r="E245" s="1047"/>
      <c r="F245" s="104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6"/>
      <c r="B246" s="1047"/>
      <c r="C246" s="1047"/>
      <c r="D246" s="1047"/>
      <c r="E246" s="1047"/>
      <c r="F246" s="104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6"/>
      <c r="B247" s="1047"/>
      <c r="C247" s="1047"/>
      <c r="D247" s="1047"/>
      <c r="E247" s="1047"/>
      <c r="F247" s="104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6"/>
      <c r="B248" s="1047"/>
      <c r="C248" s="1047"/>
      <c r="D248" s="1047"/>
      <c r="E248" s="1047"/>
      <c r="F248" s="104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6"/>
      <c r="B249" s="1047"/>
      <c r="C249" s="1047"/>
      <c r="D249" s="1047"/>
      <c r="E249" s="1047"/>
      <c r="F249" s="104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6"/>
      <c r="B250" s="1047"/>
      <c r="C250" s="1047"/>
      <c r="D250" s="1047"/>
      <c r="E250" s="1047"/>
      <c r="F250" s="104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6"/>
      <c r="B251" s="1047"/>
      <c r="C251" s="1047"/>
      <c r="D251" s="1047"/>
      <c r="E251" s="1047"/>
      <c r="F251" s="104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6"/>
      <c r="B252" s="1047"/>
      <c r="C252" s="1047"/>
      <c r="D252" s="1047"/>
      <c r="E252" s="1047"/>
      <c r="F252" s="104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6"/>
      <c r="B253" s="1047"/>
      <c r="C253" s="1047"/>
      <c r="D253" s="1047"/>
      <c r="E253" s="1047"/>
      <c r="F253" s="1048"/>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6"/>
      <c r="B254" s="1047"/>
      <c r="C254" s="1047"/>
      <c r="D254" s="1047"/>
      <c r="E254" s="1047"/>
      <c r="F254" s="104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6"/>
      <c r="B255" s="1047"/>
      <c r="C255" s="1047"/>
      <c r="D255" s="1047"/>
      <c r="E255" s="1047"/>
      <c r="F255" s="104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6"/>
      <c r="B256" s="1047"/>
      <c r="C256" s="1047"/>
      <c r="D256" s="1047"/>
      <c r="E256" s="1047"/>
      <c r="F256" s="104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6"/>
      <c r="B257" s="1047"/>
      <c r="C257" s="1047"/>
      <c r="D257" s="1047"/>
      <c r="E257" s="1047"/>
      <c r="F257" s="104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6"/>
      <c r="B258" s="1047"/>
      <c r="C258" s="1047"/>
      <c r="D258" s="1047"/>
      <c r="E258" s="1047"/>
      <c r="F258" s="104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6"/>
      <c r="B259" s="1047"/>
      <c r="C259" s="1047"/>
      <c r="D259" s="1047"/>
      <c r="E259" s="1047"/>
      <c r="F259" s="104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6"/>
      <c r="B260" s="1047"/>
      <c r="C260" s="1047"/>
      <c r="D260" s="1047"/>
      <c r="E260" s="1047"/>
      <c r="F260" s="104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6"/>
      <c r="B261" s="1047"/>
      <c r="C261" s="1047"/>
      <c r="D261" s="1047"/>
      <c r="E261" s="1047"/>
      <c r="F261" s="104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6"/>
      <c r="B262" s="1047"/>
      <c r="C262" s="1047"/>
      <c r="D262" s="1047"/>
      <c r="E262" s="1047"/>
      <c r="F262" s="104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6"/>
      <c r="B263" s="1047"/>
      <c r="C263" s="1047"/>
      <c r="D263" s="1047"/>
      <c r="E263" s="1047"/>
      <c r="F263" s="104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6"/>
      <c r="B264" s="1047"/>
      <c r="C264" s="1047"/>
      <c r="D264" s="1047"/>
      <c r="E264" s="1047"/>
      <c r="F264" s="104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5"/>
      <c r="AP3" s="426" t="s">
        <v>420</v>
      </c>
      <c r="AQ3" s="426"/>
      <c r="AR3" s="426"/>
      <c r="AS3" s="426"/>
      <c r="AT3" s="426"/>
      <c r="AU3" s="426"/>
      <c r="AV3" s="426"/>
      <c r="AW3" s="426"/>
      <c r="AX3" s="426"/>
    </row>
    <row r="4" spans="1:50" ht="26.25" customHeight="1" x14ac:dyDescent="0.15">
      <c r="A4" s="1066">
        <v>1</v>
      </c>
      <c r="B4" s="1066">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5"/>
      <c r="AP36" s="426" t="s">
        <v>420</v>
      </c>
      <c r="AQ36" s="426"/>
      <c r="AR36" s="426"/>
      <c r="AS36" s="426"/>
      <c r="AT36" s="426"/>
      <c r="AU36" s="426"/>
      <c r="AV36" s="426"/>
      <c r="AW36" s="426"/>
      <c r="AX36" s="426"/>
    </row>
    <row r="37" spans="1:50" ht="26.25" customHeight="1" x14ac:dyDescent="0.15">
      <c r="A37" s="1066">
        <v>1</v>
      </c>
      <c r="B37" s="1066">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5"/>
      <c r="AP69" s="426" t="s">
        <v>420</v>
      </c>
      <c r="AQ69" s="426"/>
      <c r="AR69" s="426"/>
      <c r="AS69" s="426"/>
      <c r="AT69" s="426"/>
      <c r="AU69" s="426"/>
      <c r="AV69" s="426"/>
      <c r="AW69" s="426"/>
      <c r="AX69" s="426"/>
    </row>
    <row r="70" spans="1:50" ht="26.25" customHeight="1" x14ac:dyDescent="0.15">
      <c r="A70" s="1066">
        <v>1</v>
      </c>
      <c r="B70" s="1066">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5"/>
      <c r="AP102" s="426" t="s">
        <v>420</v>
      </c>
      <c r="AQ102" s="426"/>
      <c r="AR102" s="426"/>
      <c r="AS102" s="426"/>
      <c r="AT102" s="426"/>
      <c r="AU102" s="426"/>
      <c r="AV102" s="426"/>
      <c r="AW102" s="426"/>
      <c r="AX102" s="426"/>
    </row>
    <row r="103" spans="1:50" ht="26.25" customHeight="1" x14ac:dyDescent="0.15">
      <c r="A103" s="1066">
        <v>1</v>
      </c>
      <c r="B103" s="1066">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5"/>
      <c r="AP135" s="426" t="s">
        <v>420</v>
      </c>
      <c r="AQ135" s="426"/>
      <c r="AR135" s="426"/>
      <c r="AS135" s="426"/>
      <c r="AT135" s="426"/>
      <c r="AU135" s="426"/>
      <c r="AV135" s="426"/>
      <c r="AW135" s="426"/>
      <c r="AX135" s="426"/>
    </row>
    <row r="136" spans="1:50" ht="26.25" customHeight="1" x14ac:dyDescent="0.15">
      <c r="A136" s="1066">
        <v>1</v>
      </c>
      <c r="B136" s="1066">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5"/>
      <c r="AP168" s="426" t="s">
        <v>420</v>
      </c>
      <c r="AQ168" s="426"/>
      <c r="AR168" s="426"/>
      <c r="AS168" s="426"/>
      <c r="AT168" s="426"/>
      <c r="AU168" s="426"/>
      <c r="AV168" s="426"/>
      <c r="AW168" s="426"/>
      <c r="AX168" s="426"/>
    </row>
    <row r="169" spans="1:50" ht="26.25" customHeight="1" x14ac:dyDescent="0.15">
      <c r="A169" s="1066">
        <v>1</v>
      </c>
      <c r="B169" s="1066">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5"/>
      <c r="AP201" s="426" t="s">
        <v>420</v>
      </c>
      <c r="AQ201" s="426"/>
      <c r="AR201" s="426"/>
      <c r="AS201" s="426"/>
      <c r="AT201" s="426"/>
      <c r="AU201" s="426"/>
      <c r="AV201" s="426"/>
      <c r="AW201" s="426"/>
      <c r="AX201" s="426"/>
    </row>
    <row r="202" spans="1:50" ht="26.25" customHeight="1" x14ac:dyDescent="0.15">
      <c r="A202" s="1066">
        <v>1</v>
      </c>
      <c r="B202" s="1066">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5"/>
      <c r="AP234" s="426" t="s">
        <v>420</v>
      </c>
      <c r="AQ234" s="426"/>
      <c r="AR234" s="426"/>
      <c r="AS234" s="426"/>
      <c r="AT234" s="426"/>
      <c r="AU234" s="426"/>
      <c r="AV234" s="426"/>
      <c r="AW234" s="426"/>
      <c r="AX234" s="426"/>
    </row>
    <row r="235" spans="1:50" ht="26.25" customHeight="1" x14ac:dyDescent="0.15">
      <c r="A235" s="1066">
        <v>1</v>
      </c>
      <c r="B235" s="1066">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5"/>
      <c r="AP267" s="426" t="s">
        <v>420</v>
      </c>
      <c r="AQ267" s="426"/>
      <c r="AR267" s="426"/>
      <c r="AS267" s="426"/>
      <c r="AT267" s="426"/>
      <c r="AU267" s="426"/>
      <c r="AV267" s="426"/>
      <c r="AW267" s="426"/>
      <c r="AX267" s="426"/>
    </row>
    <row r="268" spans="1:50" ht="26.25" customHeight="1" x14ac:dyDescent="0.15">
      <c r="A268" s="1066">
        <v>1</v>
      </c>
      <c r="B268" s="1066">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5"/>
      <c r="AP300" s="426" t="s">
        <v>420</v>
      </c>
      <c r="AQ300" s="426"/>
      <c r="AR300" s="426"/>
      <c r="AS300" s="426"/>
      <c r="AT300" s="426"/>
      <c r="AU300" s="426"/>
      <c r="AV300" s="426"/>
      <c r="AW300" s="426"/>
      <c r="AX300" s="426"/>
    </row>
    <row r="301" spans="1:50" ht="26.25" customHeight="1" x14ac:dyDescent="0.15">
      <c r="A301" s="1066">
        <v>1</v>
      </c>
      <c r="B301" s="1066">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5"/>
      <c r="AP333" s="426" t="s">
        <v>420</v>
      </c>
      <c r="AQ333" s="426"/>
      <c r="AR333" s="426"/>
      <c r="AS333" s="426"/>
      <c r="AT333" s="426"/>
      <c r="AU333" s="426"/>
      <c r="AV333" s="426"/>
      <c r="AW333" s="426"/>
      <c r="AX333" s="426"/>
    </row>
    <row r="334" spans="1:50" ht="26.25" customHeight="1" x14ac:dyDescent="0.15">
      <c r="A334" s="1066">
        <v>1</v>
      </c>
      <c r="B334" s="1066">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5"/>
      <c r="AP366" s="426" t="s">
        <v>420</v>
      </c>
      <c r="AQ366" s="426"/>
      <c r="AR366" s="426"/>
      <c r="AS366" s="426"/>
      <c r="AT366" s="426"/>
      <c r="AU366" s="426"/>
      <c r="AV366" s="426"/>
      <c r="AW366" s="426"/>
      <c r="AX366" s="426"/>
    </row>
    <row r="367" spans="1:50" ht="26.25" customHeight="1" x14ac:dyDescent="0.15">
      <c r="A367" s="1066">
        <v>1</v>
      </c>
      <c r="B367" s="1066">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5"/>
      <c r="AP399" s="426" t="s">
        <v>420</v>
      </c>
      <c r="AQ399" s="426"/>
      <c r="AR399" s="426"/>
      <c r="AS399" s="426"/>
      <c r="AT399" s="426"/>
      <c r="AU399" s="426"/>
      <c r="AV399" s="426"/>
      <c r="AW399" s="426"/>
      <c r="AX399" s="426"/>
    </row>
    <row r="400" spans="1:50" ht="26.25" customHeight="1" x14ac:dyDescent="0.15">
      <c r="A400" s="1066">
        <v>1</v>
      </c>
      <c r="B400" s="1066">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5"/>
      <c r="AP432" s="426" t="s">
        <v>420</v>
      </c>
      <c r="AQ432" s="426"/>
      <c r="AR432" s="426"/>
      <c r="AS432" s="426"/>
      <c r="AT432" s="426"/>
      <c r="AU432" s="426"/>
      <c r="AV432" s="426"/>
      <c r="AW432" s="426"/>
      <c r="AX432" s="426"/>
    </row>
    <row r="433" spans="1:50" ht="26.25" customHeight="1" x14ac:dyDescent="0.15">
      <c r="A433" s="1066">
        <v>1</v>
      </c>
      <c r="B433" s="1066">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5"/>
      <c r="AP465" s="426" t="s">
        <v>420</v>
      </c>
      <c r="AQ465" s="426"/>
      <c r="AR465" s="426"/>
      <c r="AS465" s="426"/>
      <c r="AT465" s="426"/>
      <c r="AU465" s="426"/>
      <c r="AV465" s="426"/>
      <c r="AW465" s="426"/>
      <c r="AX465" s="426"/>
    </row>
    <row r="466" spans="1:50" ht="26.25" customHeight="1" x14ac:dyDescent="0.15">
      <c r="A466" s="1066">
        <v>1</v>
      </c>
      <c r="B466" s="1066">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5"/>
      <c r="AP498" s="426" t="s">
        <v>420</v>
      </c>
      <c r="AQ498" s="426"/>
      <c r="AR498" s="426"/>
      <c r="AS498" s="426"/>
      <c r="AT498" s="426"/>
      <c r="AU498" s="426"/>
      <c r="AV498" s="426"/>
      <c r="AW498" s="426"/>
      <c r="AX498" s="426"/>
    </row>
    <row r="499" spans="1:50" ht="26.25" customHeight="1" x14ac:dyDescent="0.15">
      <c r="A499" s="1066">
        <v>1</v>
      </c>
      <c r="B499" s="1066">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5"/>
      <c r="AP531" s="426" t="s">
        <v>420</v>
      </c>
      <c r="AQ531" s="426"/>
      <c r="AR531" s="426"/>
      <c r="AS531" s="426"/>
      <c r="AT531" s="426"/>
      <c r="AU531" s="426"/>
      <c r="AV531" s="426"/>
      <c r="AW531" s="426"/>
      <c r="AX531" s="426"/>
    </row>
    <row r="532" spans="1:50" ht="26.25" customHeight="1" x14ac:dyDescent="0.15">
      <c r="A532" s="1066">
        <v>1</v>
      </c>
      <c r="B532" s="1066">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5"/>
      <c r="AP564" s="426" t="s">
        <v>420</v>
      </c>
      <c r="AQ564" s="426"/>
      <c r="AR564" s="426"/>
      <c r="AS564" s="426"/>
      <c r="AT564" s="426"/>
      <c r="AU564" s="426"/>
      <c r="AV564" s="426"/>
      <c r="AW564" s="426"/>
      <c r="AX564" s="426"/>
    </row>
    <row r="565" spans="1:50" ht="26.25" customHeight="1" x14ac:dyDescent="0.15">
      <c r="A565" s="1066">
        <v>1</v>
      </c>
      <c r="B565" s="1066">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5"/>
      <c r="AP597" s="426" t="s">
        <v>420</v>
      </c>
      <c r="AQ597" s="426"/>
      <c r="AR597" s="426"/>
      <c r="AS597" s="426"/>
      <c r="AT597" s="426"/>
      <c r="AU597" s="426"/>
      <c r="AV597" s="426"/>
      <c r="AW597" s="426"/>
      <c r="AX597" s="426"/>
    </row>
    <row r="598" spans="1:50" ht="26.25" customHeight="1" x14ac:dyDescent="0.15">
      <c r="A598" s="1066">
        <v>1</v>
      </c>
      <c r="B598" s="1066">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5"/>
      <c r="AP630" s="426" t="s">
        <v>420</v>
      </c>
      <c r="AQ630" s="426"/>
      <c r="AR630" s="426"/>
      <c r="AS630" s="426"/>
      <c r="AT630" s="426"/>
      <c r="AU630" s="426"/>
      <c r="AV630" s="426"/>
      <c r="AW630" s="426"/>
      <c r="AX630" s="426"/>
    </row>
    <row r="631" spans="1:50" ht="26.25" customHeight="1" x14ac:dyDescent="0.15">
      <c r="A631" s="1066">
        <v>1</v>
      </c>
      <c r="B631" s="1066">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5"/>
      <c r="AP663" s="426" t="s">
        <v>420</v>
      </c>
      <c r="AQ663" s="426"/>
      <c r="AR663" s="426"/>
      <c r="AS663" s="426"/>
      <c r="AT663" s="426"/>
      <c r="AU663" s="426"/>
      <c r="AV663" s="426"/>
      <c r="AW663" s="426"/>
      <c r="AX663" s="426"/>
    </row>
    <row r="664" spans="1:50" ht="26.25" customHeight="1" x14ac:dyDescent="0.15">
      <c r="A664" s="1066">
        <v>1</v>
      </c>
      <c r="B664" s="1066">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5"/>
      <c r="AP696" s="426" t="s">
        <v>420</v>
      </c>
      <c r="AQ696" s="426"/>
      <c r="AR696" s="426"/>
      <c r="AS696" s="426"/>
      <c r="AT696" s="426"/>
      <c r="AU696" s="426"/>
      <c r="AV696" s="426"/>
      <c r="AW696" s="426"/>
      <c r="AX696" s="426"/>
    </row>
    <row r="697" spans="1:50" ht="26.25" customHeight="1" x14ac:dyDescent="0.15">
      <c r="A697" s="1066">
        <v>1</v>
      </c>
      <c r="B697" s="1066">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5"/>
      <c r="AP729" s="426" t="s">
        <v>420</v>
      </c>
      <c r="AQ729" s="426"/>
      <c r="AR729" s="426"/>
      <c r="AS729" s="426"/>
      <c r="AT729" s="426"/>
      <c r="AU729" s="426"/>
      <c r="AV729" s="426"/>
      <c r="AW729" s="426"/>
      <c r="AX729" s="426"/>
    </row>
    <row r="730" spans="1:50" ht="26.25" customHeight="1" x14ac:dyDescent="0.15">
      <c r="A730" s="1066">
        <v>1</v>
      </c>
      <c r="B730" s="1066">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5"/>
      <c r="AP762" s="426" t="s">
        <v>420</v>
      </c>
      <c r="AQ762" s="426"/>
      <c r="AR762" s="426"/>
      <c r="AS762" s="426"/>
      <c r="AT762" s="426"/>
      <c r="AU762" s="426"/>
      <c r="AV762" s="426"/>
      <c r="AW762" s="426"/>
      <c r="AX762" s="426"/>
    </row>
    <row r="763" spans="1:50" ht="26.25" customHeight="1" x14ac:dyDescent="0.15">
      <c r="A763" s="1066">
        <v>1</v>
      </c>
      <c r="B763" s="1066">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5"/>
      <c r="AP795" s="426" t="s">
        <v>420</v>
      </c>
      <c r="AQ795" s="426"/>
      <c r="AR795" s="426"/>
      <c r="AS795" s="426"/>
      <c r="AT795" s="426"/>
      <c r="AU795" s="426"/>
      <c r="AV795" s="426"/>
      <c r="AW795" s="426"/>
      <c r="AX795" s="426"/>
    </row>
    <row r="796" spans="1:50" ht="26.25" customHeight="1" x14ac:dyDescent="0.15">
      <c r="A796" s="1066">
        <v>1</v>
      </c>
      <c r="B796" s="1066">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5"/>
      <c r="AP828" s="426" t="s">
        <v>420</v>
      </c>
      <c r="AQ828" s="426"/>
      <c r="AR828" s="426"/>
      <c r="AS828" s="426"/>
      <c r="AT828" s="426"/>
      <c r="AU828" s="426"/>
      <c r="AV828" s="426"/>
      <c r="AW828" s="426"/>
      <c r="AX828" s="426"/>
    </row>
    <row r="829" spans="1:50" ht="26.25" customHeight="1" x14ac:dyDescent="0.15">
      <c r="A829" s="1066">
        <v>1</v>
      </c>
      <c r="B829" s="1066">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5"/>
      <c r="AP861" s="426" t="s">
        <v>420</v>
      </c>
      <c r="AQ861" s="426"/>
      <c r="AR861" s="426"/>
      <c r="AS861" s="426"/>
      <c r="AT861" s="426"/>
      <c r="AU861" s="426"/>
      <c r="AV861" s="426"/>
      <c r="AW861" s="426"/>
      <c r="AX861" s="426"/>
    </row>
    <row r="862" spans="1:50" ht="26.25" customHeight="1" x14ac:dyDescent="0.15">
      <c r="A862" s="1066">
        <v>1</v>
      </c>
      <c r="B862" s="1066">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5"/>
      <c r="AP894" s="426" t="s">
        <v>420</v>
      </c>
      <c r="AQ894" s="426"/>
      <c r="AR894" s="426"/>
      <c r="AS894" s="426"/>
      <c r="AT894" s="426"/>
      <c r="AU894" s="426"/>
      <c r="AV894" s="426"/>
      <c r="AW894" s="426"/>
      <c r="AX894" s="426"/>
    </row>
    <row r="895" spans="1:50" ht="26.25" customHeight="1" x14ac:dyDescent="0.15">
      <c r="A895" s="1066">
        <v>1</v>
      </c>
      <c r="B895" s="1066">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5"/>
      <c r="AP927" s="426" t="s">
        <v>420</v>
      </c>
      <c r="AQ927" s="426"/>
      <c r="AR927" s="426"/>
      <c r="AS927" s="426"/>
      <c r="AT927" s="426"/>
      <c r="AU927" s="426"/>
      <c r="AV927" s="426"/>
      <c r="AW927" s="426"/>
      <c r="AX927" s="426"/>
    </row>
    <row r="928" spans="1:50" ht="26.25" customHeight="1" x14ac:dyDescent="0.15">
      <c r="A928" s="1066">
        <v>1</v>
      </c>
      <c r="B928" s="1066">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5"/>
      <c r="AP960" s="426" t="s">
        <v>420</v>
      </c>
      <c r="AQ960" s="426"/>
      <c r="AR960" s="426"/>
      <c r="AS960" s="426"/>
      <c r="AT960" s="426"/>
      <c r="AU960" s="426"/>
      <c r="AV960" s="426"/>
      <c r="AW960" s="426"/>
      <c r="AX960" s="426"/>
    </row>
    <row r="961" spans="1:50" ht="26.25" customHeight="1" x14ac:dyDescent="0.15">
      <c r="A961" s="1066">
        <v>1</v>
      </c>
      <c r="B961" s="1066">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5"/>
      <c r="AP993" s="426" t="s">
        <v>420</v>
      </c>
      <c r="AQ993" s="426"/>
      <c r="AR993" s="426"/>
      <c r="AS993" s="426"/>
      <c r="AT993" s="426"/>
      <c r="AU993" s="426"/>
      <c r="AV993" s="426"/>
      <c r="AW993" s="426"/>
      <c r="AX993" s="426"/>
    </row>
    <row r="994" spans="1:50" ht="26.25" customHeight="1" x14ac:dyDescent="0.15">
      <c r="A994" s="1066">
        <v>1</v>
      </c>
      <c r="B994" s="1066">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5"/>
      <c r="AP1026" s="426" t="s">
        <v>420</v>
      </c>
      <c r="AQ1026" s="426"/>
      <c r="AR1026" s="426"/>
      <c r="AS1026" s="426"/>
      <c r="AT1026" s="426"/>
      <c r="AU1026" s="426"/>
      <c r="AV1026" s="426"/>
      <c r="AW1026" s="426"/>
      <c r="AX1026" s="426"/>
    </row>
    <row r="1027" spans="1:50" ht="26.25" customHeight="1" x14ac:dyDescent="0.15">
      <c r="A1027" s="1066">
        <v>1</v>
      </c>
      <c r="B1027" s="1066">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5"/>
      <c r="AP1059" s="426" t="s">
        <v>420</v>
      </c>
      <c r="AQ1059" s="426"/>
      <c r="AR1059" s="426"/>
      <c r="AS1059" s="426"/>
      <c r="AT1059" s="426"/>
      <c r="AU1059" s="426"/>
      <c r="AV1059" s="426"/>
      <c r="AW1059" s="426"/>
      <c r="AX1059" s="426"/>
    </row>
    <row r="1060" spans="1:50" ht="26.25" customHeight="1" x14ac:dyDescent="0.15">
      <c r="A1060" s="1066">
        <v>1</v>
      </c>
      <c r="B1060" s="1066">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5"/>
      <c r="AP1092" s="426" t="s">
        <v>420</v>
      </c>
      <c r="AQ1092" s="426"/>
      <c r="AR1092" s="426"/>
      <c r="AS1092" s="426"/>
      <c r="AT1092" s="426"/>
      <c r="AU1092" s="426"/>
      <c r="AV1092" s="426"/>
      <c r="AW1092" s="426"/>
      <c r="AX1092" s="426"/>
    </row>
    <row r="1093" spans="1:50" ht="26.25" customHeight="1" x14ac:dyDescent="0.15">
      <c r="A1093" s="1066">
        <v>1</v>
      </c>
      <c r="B1093" s="1066">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5"/>
      <c r="AP1125" s="426" t="s">
        <v>420</v>
      </c>
      <c r="AQ1125" s="426"/>
      <c r="AR1125" s="426"/>
      <c r="AS1125" s="426"/>
      <c r="AT1125" s="426"/>
      <c r="AU1125" s="426"/>
      <c r="AV1125" s="426"/>
      <c r="AW1125" s="426"/>
      <c r="AX1125" s="426"/>
    </row>
    <row r="1126" spans="1:50" ht="26.25" customHeight="1" x14ac:dyDescent="0.15">
      <c r="A1126" s="1066">
        <v>1</v>
      </c>
      <c r="B1126" s="1066">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5"/>
      <c r="AP1158" s="426" t="s">
        <v>420</v>
      </c>
      <c r="AQ1158" s="426"/>
      <c r="AR1158" s="426"/>
      <c r="AS1158" s="426"/>
      <c r="AT1158" s="426"/>
      <c r="AU1158" s="426"/>
      <c r="AV1158" s="426"/>
      <c r="AW1158" s="426"/>
      <c r="AX1158" s="426"/>
    </row>
    <row r="1159" spans="1:50" ht="26.25" customHeight="1" x14ac:dyDescent="0.15">
      <c r="A1159" s="1066">
        <v>1</v>
      </c>
      <c r="B1159" s="1066">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5"/>
      <c r="AP1191" s="426" t="s">
        <v>420</v>
      </c>
      <c r="AQ1191" s="426"/>
      <c r="AR1191" s="426"/>
      <c r="AS1191" s="426"/>
      <c r="AT1191" s="426"/>
      <c r="AU1191" s="426"/>
      <c r="AV1191" s="426"/>
      <c r="AW1191" s="426"/>
      <c r="AX1191" s="426"/>
    </row>
    <row r="1192" spans="1:50" ht="26.25" customHeight="1" x14ac:dyDescent="0.15">
      <c r="A1192" s="1066">
        <v>1</v>
      </c>
      <c r="B1192" s="1066">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5"/>
      <c r="AP1224" s="426" t="s">
        <v>420</v>
      </c>
      <c r="AQ1224" s="426"/>
      <c r="AR1224" s="426"/>
      <c r="AS1224" s="426"/>
      <c r="AT1224" s="426"/>
      <c r="AU1224" s="426"/>
      <c r="AV1224" s="426"/>
      <c r="AW1224" s="426"/>
      <c r="AX1224" s="426"/>
    </row>
    <row r="1225" spans="1:50" ht="26.25" customHeight="1" x14ac:dyDescent="0.15">
      <c r="A1225" s="1066">
        <v>1</v>
      </c>
      <c r="B1225" s="1066">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5"/>
      <c r="AP1257" s="426" t="s">
        <v>420</v>
      </c>
      <c r="AQ1257" s="426"/>
      <c r="AR1257" s="426"/>
      <c r="AS1257" s="426"/>
      <c r="AT1257" s="426"/>
      <c r="AU1257" s="426"/>
      <c r="AV1257" s="426"/>
      <c r="AW1257" s="426"/>
      <c r="AX1257" s="426"/>
    </row>
    <row r="1258" spans="1:50" ht="26.25" customHeight="1" x14ac:dyDescent="0.15">
      <c r="A1258" s="1066">
        <v>1</v>
      </c>
      <c r="B1258" s="1066">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5"/>
      <c r="AP1290" s="426" t="s">
        <v>420</v>
      </c>
      <c r="AQ1290" s="426"/>
      <c r="AR1290" s="426"/>
      <c r="AS1290" s="426"/>
      <c r="AT1290" s="426"/>
      <c r="AU1290" s="426"/>
      <c r="AV1290" s="426"/>
      <c r="AW1290" s="426"/>
      <c r="AX1290" s="426"/>
    </row>
    <row r="1291" spans="1:50" ht="26.25" customHeight="1" x14ac:dyDescent="0.15">
      <c r="A1291" s="1066">
        <v>1</v>
      </c>
      <c r="B1291" s="1066">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2019-08-30T04:10:37Z</cp:lastPrinted>
  <dcterms:created xsi:type="dcterms:W3CDTF">2012-03-13T00:50:25Z</dcterms:created>
  <dcterms:modified xsi:type="dcterms:W3CDTF">2020-11-11T10:13:00Z</dcterms:modified>
</cp:coreProperties>
</file>