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<sst xmlns="http://schemas.openxmlformats.org/spreadsheetml/2006/main" count="2901" uniqueCount="668">
  <si>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</si>
  <si>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</si>
  <si>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</si>
  <si>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</si>
  <si>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</si>
  <si>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</si>
  <si>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</si>
  <si>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</si>
  <si>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</si>
  <si>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</si>
  <si>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</si>
  <si>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</si>
  <si>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</si>
  <si>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</si>
  <si>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</si>
  <si>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</si>
  <si>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</si>
  <si>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</si>
  <si>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</si>
  <si>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</si>
  <si>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</si>
  <si>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</si>
  <si>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</si>
  <si>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</si>
  <si>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</si>
  <si>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</si>
  <si>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</si>
  <si>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</si>
  <si>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</si>
  <si>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</si>
  <si>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</si>
  <si>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</si>
  <si>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</si>
  <si>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</si>
  <si>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</si>
  <si>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</si>
  <si>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</si>
  <si>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</si>
  <si>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</si>
  <si>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</si>
  <si>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</si>
  <si>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</si>
  <si>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</si>
  <si>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</si>
  <si>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</si>
  <si>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</si>
  <si>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</si>
  <si>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</si>
  <si>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</si>
  <si>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</si>
  <si>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</si>
  <si>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</si>
  <si>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</si>
  <si>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</si>
  <si>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</si>
  <si>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</si>
  <si>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</si>
  <si>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</si>
  <si>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</si>
  <si>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</si>
  <si>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</si>
  <si>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</si>
  <si>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</si>
  <si>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</si>
  <si>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</si>
  <si>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</si>
  <si>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</si>
  <si>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</si>
  <si>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</si>
  <si>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</si>
  <si>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</si>
  <si>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</si>
  <si>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</si>
  <si>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</si>
  <si>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</si>
  <si>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</si>
  <si>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</si>
  <si>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</si>
  <si>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</si>
  <si>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</si>
  <si>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</si>
  <si>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</si>
  <si>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</si>
  <si>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</si>
  <si>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</si>
  <si>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</si>
  <si>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</si>
  <si>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</si>
  <si>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</si>
  <si>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</si>
  <si>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</si>
  <si>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</si>
  <si>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</si>
  <si>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</si>
  <si>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</si>
  <si>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</si>
  <si>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</si>
  <si>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</si>
  <si>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</si>
  <si>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</si>
  <si>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</si>
  <si>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</si>
  <si>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</si>
  <si>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</si>
  <si>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</si>
  <si>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</si>
  <si>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</si>
  <si>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</si>
  <si>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</si>
  <si>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</si>
  <si>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</si>
  <si>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</si>
  <si>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</si>
  <si>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</si>
  <si>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</si>
  <si>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</si>
  <si>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</si>
  <si>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</si>
  <si>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</si>
  <si>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</si>
  <si>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</si>
  <si>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</si>
  <si>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</si>
  <si>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</si>
  <si>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</si>
  <si>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</si>
  <si>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</si>
  <si>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</si>
  <si>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</si>
  <si>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</si>
  <si>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</si>
  <si>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</si>
  <si>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</si>
  <si>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</si>
  <si>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</si>
  <si>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</si>
  <si>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</si>
  <si>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</si>
  <si>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</si>
  <si>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</si>
  <si>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</si>
  <si>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</si>
  <si>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</si>
  <si>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</si>
  <si>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</si>
  <si>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</si>
  <si>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</si>
  <si>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</si>
  <si>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</si>
  <si>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</si>
  <si>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</si>
  <si>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</si>
  <si>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</si>
  <si>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</si>
  <si>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</si>
  <si>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</si>
  <si>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</si>
  <si>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</si>
  <si>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</si>
  <si>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</si>
  <si>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</si>
  <si>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</si>
  <si>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</si>
  <si>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</si>
  <si>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</si>
  <si>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</si>
  <si>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</si>
  <si>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</si>
  <si>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</si>
  <si>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</si>
  <si>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</si>
  <si>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</si>
  <si>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</si>
  <si>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</si>
  <si>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</si>
  <si>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</si>
  <si>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</si>
  <si>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</si>
  <si>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</si>
  <si>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</si>
  <si>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</si>
  <si>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</si>
  <si>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</si>
  <si>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</si>
  <si>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</si>
  <si>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</si>
  <si>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</si>
  <si>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</si>
  <si>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</si>
  <si>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</si>
  <si>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</si>
  <si>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</si>
  <si>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</si>
  <si>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</si>
  <si>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</si>
  <si>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</si>
  <si>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</si>
  <si>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</si>
  <si>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</si>
  <si>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</si>
  <si>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</si>
  <si>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</si>
  <si>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</si>
  <si>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</si>
  <si>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</si>
  <si>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</si>
  <si>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</si>
  <si>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</si>
  <si>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</si>
  <si>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</si>
  <si>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</si>
  <si>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</si>
  <si>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</si>
  <si>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</si>
  <si>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</si>
  <si>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</si>
  <si>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</si>
  <si>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</si>
  <si>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</si>
  <si>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</si>
  <si>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</si>
  <si>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</si>
  <si>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</si>
  <si>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</si>
  <si>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</si>
  <si>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</si>
  <si>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</si>
  <si>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</si>
  <si>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</si>
  <si>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</si>
  <si>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</si>
  <si>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</si>
  <si>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</si>
  <si>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</si>
  <si>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</si>
  <si>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</si>
  <si>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</si>
  <si>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</si>
  <si>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</si>
  <si>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</si>
  <si>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</si>
  <si>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</si>
  <si>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</si>
  <si>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</si>
  <si>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</si>
  <si>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</si>
  <si>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</si>
  <si>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</si>
  <si>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</si>
  <si>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</si>
  <si>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</si>
  <si>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</si>
  <si>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</si>
  <si>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</si>
  <si>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</si>
  <si>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</si>
  <si>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</si>
  <si>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</si>
  <si>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</si>
  <si>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</si>
  <si>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</si>
  <si>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</si>
  <si>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</si>
  <si>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</si>
  <si>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</si>
  <si>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</si>
  <si>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</si>
  <si>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</si>
  <si>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</si>
  <si>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</si>
  <si>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</si>
  <si>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</si>
  <si>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</si>
  <si>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</si>
  <si>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</si>
  <si>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</si>
  <si>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</si>
  <si>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</si>
  <si>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</si>
  <si>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</si>
  <si>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</si>
  <si>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</si>
  <si>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</si>
  <si>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</si>
  <si>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</si>
  <si>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</si>
  <si>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</si>
  <si>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</si>
  <si>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</si>
  <si>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</si>
  <si>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</si>
  <si>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</si>
  <si>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</si>
  <si>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</si>
  <si>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</si>
  <si>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</si>
  <si>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</si>
  <si>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</si>
  <si>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</si>
  <si>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</si>
  <si>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</si>
  <si>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</si>
  <si>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</si>
  <si>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</si>
  <si>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</si>
  <si>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</si>
  <si>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</si>
  <si>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</si>
  <si>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</si>
  <si>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</si>
  <si>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</si>
  <si>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</si>
  <si>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</si>
  <si>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</si>
  <si>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</si>
  <si>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</si>
  <si>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</si>
  <si>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</si>
  <si>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</si>
  <si>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</si>
  <si>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</si>
  <si>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</si>
  <si>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</si>
  <si>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</si>
  <si>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</si>
  <si>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</si>
  <si>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</si>
  <si>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</si>
  <si>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</si>
  <si>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</si>
  <si>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</si>
  <si>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</si>
  <si>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</si>
  <si>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</si>
  <si>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</si>
  <si>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</si>
  <si>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</si>
  <si>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</si>
  <si>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</si>
  <si>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</si>
  <si>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</si>
  <si>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</si>
  <si>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</si>
  <si>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</si>
  <si>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</si>
  <si>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</si>
  <si>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</si>
  <si>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</si>
  <si>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</si>
  <si>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</si>
  <si>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</si>
  <si>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</si>
  <si>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</si>
  <si>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</si>
  <si>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</si>
  <si>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</si>
  <si>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</si>
  <si>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</si>
  <si>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</si>
  <si>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</si>
  <si>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</si>
  <si>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</si>
  <si>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</si>
  <si>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</si>
  <si>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</si>
  <si>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</si>
  <si>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</si>
  <si>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</si>
  <si>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</si>
  <si>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</si>
  <si>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</si>
  <si>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</si>
  <si>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</si>
  <si>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</si>
  <si>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</si>
  <si>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</si>
  <si>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</si>
  <si>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</si>
  <si>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</si>
  <si>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</si>
  <si>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</si>
  <si>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</si>
  <si>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</si>
  <si>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</si>
  <si>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</si>
  <si>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</si>
  <si>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</si>
  <si>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</si>
  <si>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</si>
  <si>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</si>
  <si>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</si>
  <si>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</si>
  <si>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</si>
  <si>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</si>
  <si>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</si>
  <si>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</si>
  <si>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</si>
  <si>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</si>
  <si>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</si>
  <si>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</si>
  <si>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</si>
  <si>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</si>
  <si>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</si>
  <si>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</si>
  <si>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</si>
  <si>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</si>
  <si>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</si>
  <si>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</si>
  <si>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</si>
  <si>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</si>
  <si>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</si>
  <si>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</si>
  <si>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</si>
  <si>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</si>
  <si>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</si>
  <si>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</si>
  <si>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</si>
  <si>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</si>
  <si>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</si>
  <si>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</si>
  <si>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</si>
  <si>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</si>
  <si>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</si>
  <si>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</si>
  <si>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</si>
  <si>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</si>
  <si>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</si>
  <si>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</si>
  <si>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</si>
  <si>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</si>
  <si>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</si>
  <si>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</si>
  <si>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</si>
  <si>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</si>
  <si>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</si>
  <si>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</si>
  <si>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</si>
  <si>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</si>
  <si>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</si>
  <si>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</si>
  <si>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</si>
  <si>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</si>
  <si>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</si>
  <si>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</si>
  <si>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</si>
  <si>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</si>
  <si>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</si>
  <si>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</si>
  <si>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</si>
  <si>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</si>
  <si>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</si>
  <si>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</si>
  <si>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</si>
  <si>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</si>
  <si>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</si>
  <si>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</si>
  <si>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</si>
  <si>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</si>
  <si>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</si>
  <si>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</si>
  <si>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</si>
  <si>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</si>
  <si>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</si>
  <si>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</si>
  <si>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</si>
  <si>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</si>
  <si>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</si>
  <si>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</si>
  <si>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</si>
  <si>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</si>
  <si>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</si>
  <si>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</si>
  <si>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</si>
  <si>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</si>
  <si>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</si>
  <si>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</si>
  <si>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</si>
  <si>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</si>
  <si>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</si>
  <si>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</si>
  <si>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</si>
  <si>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</si>
  <si>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</si>
  <si>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</si>
  <si>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</si>
  <si>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</si>
  <si>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</si>
  <si>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</si>
  <si>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</si>
  <si>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</si>
  <si>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</si>
  <si>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</si>
  <si>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</si>
  <si>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</si>
  <si>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</si>
  <si>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</si>
  <si>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</si>
  <si>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</si>
  <si>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</si>
  <si>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</si>
  <si>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</si>
  <si>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</si>
  <si>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</si>
  <si>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</si>
  <si>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</si>
  <si>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</si>
  <si>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</si>
  <si>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</si>
  <si>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</si>
  <si>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</si>
  <si>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</si>
  <si>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</si>
  <si>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</si>
  <si>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</si>
  <si>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</si>
  <si>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</si>
  <si>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</si>
  <si>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</si>
  <si>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</si>
  <si>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</si>
  <si>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</si>
  <si>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</si>
  <si>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</si>
  <si>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</si>
  <si>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</si>
  <si>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</si>
  <si>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</si>
  <si>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</si>
  <si>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</si>
  <si>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</si>
  <si>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</si>
  <si>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</si>
  <si>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</si>
  <si>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</si>
  <si>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</si>
  <si>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</si>
  <si>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</si>
  <si>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</si>
  <si>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</si>
  <si>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</si>
  <si>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</si>
  <si>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</si>
  <si>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</si>
  <si>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</si>
  <si>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</si>
  <si>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</si>
  <si>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</si>
  <si>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</si>
  <si>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</si>
  <si>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</si>
  <si>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</si>
  <si>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</si>
  <si>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</si>
  <si>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</si>
  <si>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</si>
  <si>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</si>
  <si>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</si>
  <si>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</si>
  <si>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</si>
  <si>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</si>
  <si>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</si>
  <si>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</si>
  <si>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</si>
  <si>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</si>
  <si>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</si>
  <si>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</si>
  <si>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</si>
  <si>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</si>
  <si>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</si>
  <si>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国際労働関係事業</t>
    <rPh sb="0" eb="2">
      <t>コクサイ</t>
    </rPh>
    <rPh sb="2" eb="4">
      <t>ロウドウ</t>
    </rPh>
    <rPh sb="4" eb="6">
      <t>カンケイ</t>
    </rPh>
    <rPh sb="6" eb="8">
      <t>ジギョウ</t>
    </rPh>
    <phoneticPr fontId="5"/>
  </si>
  <si>
    <t>厚生労働省</t>
  </si>
  <si>
    <t>労働基準局</t>
    <rPh sb="0" eb="2">
      <t>ロウドウ</t>
    </rPh>
    <rPh sb="2" eb="5">
      <t>キジュンキョク</t>
    </rPh>
    <phoneticPr fontId="5"/>
  </si>
  <si>
    <t>労働関係法課</t>
    <rPh sb="0" eb="2">
      <t>ロウドウ</t>
    </rPh>
    <rPh sb="2" eb="6">
      <t>カンケイホウカ</t>
    </rPh>
    <phoneticPr fontId="5"/>
  </si>
  <si>
    <t>長良　健二</t>
    <rPh sb="0" eb="2">
      <t>ナガラ</t>
    </rPh>
    <rPh sb="3" eb="5">
      <t>ケンジ</t>
    </rPh>
    <phoneticPr fontId="5"/>
  </si>
  <si>
    <t>雇用保険法第62条第1項第6号
雇用保険法施行規則第115条第13号</t>
    <phoneticPr fontId="5"/>
  </si>
  <si>
    <t>○</t>
  </si>
  <si>
    <t>-</t>
  </si>
  <si>
    <t>-</t>
    <phoneticPr fontId="5"/>
  </si>
  <si>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phoneticPr fontId="5"/>
  </si>
  <si>
    <t>○発展途上国を中心とする各国の労働関係指導者（労働組合関係、使用者団体関係等）を我が国に招へいし、座学による講義や企業訪問、我が国の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</si>
  <si>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</si>
  <si>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</si>
  <si>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</si>
  <si>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</si>
  <si>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</si>
  <si>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</si>
  <si>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</si>
  <si>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</si>
  <si>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</si>
  <si>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労使関係安定形成促進事業委託費</t>
    <rPh sb="0" eb="2">
      <t>ロウシ</t>
    </rPh>
    <rPh sb="2" eb="4">
      <t>カンケイ</t>
    </rPh>
    <rPh sb="4" eb="6">
      <t>アンテイ</t>
    </rPh>
    <rPh sb="6" eb="8">
      <t>ケイセイ</t>
    </rPh>
    <rPh sb="8" eb="10">
      <t>ソクシン</t>
    </rPh>
    <rPh sb="10" eb="12">
      <t>ジギョウ</t>
    </rPh>
    <rPh sb="12" eb="15">
      <t>イタクヒ</t>
    </rPh>
    <phoneticPr fontId="5"/>
  </si>
  <si>
    <t>諸謝金</t>
    <rPh sb="0" eb="1">
      <t>ショ</t>
    </rPh>
    <rPh sb="1" eb="3">
      <t>シャキン</t>
    </rPh>
    <phoneticPr fontId="5"/>
  </si>
  <si>
    <t>委員等経費</t>
    <rPh sb="0" eb="2">
      <t>イイン</t>
    </rPh>
    <rPh sb="2" eb="3">
      <t>トウ</t>
    </rPh>
    <rPh sb="3" eb="5">
      <t>ケイヒ</t>
    </rPh>
    <phoneticPr fontId="5"/>
  </si>
  <si>
    <t>日本の労働法制及び労使慣行等の雇用安定施策について、実際に活用する割合を90％以上とすること。</t>
    <phoneticPr fontId="5"/>
  </si>
  <si>
    <t>本事業により学んだ日本の労働法制及び労使慣行等の雇用安定施策について、本事業の参加者が所属する労働組合及び企業において、実際に活用する割合
（計算式）
（所属組織への提案者数／研修受講者数）×100</t>
    <rPh sb="72" eb="75">
      <t>ケイサンシキ</t>
    </rPh>
    <rPh sb="78" eb="80">
      <t>ショゾク</t>
    </rPh>
    <rPh sb="80" eb="82">
      <t>ソシキ</t>
    </rPh>
    <rPh sb="84" eb="86">
      <t>テイアン</t>
    </rPh>
    <rPh sb="86" eb="87">
      <t>シャ</t>
    </rPh>
    <rPh sb="87" eb="88">
      <t>スウ</t>
    </rPh>
    <rPh sb="89" eb="91">
      <t>ケンシュウ</t>
    </rPh>
    <rPh sb="93" eb="94">
      <t>シャ</t>
    </rPh>
    <rPh sb="94" eb="95">
      <t>スウ</t>
    </rPh>
    <phoneticPr fontId="5"/>
  </si>
  <si>
    <t>-</t>
    <phoneticPr fontId="5"/>
  </si>
  <si>
    <t>-</t>
    <phoneticPr fontId="5"/>
  </si>
  <si>
    <t>平成30年度国際労働関係事業委託業務実施結果報告書</t>
    <phoneticPr fontId="5"/>
  </si>
  <si>
    <t>本事業による研修を受講した研修生の人数</t>
    <rPh sb="0" eb="1">
      <t>ホン</t>
    </rPh>
    <rPh sb="1" eb="3">
      <t>ジギョウ</t>
    </rPh>
    <rPh sb="6" eb="8">
      <t>ケンシュウ</t>
    </rPh>
    <rPh sb="9" eb="11">
      <t>ジュコウ</t>
    </rPh>
    <rPh sb="13" eb="16">
      <t>ケンシュウセイ</t>
    </rPh>
    <rPh sb="17" eb="19">
      <t>ニンズウ</t>
    </rPh>
    <phoneticPr fontId="5"/>
  </si>
  <si>
    <t>X(費用[円])／Y(受講した研修生の人数[人])　　　　　　　　　　　　　　</t>
    <rPh sb="2" eb="4">
      <t>ヒヨウ</t>
    </rPh>
    <rPh sb="5" eb="6">
      <t>エン</t>
    </rPh>
    <rPh sb="11" eb="13">
      <t>ジュコウ</t>
    </rPh>
    <rPh sb="15" eb="18">
      <t>ケンシュウセイ</t>
    </rPh>
    <rPh sb="19" eb="21">
      <t>ニンズウ</t>
    </rPh>
    <rPh sb="22" eb="23">
      <t>ニン</t>
    </rPh>
    <phoneticPr fontId="5"/>
  </si>
  <si>
    <t>人</t>
    <rPh sb="0" eb="1">
      <t>ニン</t>
    </rPh>
    <phoneticPr fontId="5"/>
  </si>
  <si>
    <t>円/人</t>
    <rPh sb="0" eb="1">
      <t>エン</t>
    </rPh>
    <rPh sb="2" eb="3">
      <t>ニン</t>
    </rPh>
    <phoneticPr fontId="5"/>
  </si>
  <si>
    <t>　　X/Y</t>
    <phoneticPr fontId="5"/>
  </si>
  <si>
    <t>386,644,103
/1,403</t>
    <phoneticPr fontId="5"/>
  </si>
  <si>
    <t>398,594,633
/1,667</t>
    <phoneticPr fontId="5"/>
  </si>
  <si>
    <t>労使関係が将来にわたり安定的に推移するよう集団的労使関係のルールの確立及び普及等を図るとともに、集団的労使紛争の迅速かつ適切な解決を図ること（施策目標Ⅲ­４­１）</t>
    <phoneticPr fontId="5"/>
  </si>
  <si>
    <t>労使関係が「安定的に維持されている」及び「概ね安定的に維持されている」と認識している労使当事者の割合</t>
    <phoneticPr fontId="5"/>
  </si>
  <si>
    <t>％</t>
    <phoneticPr fontId="5"/>
  </si>
  <si>
    <t>-</t>
    <phoneticPr fontId="5"/>
  </si>
  <si>
    <t>国際労働関係事業は発展途上国を中心とする各国の労働関係指導者（労働組合関係、使用者団体関係）を我が国に招へいし、座学による講義や企業訪問、我が国の労使関係者との意見交換等を行うことにより、我が国の労使関係法制や労働事情等に関する理解を深めさせるもの。
また、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ことから測定指標に寄与している。
また、本事業の大部分は諸外国に対する技術協力の一環としてＯＤＡ事業とされている。</t>
    <phoneticPr fontId="5"/>
  </si>
  <si>
    <t>-</t>
    <phoneticPr fontId="5"/>
  </si>
  <si>
    <t>-</t>
    <phoneticPr fontId="5"/>
  </si>
  <si>
    <t>-</t>
    <phoneticPr fontId="5"/>
  </si>
  <si>
    <t>-</t>
    <phoneticPr fontId="5"/>
  </si>
  <si>
    <t>-</t>
    <phoneticPr fontId="5"/>
  </si>
  <si>
    <t>成果実績は毎年度目標を達成しており、また、活動実績も毎年度見込みを達成していることから、おおむね良好な効果が上がっていると考えられる。</t>
    <rPh sb="21" eb="23">
      <t>カツドウ</t>
    </rPh>
    <rPh sb="23" eb="25">
      <t>ジッセキ</t>
    </rPh>
    <rPh sb="26" eb="29">
      <t>マイネンド</t>
    </rPh>
    <rPh sb="29" eb="31">
      <t>ミコ</t>
    </rPh>
    <rPh sb="33" eb="35">
      <t>タッセイ</t>
    </rPh>
    <phoneticPr fontId="5"/>
  </si>
  <si>
    <t>669</t>
    <phoneticPr fontId="5"/>
  </si>
  <si>
    <t>606</t>
    <phoneticPr fontId="5"/>
  </si>
  <si>
    <t>541</t>
    <phoneticPr fontId="5"/>
  </si>
  <si>
    <t>447</t>
    <phoneticPr fontId="5"/>
  </si>
  <si>
    <t>457</t>
    <phoneticPr fontId="5"/>
  </si>
  <si>
    <t>470</t>
    <phoneticPr fontId="5"/>
  </si>
  <si>
    <t>469</t>
    <phoneticPr fontId="5"/>
  </si>
  <si>
    <t>404</t>
    <phoneticPr fontId="5"/>
  </si>
  <si>
    <t>有</t>
  </si>
  <si>
    <t>無</t>
  </si>
  <si>
    <t>途上国の労使関係の発展、国内の雇用の安定等、我が国の国益に資する事業として広く国民のニーズがある。</t>
    <rPh sb="0" eb="3">
      <t>トジョウコク</t>
    </rPh>
    <rPh sb="4" eb="6">
      <t>ロウシ</t>
    </rPh>
    <rPh sb="6" eb="8">
      <t>カンケイ</t>
    </rPh>
    <rPh sb="9" eb="11">
      <t>ハッテン</t>
    </rPh>
    <rPh sb="12" eb="14">
      <t>コクナイ</t>
    </rPh>
    <rPh sb="15" eb="17">
      <t>コヨウ</t>
    </rPh>
    <rPh sb="18" eb="20">
      <t>アンテイ</t>
    </rPh>
    <rPh sb="20" eb="21">
      <t>トウ</t>
    </rPh>
    <rPh sb="22" eb="23">
      <t>ワ</t>
    </rPh>
    <rPh sb="24" eb="25">
      <t>クニ</t>
    </rPh>
    <rPh sb="26" eb="28">
      <t>コクエキ</t>
    </rPh>
    <rPh sb="29" eb="30">
      <t>シ</t>
    </rPh>
    <rPh sb="32" eb="34">
      <t>ジギョウ</t>
    </rPh>
    <rPh sb="37" eb="38">
      <t>ヒロ</t>
    </rPh>
    <rPh sb="39" eb="41">
      <t>コクミン</t>
    </rPh>
    <phoneticPr fontId="5"/>
  </si>
  <si>
    <t>本事業はODA事業であり、国が実施すべき事業である。</t>
    <rPh sb="0" eb="1">
      <t>ホン</t>
    </rPh>
    <rPh sb="1" eb="3">
      <t>ジギョウ</t>
    </rPh>
    <rPh sb="7" eb="9">
      <t>ジギョウ</t>
    </rPh>
    <rPh sb="13" eb="14">
      <t>クニ</t>
    </rPh>
    <rPh sb="15" eb="17">
      <t>ジッシ</t>
    </rPh>
    <rPh sb="20" eb="22">
      <t>ジギョウ</t>
    </rPh>
    <phoneticPr fontId="5"/>
  </si>
  <si>
    <t>途上国など海外の労使関係の発展のために行う事業であり、政策目的達成に向けて、優先度の高い事業である。</t>
    <rPh sb="0" eb="3">
      <t>トジョウコク</t>
    </rPh>
    <rPh sb="5" eb="7">
      <t>カイガイ</t>
    </rPh>
    <rPh sb="8" eb="10">
      <t>ロウシ</t>
    </rPh>
    <rPh sb="10" eb="12">
      <t>カンケイ</t>
    </rPh>
    <rPh sb="13" eb="15">
      <t>ハッテン</t>
    </rPh>
    <rPh sb="19" eb="20">
      <t>オコナ</t>
    </rPh>
    <rPh sb="21" eb="23">
      <t>ジギョウ</t>
    </rPh>
    <rPh sb="27" eb="29">
      <t>セイサク</t>
    </rPh>
    <rPh sb="29" eb="31">
      <t>モクテキ</t>
    </rPh>
    <rPh sb="31" eb="33">
      <t>タッセイ</t>
    </rPh>
    <rPh sb="34" eb="35">
      <t>ム</t>
    </rPh>
    <rPh sb="38" eb="41">
      <t>ユウセンド</t>
    </rPh>
    <rPh sb="42" eb="43">
      <t>タカ</t>
    </rPh>
    <rPh sb="44" eb="46">
      <t>ジギョウ</t>
    </rPh>
    <phoneticPr fontId="5"/>
  </si>
  <si>
    <t>総合評価方式による一般競争入札により選定している。
当該入札方式に移行後、１者応札が続いているため、募集期間の延長、実績要件の緩和などを行っている。次回の入札に向け、入札公告のさらなる早期化を検討する。</t>
    <rPh sb="83" eb="85">
      <t>ニュウサツ</t>
    </rPh>
    <rPh sb="85" eb="87">
      <t>コウコク</t>
    </rPh>
    <rPh sb="92" eb="94">
      <t>ソウキ</t>
    </rPh>
    <rPh sb="94" eb="95">
      <t>カ</t>
    </rPh>
    <rPh sb="96" eb="98">
      <t>ケントウ</t>
    </rPh>
    <phoneticPr fontId="5"/>
  </si>
  <si>
    <t>研修生から費用は徴収しないが、海外の労使のリーダーを育成し日本の国益に資するという目的から妥当である。</t>
    <phoneticPr fontId="5"/>
  </si>
  <si>
    <t>成果実績は成果目標を上回っている。</t>
    <rPh sb="0" eb="2">
      <t>セイカ</t>
    </rPh>
    <rPh sb="2" eb="4">
      <t>ジッセキ</t>
    </rPh>
    <rPh sb="5" eb="7">
      <t>セイカ</t>
    </rPh>
    <rPh sb="7" eb="9">
      <t>モクヒョウ</t>
    </rPh>
    <rPh sb="10" eb="12">
      <t>ウワマワ</t>
    </rPh>
    <phoneticPr fontId="5"/>
  </si>
  <si>
    <t>見込みを上回る研修参加者数であり、活動指標を達成している。</t>
    <rPh sb="0" eb="2">
      <t>ミコ</t>
    </rPh>
    <rPh sb="4" eb="6">
      <t>ウワマワ</t>
    </rPh>
    <rPh sb="7" eb="9">
      <t>ケンシュウ</t>
    </rPh>
    <rPh sb="9" eb="13">
      <t>サンカシャスウ</t>
    </rPh>
    <rPh sb="17" eb="19">
      <t>カツドウ</t>
    </rPh>
    <rPh sb="19" eb="21">
      <t>シヒョウ</t>
    </rPh>
    <rPh sb="22" eb="24">
      <t>タッセイ</t>
    </rPh>
    <phoneticPr fontId="5"/>
  </si>
  <si>
    <t>本事業で得た情報を公開・配信する等活用されている。</t>
    <rPh sb="0" eb="1">
      <t>ホン</t>
    </rPh>
    <rPh sb="1" eb="3">
      <t>ジギョウ</t>
    </rPh>
    <rPh sb="4" eb="5">
      <t>エ</t>
    </rPh>
    <rPh sb="6" eb="8">
      <t>ジョウホウ</t>
    </rPh>
    <rPh sb="9" eb="11">
      <t>コウカイ</t>
    </rPh>
    <rPh sb="12" eb="14">
      <t>ハイシン</t>
    </rPh>
    <rPh sb="16" eb="17">
      <t>トウ</t>
    </rPh>
    <rPh sb="17" eb="19">
      <t>カツヨウ</t>
    </rPh>
    <phoneticPr fontId="5"/>
  </si>
  <si>
    <t>研修生1人当たりの渡航費や宿泊費等は複数者から見積書を入手し、安価なものを選んでいるため妥当である。</t>
    <phoneticPr fontId="5"/>
  </si>
  <si>
    <t>本事業の実施に当たり、真に必要な経費のみに限定し支出している。</t>
    <phoneticPr fontId="5"/>
  </si>
  <si>
    <t>-</t>
    <phoneticPr fontId="5"/>
  </si>
  <si>
    <t>-</t>
    <phoneticPr fontId="5"/>
  </si>
  <si>
    <t>研修生1人当たりの渡航費や宿泊費等は複数者から見積書を入手した上で安価なものを選んでいる。</t>
    <phoneticPr fontId="5"/>
  </si>
  <si>
    <t>-</t>
    <phoneticPr fontId="5"/>
  </si>
  <si>
    <t>‐</t>
  </si>
  <si>
    <t>A.　公益財団法人国際労働財団</t>
    <rPh sb="3" eb="5">
      <t>コウエキ</t>
    </rPh>
    <rPh sb="5" eb="9">
      <t>ザイダンホウジン</t>
    </rPh>
    <rPh sb="9" eb="11">
      <t>コクサイ</t>
    </rPh>
    <rPh sb="11" eb="13">
      <t>ロウドウ</t>
    </rPh>
    <rPh sb="13" eb="15">
      <t>ザイダン</t>
    </rPh>
    <phoneticPr fontId="5"/>
  </si>
  <si>
    <t>B.　一般財団法人海外産業人材育成協会</t>
    <rPh sb="3" eb="5">
      <t>イッパン</t>
    </rPh>
    <rPh sb="5" eb="9">
      <t>ザイダンホウジン</t>
    </rPh>
    <rPh sb="9" eb="11">
      <t>カイガイ</t>
    </rPh>
    <rPh sb="11" eb="13">
      <t>サンギョウ</t>
    </rPh>
    <rPh sb="13" eb="15">
      <t>ジンザイ</t>
    </rPh>
    <rPh sb="15" eb="17">
      <t>イクセイ</t>
    </rPh>
    <rPh sb="17" eb="19">
      <t>キョウカイ</t>
    </rPh>
    <phoneticPr fontId="5"/>
  </si>
  <si>
    <t>事業費</t>
    <rPh sb="0" eb="3">
      <t>ジギョウヒ</t>
    </rPh>
    <phoneticPr fontId="5"/>
  </si>
  <si>
    <t>旅費、庁費、謝金等</t>
    <rPh sb="0" eb="2">
      <t>リョヒ</t>
    </rPh>
    <rPh sb="3" eb="4">
      <t>チョウ</t>
    </rPh>
    <rPh sb="4" eb="5">
      <t>ヒ</t>
    </rPh>
    <rPh sb="6" eb="8">
      <t>シャキン</t>
    </rPh>
    <rPh sb="8" eb="9">
      <t>トウ</t>
    </rPh>
    <phoneticPr fontId="5"/>
  </si>
  <si>
    <t>人件費</t>
    <rPh sb="0" eb="3">
      <t>ジンケンヒ</t>
    </rPh>
    <phoneticPr fontId="5"/>
  </si>
  <si>
    <t>本事業に係る職員給与(社会保険料等を含む)</t>
    <rPh sb="0" eb="1">
      <t>ホン</t>
    </rPh>
    <rPh sb="1" eb="3">
      <t>ジギョウ</t>
    </rPh>
    <rPh sb="4" eb="5">
      <t>カカ</t>
    </rPh>
    <rPh sb="6" eb="8">
      <t>ショクイン</t>
    </rPh>
    <rPh sb="8" eb="10">
      <t>キュウヨ</t>
    </rPh>
    <rPh sb="11" eb="13">
      <t>シャカイ</t>
    </rPh>
    <rPh sb="13" eb="16">
      <t>ホケンリョウ</t>
    </rPh>
    <rPh sb="16" eb="17">
      <t>トウ</t>
    </rPh>
    <rPh sb="18" eb="19">
      <t>フク</t>
    </rPh>
    <phoneticPr fontId="5"/>
  </si>
  <si>
    <t>運営費</t>
    <rPh sb="0" eb="3">
      <t>ウンエイヒ</t>
    </rPh>
    <phoneticPr fontId="5"/>
  </si>
  <si>
    <t>借料・通信運搬費等</t>
    <rPh sb="0" eb="1">
      <t>カ</t>
    </rPh>
    <rPh sb="3" eb="5">
      <t>ツウシン</t>
    </rPh>
    <rPh sb="5" eb="7">
      <t>ウンパン</t>
    </rPh>
    <rPh sb="7" eb="8">
      <t>ヒ</t>
    </rPh>
    <rPh sb="8" eb="9">
      <t>トウ</t>
    </rPh>
    <phoneticPr fontId="5"/>
  </si>
  <si>
    <t>その他</t>
    <rPh sb="2" eb="3">
      <t>ホカ</t>
    </rPh>
    <phoneticPr fontId="5"/>
  </si>
  <si>
    <t>消費税等</t>
    <rPh sb="0" eb="3">
      <t>ショウヒゼイ</t>
    </rPh>
    <rPh sb="3" eb="4">
      <t>トウ</t>
    </rPh>
    <phoneticPr fontId="5"/>
  </si>
  <si>
    <t>公益財団法人国際労働財団</t>
    <rPh sb="0" eb="2">
      <t>コウエキ</t>
    </rPh>
    <rPh sb="2" eb="6">
      <t>ザイダンホウジン</t>
    </rPh>
    <rPh sb="6" eb="8">
      <t>コクサイ</t>
    </rPh>
    <rPh sb="8" eb="10">
      <t>ロウドウ</t>
    </rPh>
    <rPh sb="10" eb="12">
      <t>ザイダン</t>
    </rPh>
    <phoneticPr fontId="5"/>
  </si>
  <si>
    <t>受託者として労働組合関係者に対する招へい研修、現地セミナー等の実施</t>
    <rPh sb="0" eb="3">
      <t>ジュタクシャ</t>
    </rPh>
    <rPh sb="6" eb="8">
      <t>ロウドウ</t>
    </rPh>
    <rPh sb="8" eb="10">
      <t>クミアイ</t>
    </rPh>
    <rPh sb="10" eb="13">
      <t>カンケイシャ</t>
    </rPh>
    <rPh sb="14" eb="15">
      <t>タイ</t>
    </rPh>
    <rPh sb="17" eb="18">
      <t>ショウ</t>
    </rPh>
    <rPh sb="20" eb="22">
      <t>ケンシュウ</t>
    </rPh>
    <rPh sb="23" eb="25">
      <t>ゲンチ</t>
    </rPh>
    <rPh sb="29" eb="30">
      <t>トウ</t>
    </rPh>
    <rPh sb="31" eb="33">
      <t>ジッシ</t>
    </rPh>
    <phoneticPr fontId="5"/>
  </si>
  <si>
    <t>-</t>
    <phoneticPr fontId="5"/>
  </si>
  <si>
    <t>一般財団法人海外産業人材育成協会</t>
    <rPh sb="0" eb="2">
      <t>イッパン</t>
    </rPh>
    <rPh sb="2" eb="6">
      <t>ザイダンホウジン</t>
    </rPh>
    <rPh sb="6" eb="8">
      <t>カイガイ</t>
    </rPh>
    <rPh sb="8" eb="10">
      <t>サンギョウ</t>
    </rPh>
    <rPh sb="10" eb="12">
      <t>ジンザイ</t>
    </rPh>
    <rPh sb="12" eb="14">
      <t>イクセイ</t>
    </rPh>
    <rPh sb="14" eb="16">
      <t>キョウカイ</t>
    </rPh>
    <phoneticPr fontId="5"/>
  </si>
  <si>
    <t>受託者として使用者団体関係者に対する招へい研修、現地セミナー等の実施</t>
    <rPh sb="0" eb="3">
      <t>ジュタクシャ</t>
    </rPh>
    <rPh sb="6" eb="9">
      <t>シヨウシャ</t>
    </rPh>
    <rPh sb="9" eb="11">
      <t>ダンタイ</t>
    </rPh>
    <rPh sb="11" eb="14">
      <t>カンケイシャ</t>
    </rPh>
    <rPh sb="15" eb="16">
      <t>タイ</t>
    </rPh>
    <rPh sb="18" eb="19">
      <t>ショウ</t>
    </rPh>
    <rPh sb="21" eb="23">
      <t>ケンシュウ</t>
    </rPh>
    <rPh sb="24" eb="26">
      <t>ゲンチ</t>
    </rPh>
    <rPh sb="30" eb="31">
      <t>トウ</t>
    </rPh>
    <rPh sb="32" eb="34">
      <t>ジッシ</t>
    </rPh>
    <phoneticPr fontId="5"/>
  </si>
  <si>
    <t>-</t>
    <phoneticPr fontId="5"/>
  </si>
  <si>
    <t>398,684,504
/1,691</t>
    <phoneticPr fontId="5"/>
  </si>
  <si>
    <t>402,871,526/1,604</t>
    <phoneticPr fontId="5"/>
  </si>
  <si>
    <t>-</t>
    <phoneticPr fontId="5"/>
  </si>
  <si>
    <t>一般競争入札による受託者選定時、事業実施時、事業終了後の精算時等の各段階において、事業実施に要する費用が必要かつ合理的なものとなっているか確認し、必要に応じ委託先に対し助言・指導を行い、適切に予算を執行している。事業の目標も達成しており今後も効率的な事業の継続実施に努める。</t>
    <rPh sb="28" eb="30">
      <t>セイサン</t>
    </rPh>
    <phoneticPr fontId="5"/>
  </si>
  <si>
    <t>-</t>
    <phoneticPr fontId="5"/>
  </si>
  <si>
    <t>施策大目標４　安定した労使関係等の形成を促進すること</t>
    <phoneticPr fontId="5"/>
  </si>
  <si>
    <t>点検結果は妥当であり、執行率も良好であることから、引き続き必要な予算額を確保し、適正な執行に努めること。</t>
    <phoneticPr fontId="5"/>
  </si>
  <si>
    <t>点検対象外</t>
    <rPh sb="0" eb="5">
      <t>テンケンタイショウガイ</t>
    </rPh>
    <phoneticPr fontId="5"/>
  </si>
  <si>
    <t>一者応札の改善に向けて入札公告の早期化などの見直しを図るとともに、引き続き事業の効率化に努めつつ、必要な予算要求を行う。</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</si>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</sst>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19050</xdr:rowOff>
    </xdr:from>
    <xdr:to>
      <xdr:col>18</xdr:col>
      <xdr:colOff>57150</xdr:colOff>
      <xdr:row>755</xdr:row>
      <xdr:rowOff>76200</xdr:rowOff>
    </xdr:to>
    <xdr:sp macro="" textlink="">
      <xdr:nvSpPr>
        <xdr:cNvPr id="3" name="テキスト ボックス 2"/>
        <xdr:cNvSpPr txBox="1"/>
      </xdr:nvSpPr>
      <xdr:spPr>
        <a:xfrm>
          <a:off x="1800225" y="42767250"/>
          <a:ext cx="1857375" cy="5600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latin typeface="+mj-ea"/>
              <a:ea typeface="+mj-ea"/>
            </a:rPr>
            <a:t>399</a:t>
          </a:r>
          <a:r>
            <a:rPr kumimoji="1" lang="ja-JP" altLang="en-US" sz="2000">
              <a:latin typeface="+mj-ea"/>
              <a:ea typeface="+mj-ea"/>
            </a:rPr>
            <a:t>百万円</a:t>
          </a:r>
        </a:p>
      </xdr:txBody>
    </xdr:sp>
    <xdr:clientData/>
  </xdr:twoCellAnchor>
  <xdr:twoCellAnchor>
    <xdr:from>
      <xdr:col>20</xdr:col>
      <xdr:colOff>38100</xdr:colOff>
      <xdr:row>752</xdr:row>
      <xdr:rowOff>95250</xdr:rowOff>
    </xdr:from>
    <xdr:to>
      <xdr:col>27</xdr:col>
      <xdr:colOff>57150</xdr:colOff>
      <xdr:row>754</xdr:row>
      <xdr:rowOff>57150</xdr:rowOff>
    </xdr:to>
    <xdr:sp macro="" textlink="">
      <xdr:nvSpPr>
        <xdr:cNvPr id="4" name="右矢印 3"/>
        <xdr:cNvSpPr/>
      </xdr:nvSpPr>
      <xdr:spPr>
        <a:xfrm>
          <a:off x="4038600" y="47329725"/>
          <a:ext cx="1419225" cy="638175"/>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743</xdr:row>
      <xdr:rowOff>171450</xdr:rowOff>
    </xdr:from>
    <xdr:to>
      <xdr:col>27</xdr:col>
      <xdr:colOff>57150</xdr:colOff>
      <xdr:row>745</xdr:row>
      <xdr:rowOff>95250</xdr:rowOff>
    </xdr:to>
    <xdr:sp macro="" textlink="">
      <xdr:nvSpPr>
        <xdr:cNvPr id="5" name="右矢印 4"/>
        <xdr:cNvSpPr/>
      </xdr:nvSpPr>
      <xdr:spPr>
        <a:xfrm>
          <a:off x="4038600" y="43272075"/>
          <a:ext cx="1419225" cy="628650"/>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742</xdr:row>
      <xdr:rowOff>114300</xdr:rowOff>
    </xdr:from>
    <xdr:to>
      <xdr:col>48</xdr:col>
      <xdr:colOff>190500</xdr:colOff>
      <xdr:row>746</xdr:row>
      <xdr:rowOff>19050</xdr:rowOff>
    </xdr:to>
    <xdr:sp macro="" textlink="">
      <xdr:nvSpPr>
        <xdr:cNvPr id="6" name="テキスト ボックス 5"/>
        <xdr:cNvSpPr txBox="1"/>
      </xdr:nvSpPr>
      <xdr:spPr>
        <a:xfrm>
          <a:off x="5972175" y="42862500"/>
          <a:ext cx="3819525"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公益財団法人国際労働財団</a:t>
          </a:r>
          <a:endParaRPr kumimoji="1" lang="en-US" altLang="ja-JP" sz="1600"/>
        </a:p>
        <a:p>
          <a:pPr algn="ctr"/>
          <a:r>
            <a:rPr kumimoji="1" lang="en-US" altLang="ja-JP" sz="1600">
              <a:latin typeface="+mj-ea"/>
              <a:ea typeface="+mj-ea"/>
            </a:rPr>
            <a:t>266</a:t>
          </a:r>
          <a:r>
            <a:rPr kumimoji="1" lang="ja-JP" altLang="en-US" sz="1600"/>
            <a:t>百万円</a:t>
          </a:r>
        </a:p>
      </xdr:txBody>
    </xdr:sp>
    <xdr:clientData/>
  </xdr:twoCellAnchor>
  <xdr:twoCellAnchor>
    <xdr:from>
      <xdr:col>29</xdr:col>
      <xdr:colOff>190500</xdr:colOff>
      <xdr:row>751</xdr:row>
      <xdr:rowOff>19050</xdr:rowOff>
    </xdr:from>
    <xdr:to>
      <xdr:col>49</xdr:col>
      <xdr:colOff>0</xdr:colOff>
      <xdr:row>754</xdr:row>
      <xdr:rowOff>304800</xdr:rowOff>
    </xdr:to>
    <xdr:sp macro="" textlink="">
      <xdr:nvSpPr>
        <xdr:cNvPr id="7" name="テキスト ボックス 6"/>
        <xdr:cNvSpPr txBox="1"/>
      </xdr:nvSpPr>
      <xdr:spPr>
        <a:xfrm>
          <a:off x="5991225" y="46882050"/>
          <a:ext cx="3810000"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一般財団法人海外産業人材育成協会</a:t>
          </a:r>
          <a:endParaRPr kumimoji="1" lang="en-US" altLang="ja-JP" sz="1600"/>
        </a:p>
        <a:p>
          <a:pPr algn="ctr"/>
          <a:r>
            <a:rPr kumimoji="1" lang="en-US" altLang="ja-JP" sz="1600">
              <a:latin typeface="+mj-ea"/>
              <a:ea typeface="+mj-ea"/>
            </a:rPr>
            <a:t>133</a:t>
          </a:r>
          <a:r>
            <a:rPr kumimoji="1" lang="ja-JP" altLang="en-US" sz="1600">
              <a:latin typeface="+mj-ea"/>
              <a:ea typeface="+mj-ea"/>
            </a:rPr>
            <a:t>百万円</a:t>
          </a:r>
        </a:p>
      </xdr:txBody>
    </xdr:sp>
    <xdr:clientData/>
  </xdr:twoCellAnchor>
  <xdr:twoCellAnchor>
    <xdr:from>
      <xdr:col>28</xdr:col>
      <xdr:colOff>57150</xdr:colOff>
      <xdr:row>740</xdr:row>
      <xdr:rowOff>209550</xdr:rowOff>
    </xdr:from>
    <xdr:to>
      <xdr:col>49</xdr:col>
      <xdr:colOff>266700</xdr:colOff>
      <xdr:row>742</xdr:row>
      <xdr:rowOff>0</xdr:rowOff>
    </xdr:to>
    <xdr:sp macro="" textlink="">
      <xdr:nvSpPr>
        <xdr:cNvPr id="8" name="テキスト ボックス 7"/>
        <xdr:cNvSpPr txBox="1"/>
      </xdr:nvSpPr>
      <xdr:spPr>
        <a:xfrm>
          <a:off x="5657850" y="42252900"/>
          <a:ext cx="44100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30</xdr:col>
      <xdr:colOff>0</xdr:colOff>
      <xdr:row>755</xdr:row>
      <xdr:rowOff>114300</xdr:rowOff>
    </xdr:from>
    <xdr:to>
      <xdr:col>48</xdr:col>
      <xdr:colOff>76200</xdr:colOff>
      <xdr:row>757</xdr:row>
      <xdr:rowOff>285750</xdr:rowOff>
    </xdr:to>
    <xdr:grpSp>
      <xdr:nvGrpSpPr>
        <xdr:cNvPr id="9" name="グループ化 8"/>
        <xdr:cNvGrpSpPr/>
      </xdr:nvGrpSpPr>
      <xdr:grpSpPr>
        <a:xfrm>
          <a:off x="6096000" y="47002700"/>
          <a:ext cx="3733800" cy="1200150"/>
          <a:chOff x="6286500" y="52387500"/>
          <a:chExt cx="3848100" cy="819150"/>
        </a:xfrm>
      </xdr:grpSpPr>
      <xdr:sp macro="" textlink="">
        <xdr:nvSpPr>
          <xdr:cNvPr id="10" name="テキスト ボックス 9"/>
          <xdr:cNvSpPr txBox="1"/>
        </xdr:nvSpPr>
        <xdr:spPr>
          <a:xfrm>
            <a:off x="6286500" y="52387500"/>
            <a:ext cx="3848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受託者として使用者団体関係者に対する</a:t>
            </a:r>
            <a:endParaRPr kumimoji="1" lang="en-US" altLang="ja-JP" sz="1400"/>
          </a:p>
          <a:p>
            <a:pPr algn="ctr"/>
            <a:r>
              <a:rPr kumimoji="1" lang="ja-JP" altLang="en-US" sz="1400"/>
              <a:t>招へい研修、現地セミナー等の実施</a:t>
            </a:r>
          </a:p>
        </xdr:txBody>
      </xdr:sp>
      <xdr:sp macro="" textlink="">
        <xdr:nvSpPr>
          <xdr:cNvPr id="11" name="左大かっこ 10"/>
          <xdr:cNvSpPr/>
        </xdr:nvSpPr>
        <xdr:spPr>
          <a:xfrm>
            <a:off x="6337300" y="52463700"/>
            <a:ext cx="10160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9944100" y="5246370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38100</xdr:colOff>
      <xdr:row>746</xdr:row>
      <xdr:rowOff>171450</xdr:rowOff>
    </xdr:from>
    <xdr:to>
      <xdr:col>48</xdr:col>
      <xdr:colOff>57150</xdr:colOff>
      <xdr:row>748</xdr:row>
      <xdr:rowOff>266700</xdr:rowOff>
    </xdr:to>
    <xdr:grpSp>
      <xdr:nvGrpSpPr>
        <xdr:cNvPr id="13" name="グループ化 12"/>
        <xdr:cNvGrpSpPr/>
      </xdr:nvGrpSpPr>
      <xdr:grpSpPr>
        <a:xfrm>
          <a:off x="6134100" y="43859450"/>
          <a:ext cx="3676650" cy="806450"/>
          <a:chOff x="6324600" y="48272700"/>
          <a:chExt cx="3790950" cy="819150"/>
        </a:xfrm>
      </xdr:grpSpPr>
      <xdr:sp macro="" textlink="">
        <xdr:nvSpPr>
          <xdr:cNvPr id="14" name="テキスト ボックス 13"/>
          <xdr:cNvSpPr txBox="1"/>
        </xdr:nvSpPr>
        <xdr:spPr>
          <a:xfrm>
            <a:off x="6324600" y="48272700"/>
            <a:ext cx="37909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受託者として労働組合関係者に対する</a:t>
            </a:r>
            <a:endParaRPr kumimoji="1" lang="en-US" altLang="ja-JP" sz="1400"/>
          </a:p>
          <a:p>
            <a:pPr algn="ctr"/>
            <a:r>
              <a:rPr kumimoji="1" lang="ja-JP" altLang="en-US" sz="1400"/>
              <a:t>招へい研修、現地セミナー等の実施</a:t>
            </a:r>
          </a:p>
        </xdr:txBody>
      </xdr:sp>
      <xdr:sp macro="" textlink="">
        <xdr:nvSpPr>
          <xdr:cNvPr id="15" name="左大かっこ 14"/>
          <xdr:cNvSpPr/>
        </xdr:nvSpPr>
        <xdr:spPr>
          <a:xfrm>
            <a:off x="6343650" y="48348900"/>
            <a:ext cx="101600"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9963150" y="4836795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133350</xdr:colOff>
      <xdr:row>750</xdr:row>
      <xdr:rowOff>133350</xdr:rowOff>
    </xdr:from>
    <xdr:to>
      <xdr:col>49</xdr:col>
      <xdr:colOff>342900</xdr:colOff>
      <xdr:row>750</xdr:row>
      <xdr:rowOff>647700</xdr:rowOff>
    </xdr:to>
    <xdr:sp macro="" textlink="">
      <xdr:nvSpPr>
        <xdr:cNvPr id="17" name="テキスト ボックス 16"/>
        <xdr:cNvSpPr txBox="1"/>
      </xdr:nvSpPr>
      <xdr:spPr>
        <a:xfrm>
          <a:off x="5734050" y="46329600"/>
          <a:ext cx="441007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867" sqref="BJ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t="s">
        <v>466</v>
      </c>
      <c r="AP2" s="221"/>
      <c r="AQ2" s="221"/>
      <c r="AR2" s="79" t="str">
        <f>IF(OR(AO2="　", AO2=""), "", "-")</f>
        <v/>
      </c>
      <c r="AS2" s="222">
        <v>475</v>
      </c>
      <c r="AT2" s="222"/>
      <c r="AU2" s="222"/>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177</v>
      </c>
      <c r="H5" s="562"/>
      <c r="I5" s="562"/>
      <c r="J5" s="562"/>
      <c r="K5" s="562"/>
      <c r="L5" s="562"/>
      <c r="M5" s="563" t="s">
        <v>66</v>
      </c>
      <c r="N5" s="564"/>
      <c r="O5" s="564"/>
      <c r="P5" s="564"/>
      <c r="Q5" s="564"/>
      <c r="R5" s="565"/>
      <c r="S5" s="566" t="s">
        <v>131</v>
      </c>
      <c r="T5" s="562"/>
      <c r="U5" s="562"/>
      <c r="V5" s="562"/>
      <c r="W5" s="562"/>
      <c r="X5" s="567"/>
      <c r="Y5" s="721" t="s">
        <v>3</v>
      </c>
      <c r="Z5" s="722"/>
      <c r="AA5" s="722"/>
      <c r="AB5" s="722"/>
      <c r="AC5" s="722"/>
      <c r="AD5" s="723"/>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888" t="str">
        <f>入力規則等!F39</f>
        <v>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574</v>
      </c>
      <c r="H7" s="841"/>
      <c r="I7" s="841"/>
      <c r="J7" s="841"/>
      <c r="K7" s="841"/>
      <c r="L7" s="841"/>
      <c r="M7" s="841"/>
      <c r="N7" s="841"/>
      <c r="O7" s="841"/>
      <c r="P7" s="841"/>
      <c r="Q7" s="841"/>
      <c r="R7" s="841"/>
      <c r="S7" s="841"/>
      <c r="T7" s="841"/>
      <c r="U7" s="841"/>
      <c r="V7" s="841"/>
      <c r="W7" s="841"/>
      <c r="X7" s="842"/>
      <c r="Y7" s="397" t="s">
        <v>515</v>
      </c>
      <c r="Z7" s="298"/>
      <c r="AA7" s="298"/>
      <c r="AB7" s="298"/>
      <c r="AC7" s="298"/>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7" t="s">
        <v>378</v>
      </c>
      <c r="B8" s="838"/>
      <c r="C8" s="838"/>
      <c r="D8" s="838"/>
      <c r="E8" s="838"/>
      <c r="F8" s="839"/>
      <c r="G8" s="225" t="str">
        <f>入力規則等!A28</f>
        <v>ＯＤＡ</v>
      </c>
      <c r="H8" s="226"/>
      <c r="I8" s="226"/>
      <c r="J8" s="226"/>
      <c r="K8" s="226"/>
      <c r="L8" s="226"/>
      <c r="M8" s="226"/>
      <c r="N8" s="226"/>
      <c r="O8" s="226"/>
      <c r="P8" s="226"/>
      <c r="Q8" s="226"/>
      <c r="R8" s="226"/>
      <c r="S8" s="226"/>
      <c r="T8" s="226"/>
      <c r="U8" s="226"/>
      <c r="V8" s="226"/>
      <c r="W8" s="226"/>
      <c r="X8" s="227"/>
      <c r="Y8" s="572" t="s">
        <v>379</v>
      </c>
      <c r="Z8" s="573"/>
      <c r="AA8" s="573"/>
      <c r="AB8" s="573"/>
      <c r="AC8" s="573"/>
      <c r="AD8" s="574"/>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7" t="s">
        <v>23</v>
      </c>
      <c r="B9" s="148"/>
      <c r="C9" s="148"/>
      <c r="D9" s="148"/>
      <c r="E9" s="148"/>
      <c r="F9" s="148"/>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1" t="s">
        <v>24</v>
      </c>
      <c r="B12" s="142"/>
      <c r="C12" s="142"/>
      <c r="D12" s="142"/>
      <c r="E12" s="142"/>
      <c r="F12" s="143"/>
      <c r="G12" s="684"/>
      <c r="H12" s="685"/>
      <c r="I12" s="685"/>
      <c r="J12" s="685"/>
      <c r="K12" s="685"/>
      <c r="L12" s="685"/>
      <c r="M12" s="685"/>
      <c r="N12" s="685"/>
      <c r="O12" s="685"/>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48"/>
    </row>
    <row r="13" spans="1:50" ht="21" customHeight="1" x14ac:dyDescent="0.15">
      <c r="A13" s="144"/>
      <c r="B13" s="145"/>
      <c r="C13" s="145"/>
      <c r="D13" s="145"/>
      <c r="E13" s="145"/>
      <c r="F13" s="146"/>
      <c r="G13" s="749" t="s">
        <v>6</v>
      </c>
      <c r="H13" s="750"/>
      <c r="I13" s="641" t="s">
        <v>7</v>
      </c>
      <c r="J13" s="642"/>
      <c r="K13" s="642"/>
      <c r="L13" s="642"/>
      <c r="M13" s="642"/>
      <c r="N13" s="642"/>
      <c r="O13" s="643"/>
      <c r="P13" s="109">
        <v>406</v>
      </c>
      <c r="Q13" s="110"/>
      <c r="R13" s="110"/>
      <c r="S13" s="110"/>
      <c r="T13" s="110"/>
      <c r="U13" s="110"/>
      <c r="V13" s="111"/>
      <c r="W13" s="109">
        <v>404</v>
      </c>
      <c r="X13" s="110"/>
      <c r="Y13" s="110"/>
      <c r="Z13" s="110"/>
      <c r="AA13" s="110"/>
      <c r="AB13" s="110"/>
      <c r="AC13" s="111"/>
      <c r="AD13" s="109">
        <v>404</v>
      </c>
      <c r="AE13" s="110"/>
      <c r="AF13" s="110"/>
      <c r="AG13" s="110"/>
      <c r="AH13" s="110"/>
      <c r="AI13" s="110"/>
      <c r="AJ13" s="111"/>
      <c r="AK13" s="109">
        <v>411</v>
      </c>
      <c r="AL13" s="110"/>
      <c r="AM13" s="110"/>
      <c r="AN13" s="110"/>
      <c r="AO13" s="110"/>
      <c r="AP13" s="110"/>
      <c r="AQ13" s="111"/>
      <c r="AR13" s="106">
        <v>411</v>
      </c>
      <c r="AS13" s="107"/>
      <c r="AT13" s="107"/>
      <c r="AU13" s="107"/>
      <c r="AV13" s="107"/>
      <c r="AW13" s="107"/>
      <c r="AX13" s="396"/>
    </row>
    <row r="14" spans="1:50" ht="21" customHeight="1" x14ac:dyDescent="0.15">
      <c r="A14" s="144"/>
      <c r="B14" s="145"/>
      <c r="C14" s="145"/>
      <c r="D14" s="145"/>
      <c r="E14" s="145"/>
      <c r="F14" s="146"/>
      <c r="G14" s="751"/>
      <c r="H14" s="752"/>
      <c r="I14" s="578" t="s">
        <v>8</v>
      </c>
      <c r="J14" s="635"/>
      <c r="K14" s="635"/>
      <c r="L14" s="635"/>
      <c r="M14" s="635"/>
      <c r="N14" s="635"/>
      <c r="O14" s="636"/>
      <c r="P14" s="109" t="s">
        <v>580</v>
      </c>
      <c r="Q14" s="110"/>
      <c r="R14" s="110"/>
      <c r="S14" s="110"/>
      <c r="T14" s="110"/>
      <c r="U14" s="110"/>
      <c r="V14" s="111"/>
      <c r="W14" s="109" t="s">
        <v>584</v>
      </c>
      <c r="X14" s="110"/>
      <c r="Y14" s="110"/>
      <c r="Z14" s="110"/>
      <c r="AA14" s="110"/>
      <c r="AB14" s="110"/>
      <c r="AC14" s="111"/>
      <c r="AD14" s="109" t="s">
        <v>584</v>
      </c>
      <c r="AE14" s="110"/>
      <c r="AF14" s="110"/>
      <c r="AG14" s="110"/>
      <c r="AH14" s="110"/>
      <c r="AI14" s="110"/>
      <c r="AJ14" s="111"/>
      <c r="AK14" s="109" t="s">
        <v>586</v>
      </c>
      <c r="AL14" s="110"/>
      <c r="AM14" s="110"/>
      <c r="AN14" s="110"/>
      <c r="AO14" s="110"/>
      <c r="AP14" s="110"/>
      <c r="AQ14" s="111"/>
      <c r="AR14" s="668"/>
      <c r="AS14" s="668"/>
      <c r="AT14" s="668"/>
      <c r="AU14" s="668"/>
      <c r="AV14" s="668"/>
      <c r="AW14" s="668"/>
      <c r="AX14" s="669"/>
    </row>
    <row r="15" spans="1:50" ht="21" customHeight="1" x14ac:dyDescent="0.15">
      <c r="A15" s="144"/>
      <c r="B15" s="145"/>
      <c r="C15" s="145"/>
      <c r="D15" s="145"/>
      <c r="E15" s="145"/>
      <c r="F15" s="146"/>
      <c r="G15" s="751"/>
      <c r="H15" s="752"/>
      <c r="I15" s="578" t="s">
        <v>51</v>
      </c>
      <c r="J15" s="579"/>
      <c r="K15" s="579"/>
      <c r="L15" s="579"/>
      <c r="M15" s="579"/>
      <c r="N15" s="579"/>
      <c r="O15" s="580"/>
      <c r="P15" s="109" t="s">
        <v>581</v>
      </c>
      <c r="Q15" s="110"/>
      <c r="R15" s="110"/>
      <c r="S15" s="110"/>
      <c r="T15" s="110"/>
      <c r="U15" s="110"/>
      <c r="V15" s="111"/>
      <c r="W15" s="109" t="s">
        <v>584</v>
      </c>
      <c r="X15" s="110"/>
      <c r="Y15" s="110"/>
      <c r="Z15" s="110"/>
      <c r="AA15" s="110"/>
      <c r="AB15" s="110"/>
      <c r="AC15" s="111"/>
      <c r="AD15" s="109" t="s">
        <v>583</v>
      </c>
      <c r="AE15" s="110"/>
      <c r="AF15" s="110"/>
      <c r="AG15" s="110"/>
      <c r="AH15" s="110"/>
      <c r="AI15" s="110"/>
      <c r="AJ15" s="111"/>
      <c r="AK15" s="109" t="s">
        <v>583</v>
      </c>
      <c r="AL15" s="110"/>
      <c r="AM15" s="110"/>
      <c r="AN15" s="110"/>
      <c r="AO15" s="110"/>
      <c r="AP15" s="110"/>
      <c r="AQ15" s="111"/>
      <c r="AR15" s="109" t="s">
        <v>667</v>
      </c>
      <c r="AS15" s="110"/>
      <c r="AT15" s="110"/>
      <c r="AU15" s="110"/>
      <c r="AV15" s="110"/>
      <c r="AW15" s="110"/>
      <c r="AX15" s="634"/>
    </row>
    <row r="16" spans="1:50" ht="21" customHeight="1" x14ac:dyDescent="0.15">
      <c r="A16" s="144"/>
      <c r="B16" s="145"/>
      <c r="C16" s="145"/>
      <c r="D16" s="145"/>
      <c r="E16" s="145"/>
      <c r="F16" s="146"/>
      <c r="G16" s="751"/>
      <c r="H16" s="752"/>
      <c r="I16" s="578" t="s">
        <v>52</v>
      </c>
      <c r="J16" s="579"/>
      <c r="K16" s="579"/>
      <c r="L16" s="579"/>
      <c r="M16" s="579"/>
      <c r="N16" s="579"/>
      <c r="O16" s="580"/>
      <c r="P16" s="109" t="s">
        <v>582</v>
      </c>
      <c r="Q16" s="110"/>
      <c r="R16" s="110"/>
      <c r="S16" s="110"/>
      <c r="T16" s="110"/>
      <c r="U16" s="110"/>
      <c r="V16" s="111"/>
      <c r="W16" s="109" t="s">
        <v>583</v>
      </c>
      <c r="X16" s="110"/>
      <c r="Y16" s="110"/>
      <c r="Z16" s="110"/>
      <c r="AA16" s="110"/>
      <c r="AB16" s="110"/>
      <c r="AC16" s="111"/>
      <c r="AD16" s="109" t="s">
        <v>584</v>
      </c>
      <c r="AE16" s="110"/>
      <c r="AF16" s="110"/>
      <c r="AG16" s="110"/>
      <c r="AH16" s="110"/>
      <c r="AI16" s="110"/>
      <c r="AJ16" s="111"/>
      <c r="AK16" s="109" t="s">
        <v>587</v>
      </c>
      <c r="AL16" s="110"/>
      <c r="AM16" s="110"/>
      <c r="AN16" s="110"/>
      <c r="AO16" s="110"/>
      <c r="AP16" s="110"/>
      <c r="AQ16" s="111"/>
      <c r="AR16" s="681"/>
      <c r="AS16" s="682"/>
      <c r="AT16" s="682"/>
      <c r="AU16" s="682"/>
      <c r="AV16" s="682"/>
      <c r="AW16" s="682"/>
      <c r="AX16" s="683"/>
    </row>
    <row r="17" spans="1:50" ht="24.75" customHeight="1" x14ac:dyDescent="0.15">
      <c r="A17" s="144"/>
      <c r="B17" s="145"/>
      <c r="C17" s="145"/>
      <c r="D17" s="145"/>
      <c r="E17" s="145"/>
      <c r="F17" s="146"/>
      <c r="G17" s="751"/>
      <c r="H17" s="752"/>
      <c r="I17" s="578" t="s">
        <v>50</v>
      </c>
      <c r="J17" s="635"/>
      <c r="K17" s="635"/>
      <c r="L17" s="635"/>
      <c r="M17" s="635"/>
      <c r="N17" s="635"/>
      <c r="O17" s="636"/>
      <c r="P17" s="109" t="s">
        <v>583</v>
      </c>
      <c r="Q17" s="110"/>
      <c r="R17" s="110"/>
      <c r="S17" s="110"/>
      <c r="T17" s="110"/>
      <c r="U17" s="110"/>
      <c r="V17" s="111"/>
      <c r="W17" s="109" t="s">
        <v>585</v>
      </c>
      <c r="X17" s="110"/>
      <c r="Y17" s="110"/>
      <c r="Z17" s="110"/>
      <c r="AA17" s="110"/>
      <c r="AB17" s="110"/>
      <c r="AC17" s="111"/>
      <c r="AD17" s="109" t="s">
        <v>583</v>
      </c>
      <c r="AE17" s="110"/>
      <c r="AF17" s="110"/>
      <c r="AG17" s="110"/>
      <c r="AH17" s="110"/>
      <c r="AI17" s="110"/>
      <c r="AJ17" s="111"/>
      <c r="AK17" s="109" t="s">
        <v>588</v>
      </c>
      <c r="AL17" s="110"/>
      <c r="AM17" s="110"/>
      <c r="AN17" s="110"/>
      <c r="AO17" s="110"/>
      <c r="AP17" s="110"/>
      <c r="AQ17" s="111"/>
      <c r="AR17" s="394"/>
      <c r="AS17" s="394"/>
      <c r="AT17" s="394"/>
      <c r="AU17" s="394"/>
      <c r="AV17" s="394"/>
      <c r="AW17" s="394"/>
      <c r="AX17" s="395"/>
    </row>
    <row r="18" spans="1:50" ht="24.75" customHeight="1" x14ac:dyDescent="0.15">
      <c r="A18" s="144"/>
      <c r="B18" s="145"/>
      <c r="C18" s="145"/>
      <c r="D18" s="145"/>
      <c r="E18" s="145"/>
      <c r="F18" s="146"/>
      <c r="G18" s="753"/>
      <c r="H18" s="754"/>
      <c r="I18" s="741" t="s">
        <v>20</v>
      </c>
      <c r="J18" s="742"/>
      <c r="K18" s="742"/>
      <c r="L18" s="742"/>
      <c r="M18" s="742"/>
      <c r="N18" s="742"/>
      <c r="O18" s="743"/>
      <c r="P18" s="115">
        <f>SUM(P13:V17)</f>
        <v>406</v>
      </c>
      <c r="Q18" s="116"/>
      <c r="R18" s="116"/>
      <c r="S18" s="116"/>
      <c r="T18" s="116"/>
      <c r="U18" s="116"/>
      <c r="V18" s="117"/>
      <c r="W18" s="115">
        <f>SUM(W13:AC17)</f>
        <v>404</v>
      </c>
      <c r="X18" s="116"/>
      <c r="Y18" s="116"/>
      <c r="Z18" s="116"/>
      <c r="AA18" s="116"/>
      <c r="AB18" s="116"/>
      <c r="AC18" s="117"/>
      <c r="AD18" s="115">
        <f>SUM(AD13:AJ17)</f>
        <v>404</v>
      </c>
      <c r="AE18" s="116"/>
      <c r="AF18" s="116"/>
      <c r="AG18" s="116"/>
      <c r="AH18" s="116"/>
      <c r="AI18" s="116"/>
      <c r="AJ18" s="117"/>
      <c r="AK18" s="115">
        <f>SUM(AK13:AQ17)</f>
        <v>411</v>
      </c>
      <c r="AL18" s="116"/>
      <c r="AM18" s="116"/>
      <c r="AN18" s="116"/>
      <c r="AO18" s="116"/>
      <c r="AP18" s="116"/>
      <c r="AQ18" s="117"/>
      <c r="AR18" s="115">
        <f>SUM(AR13:AX17)</f>
        <v>411</v>
      </c>
      <c r="AS18" s="116"/>
      <c r="AT18" s="116"/>
      <c r="AU18" s="116"/>
      <c r="AV18" s="116"/>
      <c r="AW18" s="116"/>
      <c r="AX18" s="540"/>
    </row>
    <row r="19" spans="1:50" ht="24.75" customHeight="1" x14ac:dyDescent="0.15">
      <c r="A19" s="144"/>
      <c r="B19" s="145"/>
      <c r="C19" s="145"/>
      <c r="D19" s="145"/>
      <c r="E19" s="145"/>
      <c r="F19" s="146"/>
      <c r="G19" s="538" t="s">
        <v>9</v>
      </c>
      <c r="H19" s="539"/>
      <c r="I19" s="539"/>
      <c r="J19" s="539"/>
      <c r="K19" s="539"/>
      <c r="L19" s="539"/>
      <c r="M19" s="539"/>
      <c r="N19" s="539"/>
      <c r="O19" s="539"/>
      <c r="P19" s="109">
        <v>387</v>
      </c>
      <c r="Q19" s="110"/>
      <c r="R19" s="110"/>
      <c r="S19" s="110"/>
      <c r="T19" s="110"/>
      <c r="U19" s="110"/>
      <c r="V19" s="111"/>
      <c r="W19" s="109">
        <v>399</v>
      </c>
      <c r="X19" s="110"/>
      <c r="Y19" s="110"/>
      <c r="Z19" s="110"/>
      <c r="AA19" s="110"/>
      <c r="AB19" s="110"/>
      <c r="AC19" s="111"/>
      <c r="AD19" s="109">
        <v>399</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4"/>
      <c r="B20" s="145"/>
      <c r="C20" s="145"/>
      <c r="D20" s="145"/>
      <c r="E20" s="145"/>
      <c r="F20" s="146"/>
      <c r="G20" s="538" t="s">
        <v>10</v>
      </c>
      <c r="H20" s="539"/>
      <c r="I20" s="539"/>
      <c r="J20" s="539"/>
      <c r="K20" s="539"/>
      <c r="L20" s="539"/>
      <c r="M20" s="539"/>
      <c r="N20" s="539"/>
      <c r="O20" s="539"/>
      <c r="P20" s="542">
        <f>IF(P18=0, "-", SUM(P19)/P18)</f>
        <v>0.95320197044334976</v>
      </c>
      <c r="Q20" s="542"/>
      <c r="R20" s="542"/>
      <c r="S20" s="542"/>
      <c r="T20" s="542"/>
      <c r="U20" s="542"/>
      <c r="V20" s="542"/>
      <c r="W20" s="542">
        <f>IF(W18=0, "-", SUM(W19)/W18)</f>
        <v>0.98762376237623761</v>
      </c>
      <c r="X20" s="542"/>
      <c r="Y20" s="542"/>
      <c r="Z20" s="542"/>
      <c r="AA20" s="542"/>
      <c r="AB20" s="542"/>
      <c r="AC20" s="542"/>
      <c r="AD20" s="542">
        <f>IF(AD18=0, "-", SUM(AD19)/AD18)</f>
        <v>0.98762376237623761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7"/>
      <c r="B21" s="148"/>
      <c r="C21" s="148"/>
      <c r="D21" s="148"/>
      <c r="E21" s="148"/>
      <c r="F21" s="149"/>
      <c r="G21" s="937" t="s">
        <v>478</v>
      </c>
      <c r="H21" s="938"/>
      <c r="I21" s="938"/>
      <c r="J21" s="938"/>
      <c r="K21" s="938"/>
      <c r="L21" s="938"/>
      <c r="M21" s="938"/>
      <c r="N21" s="938"/>
      <c r="O21" s="938"/>
      <c r="P21" s="542">
        <f>IF(P19=0, "-", SUM(P19)/SUM(P13,P14))</f>
        <v>0.95320197044334976</v>
      </c>
      <c r="Q21" s="542"/>
      <c r="R21" s="542"/>
      <c r="S21" s="542"/>
      <c r="T21" s="542"/>
      <c r="U21" s="542"/>
      <c r="V21" s="542"/>
      <c r="W21" s="542">
        <f>IF(W19=0, "-", SUM(W19)/SUM(W13,W14))</f>
        <v>0.98762376237623761</v>
      </c>
      <c r="X21" s="542"/>
      <c r="Y21" s="542"/>
      <c r="Z21" s="542"/>
      <c r="AA21" s="542"/>
      <c r="AB21" s="542"/>
      <c r="AC21" s="542"/>
      <c r="AD21" s="542">
        <f>IF(AD19=0, "-", SUM(AD19)/SUM(AD13,AD14))</f>
        <v>0.98762376237623761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589</v>
      </c>
      <c r="H23" s="189"/>
      <c r="I23" s="189"/>
      <c r="J23" s="189"/>
      <c r="K23" s="189"/>
      <c r="L23" s="189"/>
      <c r="M23" s="189"/>
      <c r="N23" s="189"/>
      <c r="O23" s="190"/>
      <c r="P23" s="106">
        <v>411</v>
      </c>
      <c r="Q23" s="107"/>
      <c r="R23" s="107"/>
      <c r="S23" s="107"/>
      <c r="T23" s="107"/>
      <c r="U23" s="107"/>
      <c r="V23" s="108"/>
      <c r="W23" s="106">
        <v>411</v>
      </c>
      <c r="X23" s="107"/>
      <c r="Y23" s="107"/>
      <c r="Z23" s="107"/>
      <c r="AA23" s="107"/>
      <c r="AB23" s="107"/>
      <c r="AC23" s="108"/>
      <c r="AD23" s="211" t="s">
        <v>666</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590</v>
      </c>
      <c r="H24" s="192"/>
      <c r="I24" s="192"/>
      <c r="J24" s="192"/>
      <c r="K24" s="192"/>
      <c r="L24" s="192"/>
      <c r="M24" s="192"/>
      <c r="N24" s="192"/>
      <c r="O24" s="193"/>
      <c r="P24" s="109">
        <v>0</v>
      </c>
      <c r="Q24" s="110"/>
      <c r="R24" s="110"/>
      <c r="S24" s="110"/>
      <c r="T24" s="110"/>
      <c r="U24" s="110"/>
      <c r="V24" s="111"/>
      <c r="W24" s="109">
        <v>0</v>
      </c>
      <c r="X24" s="110"/>
      <c r="Y24" s="110"/>
      <c r="Z24" s="110"/>
      <c r="AA24" s="110"/>
      <c r="AB24" s="110"/>
      <c r="AC24" s="11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591</v>
      </c>
      <c r="H25" s="192"/>
      <c r="I25" s="192"/>
      <c r="J25" s="192"/>
      <c r="K25" s="192"/>
      <c r="L25" s="192"/>
      <c r="M25" s="192"/>
      <c r="N25" s="192"/>
      <c r="O25" s="193"/>
      <c r="P25" s="109">
        <v>0</v>
      </c>
      <c r="Q25" s="110"/>
      <c r="R25" s="110"/>
      <c r="S25" s="110"/>
      <c r="T25" s="110"/>
      <c r="U25" s="110"/>
      <c r="V25" s="111"/>
      <c r="W25" s="109">
        <v>0</v>
      </c>
      <c r="X25" s="110"/>
      <c r="Y25" s="110"/>
      <c r="Z25" s="110"/>
      <c r="AA25" s="110"/>
      <c r="AB25" s="110"/>
      <c r="AC25" s="11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09"/>
      <c r="Q26" s="110"/>
      <c r="R26" s="110"/>
      <c r="S26" s="110"/>
      <c r="T26" s="110"/>
      <c r="U26" s="110"/>
      <c r="V26" s="111"/>
      <c r="W26" s="109"/>
      <c r="X26" s="110"/>
      <c r="Y26" s="110"/>
      <c r="Z26" s="110"/>
      <c r="AA26" s="110"/>
      <c r="AB26" s="110"/>
      <c r="AC26" s="11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09"/>
      <c r="Q27" s="110"/>
      <c r="R27" s="110"/>
      <c r="S27" s="110"/>
      <c r="T27" s="110"/>
      <c r="U27" s="110"/>
      <c r="V27" s="111"/>
      <c r="W27" s="109"/>
      <c r="X27" s="110"/>
      <c r="Y27" s="110"/>
      <c r="Z27" s="110"/>
      <c r="AA27" s="110"/>
      <c r="AB27" s="110"/>
      <c r="AC27" s="11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15">
        <f>P29-SUM(P23:P27)</f>
        <v>0</v>
      </c>
      <c r="Q28" s="116"/>
      <c r="R28" s="116"/>
      <c r="S28" s="116"/>
      <c r="T28" s="116"/>
      <c r="U28" s="116"/>
      <c r="V28" s="117"/>
      <c r="W28" s="115">
        <f>W29-SUM(W23:W27)</f>
        <v>0</v>
      </c>
      <c r="X28" s="116"/>
      <c r="Y28" s="116"/>
      <c r="Z28" s="116"/>
      <c r="AA28" s="116"/>
      <c r="AB28" s="116"/>
      <c r="AC28" s="11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229">
        <f>AK13</f>
        <v>411</v>
      </c>
      <c r="Q29" s="230"/>
      <c r="R29" s="230"/>
      <c r="S29" s="230"/>
      <c r="T29" s="230"/>
      <c r="U29" s="230"/>
      <c r="V29" s="231"/>
      <c r="W29" s="229">
        <f>AR13</f>
        <v>411</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2" t="s">
        <v>473</v>
      </c>
      <c r="B30" s="513"/>
      <c r="C30" s="513"/>
      <c r="D30" s="513"/>
      <c r="E30" s="513"/>
      <c r="F30" s="514"/>
      <c r="G30" s="653"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535</v>
      </c>
      <c r="AF30" s="389"/>
      <c r="AG30" s="389"/>
      <c r="AH30" s="390"/>
      <c r="AI30" s="388" t="s">
        <v>532</v>
      </c>
      <c r="AJ30" s="389"/>
      <c r="AK30" s="389"/>
      <c r="AL30" s="390"/>
      <c r="AM30" s="391" t="s">
        <v>527</v>
      </c>
      <c r="AN30" s="391"/>
      <c r="AO30" s="391"/>
      <c r="AP30" s="388"/>
      <c r="AQ30" s="644" t="s">
        <v>354</v>
      </c>
      <c r="AR30" s="645"/>
      <c r="AS30" s="645"/>
      <c r="AT30" s="646"/>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9" t="s">
        <v>594</v>
      </c>
      <c r="AR31" s="138"/>
      <c r="AS31" s="139" t="s">
        <v>355</v>
      </c>
      <c r="AT31" s="174"/>
      <c r="AU31" s="273">
        <v>31</v>
      </c>
      <c r="AV31" s="273"/>
      <c r="AW31" s="381" t="s">
        <v>300</v>
      </c>
      <c r="AX31" s="382"/>
    </row>
    <row r="32" spans="1:50" ht="56.25" customHeight="1" x14ac:dyDescent="0.15">
      <c r="A32" s="518"/>
      <c r="B32" s="516"/>
      <c r="C32" s="516"/>
      <c r="D32" s="516"/>
      <c r="E32" s="516"/>
      <c r="F32" s="517"/>
      <c r="G32" s="543" t="s">
        <v>592</v>
      </c>
      <c r="H32" s="544"/>
      <c r="I32" s="544"/>
      <c r="J32" s="544"/>
      <c r="K32" s="544"/>
      <c r="L32" s="544"/>
      <c r="M32" s="544"/>
      <c r="N32" s="544"/>
      <c r="O32" s="545"/>
      <c r="P32" s="163" t="s">
        <v>593</v>
      </c>
      <c r="Q32" s="163"/>
      <c r="R32" s="163"/>
      <c r="S32" s="163"/>
      <c r="T32" s="163"/>
      <c r="U32" s="163"/>
      <c r="V32" s="163"/>
      <c r="W32" s="163"/>
      <c r="X32" s="233"/>
      <c r="Y32" s="340" t="s">
        <v>12</v>
      </c>
      <c r="Z32" s="552"/>
      <c r="AA32" s="553"/>
      <c r="AB32" s="525" t="s">
        <v>301</v>
      </c>
      <c r="AC32" s="525"/>
      <c r="AD32" s="525"/>
      <c r="AE32" s="366">
        <v>97</v>
      </c>
      <c r="AF32" s="367"/>
      <c r="AG32" s="367"/>
      <c r="AH32" s="367"/>
      <c r="AI32" s="366">
        <v>92</v>
      </c>
      <c r="AJ32" s="367"/>
      <c r="AK32" s="367"/>
      <c r="AL32" s="367"/>
      <c r="AM32" s="366">
        <v>91</v>
      </c>
      <c r="AN32" s="367"/>
      <c r="AO32" s="367"/>
      <c r="AP32" s="367"/>
      <c r="AQ32" s="112" t="s">
        <v>583</v>
      </c>
      <c r="AR32" s="113"/>
      <c r="AS32" s="113"/>
      <c r="AT32" s="114"/>
      <c r="AU32" s="367" t="s">
        <v>585</v>
      </c>
      <c r="AV32" s="367"/>
      <c r="AW32" s="367"/>
      <c r="AX32" s="369"/>
    </row>
    <row r="33" spans="1:50" ht="56.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5" t="s">
        <v>54</v>
      </c>
      <c r="Z33" s="300"/>
      <c r="AA33" s="301"/>
      <c r="AB33" s="525" t="s">
        <v>301</v>
      </c>
      <c r="AC33" s="525"/>
      <c r="AD33" s="525"/>
      <c r="AE33" s="366">
        <v>90</v>
      </c>
      <c r="AF33" s="367"/>
      <c r="AG33" s="367"/>
      <c r="AH33" s="367"/>
      <c r="AI33" s="366">
        <v>90</v>
      </c>
      <c r="AJ33" s="367"/>
      <c r="AK33" s="367"/>
      <c r="AL33" s="367"/>
      <c r="AM33" s="366">
        <v>90</v>
      </c>
      <c r="AN33" s="367"/>
      <c r="AO33" s="367"/>
      <c r="AP33" s="367"/>
      <c r="AQ33" s="112" t="s">
        <v>587</v>
      </c>
      <c r="AR33" s="113"/>
      <c r="AS33" s="113"/>
      <c r="AT33" s="114"/>
      <c r="AU33" s="367">
        <v>90</v>
      </c>
      <c r="AV33" s="367"/>
      <c r="AW33" s="367"/>
      <c r="AX33" s="369"/>
    </row>
    <row r="34" spans="1:50" ht="56.25" customHeight="1" x14ac:dyDescent="0.15">
      <c r="A34" s="518"/>
      <c r="B34" s="516"/>
      <c r="C34" s="516"/>
      <c r="D34" s="516"/>
      <c r="E34" s="516"/>
      <c r="F34" s="517"/>
      <c r="G34" s="549"/>
      <c r="H34" s="550"/>
      <c r="I34" s="550"/>
      <c r="J34" s="550"/>
      <c r="K34" s="550"/>
      <c r="L34" s="550"/>
      <c r="M34" s="550"/>
      <c r="N34" s="550"/>
      <c r="O34" s="551"/>
      <c r="P34" s="166"/>
      <c r="Q34" s="166"/>
      <c r="R34" s="166"/>
      <c r="S34" s="166"/>
      <c r="T34" s="166"/>
      <c r="U34" s="166"/>
      <c r="V34" s="166"/>
      <c r="W34" s="166"/>
      <c r="X34" s="238"/>
      <c r="Y34" s="305" t="s">
        <v>13</v>
      </c>
      <c r="Z34" s="300"/>
      <c r="AA34" s="301"/>
      <c r="AB34" s="500" t="s">
        <v>301</v>
      </c>
      <c r="AC34" s="500"/>
      <c r="AD34" s="500"/>
      <c r="AE34" s="366">
        <v>107.8</v>
      </c>
      <c r="AF34" s="367"/>
      <c r="AG34" s="367"/>
      <c r="AH34" s="367"/>
      <c r="AI34" s="366">
        <v>102.2</v>
      </c>
      <c r="AJ34" s="367"/>
      <c r="AK34" s="367"/>
      <c r="AL34" s="367"/>
      <c r="AM34" s="366">
        <v>101.1</v>
      </c>
      <c r="AN34" s="367"/>
      <c r="AO34" s="367"/>
      <c r="AP34" s="367"/>
      <c r="AQ34" s="112" t="s">
        <v>583</v>
      </c>
      <c r="AR34" s="113"/>
      <c r="AS34" s="113"/>
      <c r="AT34" s="114"/>
      <c r="AU34" s="367" t="s">
        <v>595</v>
      </c>
      <c r="AV34" s="367"/>
      <c r="AW34" s="367"/>
      <c r="AX34" s="369"/>
    </row>
    <row r="35" spans="1:50" ht="23.25" customHeight="1" x14ac:dyDescent="0.15">
      <c r="A35" s="908" t="s">
        <v>505</v>
      </c>
      <c r="B35" s="909"/>
      <c r="C35" s="909"/>
      <c r="D35" s="909"/>
      <c r="E35" s="909"/>
      <c r="F35" s="910"/>
      <c r="G35" s="914" t="s">
        <v>596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7" t="s">
        <v>473</v>
      </c>
      <c r="B37" s="648"/>
      <c r="C37" s="648"/>
      <c r="D37" s="648"/>
      <c r="E37" s="648"/>
      <c r="F37" s="649"/>
      <c r="G37" s="568" t="s">
        <v>265</v>
      </c>
      <c r="H37" s="383"/>
      <c r="I37" s="383"/>
      <c r="J37" s="383"/>
      <c r="K37" s="383"/>
      <c r="L37" s="383"/>
      <c r="M37" s="383"/>
      <c r="N37" s="383"/>
      <c r="O37" s="569"/>
      <c r="P37" s="637" t="s">
        <v>59</v>
      </c>
      <c r="Q37" s="383"/>
      <c r="R37" s="383"/>
      <c r="S37" s="383"/>
      <c r="T37" s="383"/>
      <c r="U37" s="383"/>
      <c r="V37" s="383"/>
      <c r="W37" s="383"/>
      <c r="X37" s="569"/>
      <c r="Y37" s="638"/>
      <c r="Z37" s="639"/>
      <c r="AA37" s="640"/>
      <c r="AB37" s="370" t="s">
        <v>11</v>
      </c>
      <c r="AC37" s="371"/>
      <c r="AD37" s="372"/>
      <c r="AE37" s="370" t="s">
        <v>535</v>
      </c>
      <c r="AF37" s="371"/>
      <c r="AG37" s="371"/>
      <c r="AH37" s="372"/>
      <c r="AI37" s="370" t="s">
        <v>532</v>
      </c>
      <c r="AJ37" s="371"/>
      <c r="AK37" s="371"/>
      <c r="AL37" s="372"/>
      <c r="AM37" s="377" t="s">
        <v>527</v>
      </c>
      <c r="AN37" s="377"/>
      <c r="AO37" s="377"/>
      <c r="AP37" s="370"/>
      <c r="AQ37" s="269" t="s">
        <v>354</v>
      </c>
      <c r="AR37" s="270"/>
      <c r="AS37" s="270"/>
      <c r="AT37" s="271"/>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9"/>
      <c r="AR38" s="138"/>
      <c r="AS38" s="139" t="s">
        <v>355</v>
      </c>
      <c r="AT38" s="174"/>
      <c r="AU38" s="273"/>
      <c r="AV38" s="273"/>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3"/>
      <c r="Q39" s="163"/>
      <c r="R39" s="163"/>
      <c r="S39" s="163"/>
      <c r="T39" s="163"/>
      <c r="U39" s="163"/>
      <c r="V39" s="163"/>
      <c r="W39" s="163"/>
      <c r="X39" s="233"/>
      <c r="Y39" s="340" t="s">
        <v>12</v>
      </c>
      <c r="Z39" s="552"/>
      <c r="AA39" s="553"/>
      <c r="AB39" s="554"/>
      <c r="AC39" s="554"/>
      <c r="AD39" s="55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5" t="s">
        <v>54</v>
      </c>
      <c r="Z40" s="300"/>
      <c r="AA40" s="301"/>
      <c r="AB40" s="686"/>
      <c r="AC40" s="686"/>
      <c r="AD40" s="68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49"/>
      <c r="H41" s="550"/>
      <c r="I41" s="550"/>
      <c r="J41" s="550"/>
      <c r="K41" s="550"/>
      <c r="L41" s="550"/>
      <c r="M41" s="550"/>
      <c r="N41" s="550"/>
      <c r="O41" s="551"/>
      <c r="P41" s="166"/>
      <c r="Q41" s="166"/>
      <c r="R41" s="166"/>
      <c r="S41" s="166"/>
      <c r="T41" s="166"/>
      <c r="U41" s="166"/>
      <c r="V41" s="166"/>
      <c r="W41" s="166"/>
      <c r="X41" s="238"/>
      <c r="Y41" s="305" t="s">
        <v>13</v>
      </c>
      <c r="Z41" s="300"/>
      <c r="AA41" s="301"/>
      <c r="AB41" s="500" t="s">
        <v>301</v>
      </c>
      <c r="AC41" s="500"/>
      <c r="AD41" s="50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473</v>
      </c>
      <c r="B44" s="648"/>
      <c r="C44" s="648"/>
      <c r="D44" s="648"/>
      <c r="E44" s="648"/>
      <c r="F44" s="649"/>
      <c r="G44" s="568" t="s">
        <v>265</v>
      </c>
      <c r="H44" s="383"/>
      <c r="I44" s="383"/>
      <c r="J44" s="383"/>
      <c r="K44" s="383"/>
      <c r="L44" s="383"/>
      <c r="M44" s="383"/>
      <c r="N44" s="383"/>
      <c r="O44" s="569"/>
      <c r="P44" s="637" t="s">
        <v>59</v>
      </c>
      <c r="Q44" s="383"/>
      <c r="R44" s="383"/>
      <c r="S44" s="383"/>
      <c r="T44" s="383"/>
      <c r="U44" s="383"/>
      <c r="V44" s="383"/>
      <c r="W44" s="383"/>
      <c r="X44" s="569"/>
      <c r="Y44" s="638"/>
      <c r="Z44" s="639"/>
      <c r="AA44" s="640"/>
      <c r="AB44" s="370" t="s">
        <v>11</v>
      </c>
      <c r="AC44" s="371"/>
      <c r="AD44" s="372"/>
      <c r="AE44" s="370" t="s">
        <v>535</v>
      </c>
      <c r="AF44" s="371"/>
      <c r="AG44" s="371"/>
      <c r="AH44" s="372"/>
      <c r="AI44" s="370" t="s">
        <v>532</v>
      </c>
      <c r="AJ44" s="371"/>
      <c r="AK44" s="371"/>
      <c r="AL44" s="372"/>
      <c r="AM44" s="377" t="s">
        <v>527</v>
      </c>
      <c r="AN44" s="377"/>
      <c r="AO44" s="377"/>
      <c r="AP44" s="370"/>
      <c r="AQ44" s="269" t="s">
        <v>354</v>
      </c>
      <c r="AR44" s="270"/>
      <c r="AS44" s="270"/>
      <c r="AT44" s="271"/>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3"/>
      <c r="Q46" s="163"/>
      <c r="R46" s="163"/>
      <c r="S46" s="163"/>
      <c r="T46" s="163"/>
      <c r="U46" s="163"/>
      <c r="V46" s="163"/>
      <c r="W46" s="163"/>
      <c r="X46" s="233"/>
      <c r="Y46" s="340" t="s">
        <v>12</v>
      </c>
      <c r="Z46" s="552"/>
      <c r="AA46" s="553"/>
      <c r="AB46" s="554"/>
      <c r="AC46" s="554"/>
      <c r="AD46" s="55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5" t="s">
        <v>54</v>
      </c>
      <c r="Z47" s="300"/>
      <c r="AA47" s="301"/>
      <c r="AB47" s="686"/>
      <c r="AC47" s="686"/>
      <c r="AD47" s="68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49"/>
      <c r="H48" s="550"/>
      <c r="I48" s="550"/>
      <c r="J48" s="550"/>
      <c r="K48" s="550"/>
      <c r="L48" s="550"/>
      <c r="M48" s="550"/>
      <c r="N48" s="550"/>
      <c r="O48" s="551"/>
      <c r="P48" s="166"/>
      <c r="Q48" s="166"/>
      <c r="R48" s="166"/>
      <c r="S48" s="166"/>
      <c r="T48" s="166"/>
      <c r="U48" s="166"/>
      <c r="V48" s="166"/>
      <c r="W48" s="166"/>
      <c r="X48" s="238"/>
      <c r="Y48" s="305" t="s">
        <v>13</v>
      </c>
      <c r="Z48" s="300"/>
      <c r="AA48" s="301"/>
      <c r="AB48" s="500" t="s">
        <v>301</v>
      </c>
      <c r="AC48" s="500"/>
      <c r="AD48" s="50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7" t="s">
        <v>59</v>
      </c>
      <c r="Q51" s="383"/>
      <c r="R51" s="383"/>
      <c r="S51" s="383"/>
      <c r="T51" s="383"/>
      <c r="U51" s="383"/>
      <c r="V51" s="383"/>
      <c r="W51" s="383"/>
      <c r="X51" s="569"/>
      <c r="Y51" s="638"/>
      <c r="Z51" s="639"/>
      <c r="AA51" s="640"/>
      <c r="AB51" s="370" t="s">
        <v>11</v>
      </c>
      <c r="AC51" s="371"/>
      <c r="AD51" s="372"/>
      <c r="AE51" s="370" t="s">
        <v>535</v>
      </c>
      <c r="AF51" s="371"/>
      <c r="AG51" s="371"/>
      <c r="AH51" s="372"/>
      <c r="AI51" s="370" t="s">
        <v>532</v>
      </c>
      <c r="AJ51" s="371"/>
      <c r="AK51" s="371"/>
      <c r="AL51" s="372"/>
      <c r="AM51" s="377" t="s">
        <v>528</v>
      </c>
      <c r="AN51" s="377"/>
      <c r="AO51" s="377"/>
      <c r="AP51" s="370"/>
      <c r="AQ51" s="269" t="s">
        <v>354</v>
      </c>
      <c r="AR51" s="270"/>
      <c r="AS51" s="270"/>
      <c r="AT51" s="271"/>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3"/>
      <c r="Q53" s="163"/>
      <c r="R53" s="163"/>
      <c r="S53" s="163"/>
      <c r="T53" s="163"/>
      <c r="U53" s="163"/>
      <c r="V53" s="163"/>
      <c r="W53" s="163"/>
      <c r="X53" s="233"/>
      <c r="Y53" s="340" t="s">
        <v>12</v>
      </c>
      <c r="Z53" s="552"/>
      <c r="AA53" s="553"/>
      <c r="AB53" s="554"/>
      <c r="AC53" s="554"/>
      <c r="AD53" s="55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5" t="s">
        <v>54</v>
      </c>
      <c r="Z54" s="300"/>
      <c r="AA54" s="301"/>
      <c r="AB54" s="686"/>
      <c r="AC54" s="686"/>
      <c r="AD54" s="68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49"/>
      <c r="H55" s="550"/>
      <c r="I55" s="550"/>
      <c r="J55" s="550"/>
      <c r="K55" s="550"/>
      <c r="L55" s="550"/>
      <c r="M55" s="550"/>
      <c r="N55" s="550"/>
      <c r="O55" s="551"/>
      <c r="P55" s="166"/>
      <c r="Q55" s="166"/>
      <c r="R55" s="166"/>
      <c r="S55" s="166"/>
      <c r="T55" s="166"/>
      <c r="U55" s="166"/>
      <c r="V55" s="166"/>
      <c r="W55" s="166"/>
      <c r="X55" s="238"/>
      <c r="Y55" s="305" t="s">
        <v>13</v>
      </c>
      <c r="Z55" s="300"/>
      <c r="AA55" s="301"/>
      <c r="AB55" s="464" t="s">
        <v>14</v>
      </c>
      <c r="AC55" s="464"/>
      <c r="AD55" s="46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7" t="s">
        <v>59</v>
      </c>
      <c r="Q58" s="383"/>
      <c r="R58" s="383"/>
      <c r="S58" s="383"/>
      <c r="T58" s="383"/>
      <c r="U58" s="383"/>
      <c r="V58" s="383"/>
      <c r="W58" s="383"/>
      <c r="X58" s="569"/>
      <c r="Y58" s="638"/>
      <c r="Z58" s="639"/>
      <c r="AA58" s="640"/>
      <c r="AB58" s="370" t="s">
        <v>11</v>
      </c>
      <c r="AC58" s="371"/>
      <c r="AD58" s="372"/>
      <c r="AE58" s="370" t="s">
        <v>536</v>
      </c>
      <c r="AF58" s="371"/>
      <c r="AG58" s="371"/>
      <c r="AH58" s="372"/>
      <c r="AI58" s="370" t="s">
        <v>532</v>
      </c>
      <c r="AJ58" s="371"/>
      <c r="AK58" s="371"/>
      <c r="AL58" s="372"/>
      <c r="AM58" s="377" t="s">
        <v>527</v>
      </c>
      <c r="AN58" s="377"/>
      <c r="AO58" s="377"/>
      <c r="AP58" s="370"/>
      <c r="AQ58" s="269" t="s">
        <v>354</v>
      </c>
      <c r="AR58" s="270"/>
      <c r="AS58" s="270"/>
      <c r="AT58" s="271"/>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3"/>
      <c r="Q60" s="163"/>
      <c r="R60" s="163"/>
      <c r="S60" s="163"/>
      <c r="T60" s="163"/>
      <c r="U60" s="163"/>
      <c r="V60" s="163"/>
      <c r="W60" s="163"/>
      <c r="X60" s="233"/>
      <c r="Y60" s="340" t="s">
        <v>12</v>
      </c>
      <c r="Z60" s="552"/>
      <c r="AA60" s="553"/>
      <c r="AB60" s="554"/>
      <c r="AC60" s="554"/>
      <c r="AD60" s="55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5" t="s">
        <v>54</v>
      </c>
      <c r="Z61" s="300"/>
      <c r="AA61" s="301"/>
      <c r="AB61" s="686"/>
      <c r="AC61" s="686"/>
      <c r="AD61" s="68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6"/>
      <c r="Q62" s="166"/>
      <c r="R62" s="166"/>
      <c r="S62" s="166"/>
      <c r="T62" s="166"/>
      <c r="U62" s="166"/>
      <c r="V62" s="166"/>
      <c r="W62" s="166"/>
      <c r="X62" s="238"/>
      <c r="Y62" s="305" t="s">
        <v>13</v>
      </c>
      <c r="Z62" s="300"/>
      <c r="AA62" s="301"/>
      <c r="AB62" s="500" t="s">
        <v>14</v>
      </c>
      <c r="AC62" s="500"/>
      <c r="AD62" s="50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0" t="s">
        <v>535</v>
      </c>
      <c r="AF65" s="371"/>
      <c r="AG65" s="371"/>
      <c r="AH65" s="372"/>
      <c r="AI65" s="370" t="s">
        <v>532</v>
      </c>
      <c r="AJ65" s="371"/>
      <c r="AK65" s="371"/>
      <c r="AL65" s="372"/>
      <c r="AM65" s="377" t="s">
        <v>527</v>
      </c>
      <c r="AN65" s="377"/>
      <c r="AO65" s="377"/>
      <c r="AP65" s="370"/>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4"/>
      <c r="AF66" s="335"/>
      <c r="AG66" s="335"/>
      <c r="AH66" s="336"/>
      <c r="AI66" s="334"/>
      <c r="AJ66" s="335"/>
      <c r="AK66" s="335"/>
      <c r="AL66" s="336"/>
      <c r="AM66" s="378"/>
      <c r="AN66" s="378"/>
      <c r="AO66" s="378"/>
      <c r="AP66" s="334"/>
      <c r="AQ66" s="272"/>
      <c r="AR66" s="273"/>
      <c r="AS66" s="876" t="s">
        <v>355</v>
      </c>
      <c r="AT66" s="877"/>
      <c r="AU66" s="273"/>
      <c r="AV66" s="273"/>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6" t="s">
        <v>54</v>
      </c>
      <c r="Z68" s="186"/>
      <c r="AA68" s="187"/>
      <c r="AB68" s="985" t="s">
        <v>495</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6" t="s">
        <v>13</v>
      </c>
      <c r="Z69" s="186"/>
      <c r="AA69" s="187"/>
      <c r="AB69" s="986" t="s">
        <v>496</v>
      </c>
      <c r="AC69" s="986"/>
      <c r="AD69" s="986"/>
      <c r="AE69" s="825"/>
      <c r="AF69" s="826"/>
      <c r="AG69" s="826"/>
      <c r="AH69" s="826"/>
      <c r="AI69" s="825"/>
      <c r="AJ69" s="826"/>
      <c r="AK69" s="826"/>
      <c r="AL69" s="826"/>
      <c r="AM69" s="825"/>
      <c r="AN69" s="826"/>
      <c r="AO69" s="826"/>
      <c r="AP69" s="826"/>
      <c r="AQ69" s="366"/>
      <c r="AR69" s="367"/>
      <c r="AS69" s="367"/>
      <c r="AT69" s="368"/>
      <c r="AU69" s="367"/>
      <c r="AV69" s="367"/>
      <c r="AW69" s="367"/>
      <c r="AX69" s="369"/>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6" t="s">
        <v>54</v>
      </c>
      <c r="Z71" s="186"/>
      <c r="AA71" s="187"/>
      <c r="AB71" s="985" t="s">
        <v>495</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6" t="s">
        <v>13</v>
      </c>
      <c r="Z72" s="186"/>
      <c r="AA72" s="187"/>
      <c r="AB72" s="986" t="s">
        <v>496</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8" t="s">
        <v>474</v>
      </c>
      <c r="B73" s="849"/>
      <c r="C73" s="849"/>
      <c r="D73" s="849"/>
      <c r="E73" s="849"/>
      <c r="F73" s="850"/>
      <c r="G73" s="814"/>
      <c r="H73" s="171" t="s">
        <v>265</v>
      </c>
      <c r="I73" s="171"/>
      <c r="J73" s="171"/>
      <c r="K73" s="171"/>
      <c r="L73" s="171"/>
      <c r="M73" s="171"/>
      <c r="N73" s="171"/>
      <c r="O73" s="172"/>
      <c r="P73" s="178" t="s">
        <v>59</v>
      </c>
      <c r="Q73" s="171"/>
      <c r="R73" s="171"/>
      <c r="S73" s="171"/>
      <c r="T73" s="171"/>
      <c r="U73" s="171"/>
      <c r="V73" s="171"/>
      <c r="W73" s="171"/>
      <c r="X73" s="172"/>
      <c r="Y73" s="816"/>
      <c r="Z73" s="817"/>
      <c r="AA73" s="818"/>
      <c r="AB73" s="178" t="s">
        <v>11</v>
      </c>
      <c r="AC73" s="171"/>
      <c r="AD73" s="172"/>
      <c r="AE73" s="370" t="s">
        <v>535</v>
      </c>
      <c r="AF73" s="371"/>
      <c r="AG73" s="371"/>
      <c r="AH73" s="372"/>
      <c r="AI73" s="370" t="s">
        <v>532</v>
      </c>
      <c r="AJ73" s="371"/>
      <c r="AK73" s="371"/>
      <c r="AL73" s="372"/>
      <c r="AM73" s="377" t="s">
        <v>527</v>
      </c>
      <c r="AN73" s="377"/>
      <c r="AO73" s="377"/>
      <c r="AP73" s="370"/>
      <c r="AQ73" s="178" t="s">
        <v>354</v>
      </c>
      <c r="AR73" s="171"/>
      <c r="AS73" s="171"/>
      <c r="AT73" s="172"/>
      <c r="AU73" s="275" t="s">
        <v>253</v>
      </c>
      <c r="AV73" s="136"/>
      <c r="AW73" s="136"/>
      <c r="AX73" s="137"/>
    </row>
    <row r="74" spans="1:50" ht="18.75" hidden="1" customHeight="1" x14ac:dyDescent="0.15">
      <c r="A74" s="851"/>
      <c r="B74" s="852"/>
      <c r="C74" s="852"/>
      <c r="D74" s="852"/>
      <c r="E74" s="852"/>
      <c r="F74" s="853"/>
      <c r="G74" s="815"/>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15">
      <c r="A75" s="851"/>
      <c r="B75" s="852"/>
      <c r="C75" s="852"/>
      <c r="D75" s="852"/>
      <c r="E75" s="852"/>
      <c r="F75" s="853"/>
      <c r="G75" s="789"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1"/>
      <c r="B76" s="852"/>
      <c r="C76" s="852"/>
      <c r="D76" s="852"/>
      <c r="E76" s="852"/>
      <c r="F76" s="853"/>
      <c r="G76" s="790"/>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1"/>
      <c r="B77" s="852"/>
      <c r="C77" s="852"/>
      <c r="D77" s="852"/>
      <c r="E77" s="852"/>
      <c r="F77" s="853"/>
      <c r="G77" s="791"/>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2" t="s">
        <v>508</v>
      </c>
      <c r="B78" s="923"/>
      <c r="C78" s="923"/>
      <c r="D78" s="923"/>
      <c r="E78" s="920" t="s">
        <v>451</v>
      </c>
      <c r="F78" s="921"/>
      <c r="G78" s="57" t="s">
        <v>357</v>
      </c>
      <c r="H78" s="800"/>
      <c r="I78" s="246"/>
      <c r="J78" s="246"/>
      <c r="K78" s="246"/>
      <c r="L78" s="246"/>
      <c r="M78" s="246"/>
      <c r="N78" s="246"/>
      <c r="O78" s="801"/>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0" t="s">
        <v>468</v>
      </c>
      <c r="AP79" s="151"/>
      <c r="AQ79" s="151"/>
      <c r="AR79" s="81" t="s">
        <v>466</v>
      </c>
      <c r="AS79" s="150"/>
      <c r="AT79" s="151"/>
      <c r="AU79" s="151"/>
      <c r="AV79" s="151"/>
      <c r="AW79" s="151"/>
      <c r="AX79" s="152"/>
    </row>
    <row r="80" spans="1:50" ht="18.75" hidden="1" customHeight="1" x14ac:dyDescent="0.15">
      <c r="A80" s="522"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3"/>
      <c r="B81" s="860"/>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5"/>
      <c r="Z85" s="176"/>
      <c r="AA85" s="177"/>
      <c r="AB85" s="461" t="s">
        <v>11</v>
      </c>
      <c r="AC85" s="462"/>
      <c r="AD85" s="463"/>
      <c r="AE85" s="370" t="s">
        <v>535</v>
      </c>
      <c r="AF85" s="371"/>
      <c r="AG85" s="371"/>
      <c r="AH85" s="372"/>
      <c r="AI85" s="370" t="s">
        <v>532</v>
      </c>
      <c r="AJ85" s="371"/>
      <c r="AK85" s="371"/>
      <c r="AL85" s="372"/>
      <c r="AM85" s="377" t="s">
        <v>527</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2"/>
      <c r="H87" s="163"/>
      <c r="I87" s="163"/>
      <c r="J87" s="163"/>
      <c r="K87" s="163"/>
      <c r="L87" s="163"/>
      <c r="M87" s="163"/>
      <c r="N87" s="163"/>
      <c r="O87" s="233"/>
      <c r="P87" s="163"/>
      <c r="Q87" s="807"/>
      <c r="R87" s="807"/>
      <c r="S87" s="807"/>
      <c r="T87" s="807"/>
      <c r="U87" s="807"/>
      <c r="V87" s="807"/>
      <c r="W87" s="807"/>
      <c r="X87" s="808"/>
      <c r="Y87" s="762" t="s">
        <v>62</v>
      </c>
      <c r="Z87" s="763"/>
      <c r="AA87" s="764"/>
      <c r="AB87" s="554"/>
      <c r="AC87" s="554"/>
      <c r="AD87" s="554"/>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3"/>
      <c r="B88" s="555"/>
      <c r="C88" s="555"/>
      <c r="D88" s="555"/>
      <c r="E88" s="555"/>
      <c r="F88" s="556"/>
      <c r="G88" s="234"/>
      <c r="H88" s="235"/>
      <c r="I88" s="235"/>
      <c r="J88" s="235"/>
      <c r="K88" s="235"/>
      <c r="L88" s="235"/>
      <c r="M88" s="235"/>
      <c r="N88" s="235"/>
      <c r="O88" s="236"/>
      <c r="P88" s="809"/>
      <c r="Q88" s="809"/>
      <c r="R88" s="809"/>
      <c r="S88" s="809"/>
      <c r="T88" s="809"/>
      <c r="U88" s="809"/>
      <c r="V88" s="809"/>
      <c r="W88" s="809"/>
      <c r="X88" s="810"/>
      <c r="Y88" s="736" t="s">
        <v>54</v>
      </c>
      <c r="Z88" s="737"/>
      <c r="AA88" s="738"/>
      <c r="AB88" s="686"/>
      <c r="AC88" s="686"/>
      <c r="AD88" s="686"/>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3"/>
      <c r="B89" s="557"/>
      <c r="C89" s="557"/>
      <c r="D89" s="557"/>
      <c r="E89" s="557"/>
      <c r="F89" s="558"/>
      <c r="G89" s="237"/>
      <c r="H89" s="166"/>
      <c r="I89" s="166"/>
      <c r="J89" s="166"/>
      <c r="K89" s="166"/>
      <c r="L89" s="166"/>
      <c r="M89" s="166"/>
      <c r="N89" s="166"/>
      <c r="O89" s="238"/>
      <c r="P89" s="306"/>
      <c r="Q89" s="306"/>
      <c r="R89" s="306"/>
      <c r="S89" s="306"/>
      <c r="T89" s="306"/>
      <c r="U89" s="306"/>
      <c r="V89" s="306"/>
      <c r="W89" s="306"/>
      <c r="X89" s="811"/>
      <c r="Y89" s="736" t="s">
        <v>13</v>
      </c>
      <c r="Z89" s="737"/>
      <c r="AA89" s="738"/>
      <c r="AB89" s="464" t="s">
        <v>14</v>
      </c>
      <c r="AC89" s="464"/>
      <c r="AD89" s="464"/>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5"/>
      <c r="Z90" s="176"/>
      <c r="AA90" s="177"/>
      <c r="AB90" s="461" t="s">
        <v>11</v>
      </c>
      <c r="AC90" s="462"/>
      <c r="AD90" s="463"/>
      <c r="AE90" s="370" t="s">
        <v>535</v>
      </c>
      <c r="AF90" s="371"/>
      <c r="AG90" s="371"/>
      <c r="AH90" s="372"/>
      <c r="AI90" s="370" t="s">
        <v>532</v>
      </c>
      <c r="AJ90" s="371"/>
      <c r="AK90" s="371"/>
      <c r="AL90" s="372"/>
      <c r="AM90" s="377" t="s">
        <v>527</v>
      </c>
      <c r="AN90" s="377"/>
      <c r="AO90" s="377"/>
      <c r="AP90" s="370"/>
      <c r="AQ90" s="178" t="s">
        <v>354</v>
      </c>
      <c r="AR90" s="171"/>
      <c r="AS90" s="171"/>
      <c r="AT90" s="172"/>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15">
      <c r="A92" s="523"/>
      <c r="B92" s="555"/>
      <c r="C92" s="555"/>
      <c r="D92" s="555"/>
      <c r="E92" s="555"/>
      <c r="F92" s="556"/>
      <c r="G92" s="232"/>
      <c r="H92" s="163"/>
      <c r="I92" s="163"/>
      <c r="J92" s="163"/>
      <c r="K92" s="163"/>
      <c r="L92" s="163"/>
      <c r="M92" s="163"/>
      <c r="N92" s="163"/>
      <c r="O92" s="233"/>
      <c r="P92" s="163"/>
      <c r="Q92" s="807"/>
      <c r="R92" s="807"/>
      <c r="S92" s="807"/>
      <c r="T92" s="807"/>
      <c r="U92" s="807"/>
      <c r="V92" s="807"/>
      <c r="W92" s="807"/>
      <c r="X92" s="808"/>
      <c r="Y92" s="762" t="s">
        <v>62</v>
      </c>
      <c r="Z92" s="763"/>
      <c r="AA92" s="764"/>
      <c r="AB92" s="554"/>
      <c r="AC92" s="554"/>
      <c r="AD92" s="554"/>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9"/>
      <c r="Q93" s="809"/>
      <c r="R93" s="809"/>
      <c r="S93" s="809"/>
      <c r="T93" s="809"/>
      <c r="U93" s="809"/>
      <c r="V93" s="809"/>
      <c r="W93" s="809"/>
      <c r="X93" s="810"/>
      <c r="Y93" s="736" t="s">
        <v>54</v>
      </c>
      <c r="Z93" s="737"/>
      <c r="AA93" s="738"/>
      <c r="AB93" s="686"/>
      <c r="AC93" s="686"/>
      <c r="AD93" s="686"/>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3"/>
      <c r="B94" s="557"/>
      <c r="C94" s="557"/>
      <c r="D94" s="557"/>
      <c r="E94" s="557"/>
      <c r="F94" s="558"/>
      <c r="G94" s="237"/>
      <c r="H94" s="166"/>
      <c r="I94" s="166"/>
      <c r="J94" s="166"/>
      <c r="K94" s="166"/>
      <c r="L94" s="166"/>
      <c r="M94" s="166"/>
      <c r="N94" s="166"/>
      <c r="O94" s="238"/>
      <c r="P94" s="306"/>
      <c r="Q94" s="306"/>
      <c r="R94" s="306"/>
      <c r="S94" s="306"/>
      <c r="T94" s="306"/>
      <c r="U94" s="306"/>
      <c r="V94" s="306"/>
      <c r="W94" s="306"/>
      <c r="X94" s="811"/>
      <c r="Y94" s="736" t="s">
        <v>13</v>
      </c>
      <c r="Z94" s="737"/>
      <c r="AA94" s="738"/>
      <c r="AB94" s="464" t="s">
        <v>14</v>
      </c>
      <c r="AC94" s="464"/>
      <c r="AD94" s="464"/>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5"/>
      <c r="Z95" s="176"/>
      <c r="AA95" s="177"/>
      <c r="AB95" s="461" t="s">
        <v>11</v>
      </c>
      <c r="AC95" s="462"/>
      <c r="AD95" s="463"/>
      <c r="AE95" s="370" t="s">
        <v>535</v>
      </c>
      <c r="AF95" s="371"/>
      <c r="AG95" s="371"/>
      <c r="AH95" s="372"/>
      <c r="AI95" s="370" t="s">
        <v>532</v>
      </c>
      <c r="AJ95" s="371"/>
      <c r="AK95" s="371"/>
      <c r="AL95" s="372"/>
      <c r="AM95" s="377" t="s">
        <v>527</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15">
      <c r="A97" s="523"/>
      <c r="B97" s="555"/>
      <c r="C97" s="555"/>
      <c r="D97" s="555"/>
      <c r="E97" s="555"/>
      <c r="F97" s="556"/>
      <c r="G97" s="232"/>
      <c r="H97" s="163"/>
      <c r="I97" s="163"/>
      <c r="J97" s="163"/>
      <c r="K97" s="163"/>
      <c r="L97" s="163"/>
      <c r="M97" s="163"/>
      <c r="N97" s="163"/>
      <c r="O97" s="233"/>
      <c r="P97" s="163"/>
      <c r="Q97" s="807"/>
      <c r="R97" s="807"/>
      <c r="S97" s="807"/>
      <c r="T97" s="807"/>
      <c r="U97" s="807"/>
      <c r="V97" s="807"/>
      <c r="W97" s="807"/>
      <c r="X97" s="808"/>
      <c r="Y97" s="762" t="s">
        <v>62</v>
      </c>
      <c r="Z97" s="763"/>
      <c r="AA97" s="764"/>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9"/>
      <c r="Q98" s="809"/>
      <c r="R98" s="809"/>
      <c r="S98" s="809"/>
      <c r="T98" s="809"/>
      <c r="U98" s="809"/>
      <c r="V98" s="809"/>
      <c r="W98" s="809"/>
      <c r="X98" s="810"/>
      <c r="Y98" s="736" t="s">
        <v>54</v>
      </c>
      <c r="Z98" s="737"/>
      <c r="AA98" s="738"/>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2"/>
      <c r="H99" s="249"/>
      <c r="I99" s="249"/>
      <c r="J99" s="249"/>
      <c r="K99" s="249"/>
      <c r="L99" s="249"/>
      <c r="M99" s="249"/>
      <c r="N99" s="249"/>
      <c r="O99" s="813"/>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535</v>
      </c>
      <c r="AF100" s="835"/>
      <c r="AG100" s="835"/>
      <c r="AH100" s="836"/>
      <c r="AI100" s="834" t="s">
        <v>532</v>
      </c>
      <c r="AJ100" s="835"/>
      <c r="AK100" s="835"/>
      <c r="AL100" s="836"/>
      <c r="AM100" s="834" t="s">
        <v>528</v>
      </c>
      <c r="AN100" s="835"/>
      <c r="AO100" s="835"/>
      <c r="AP100" s="836"/>
      <c r="AQ100" s="939" t="s">
        <v>521</v>
      </c>
      <c r="AR100" s="940"/>
      <c r="AS100" s="940"/>
      <c r="AT100" s="941"/>
      <c r="AU100" s="939" t="s">
        <v>518</v>
      </c>
      <c r="AV100" s="940"/>
      <c r="AW100" s="940"/>
      <c r="AX100" s="942"/>
    </row>
    <row r="101" spans="1:60" ht="23.25" customHeight="1" x14ac:dyDescent="0.15">
      <c r="A101" s="494"/>
      <c r="B101" s="495"/>
      <c r="C101" s="495"/>
      <c r="D101" s="495"/>
      <c r="E101" s="495"/>
      <c r="F101" s="496"/>
      <c r="G101" s="163" t="s">
        <v>597</v>
      </c>
      <c r="H101" s="163"/>
      <c r="I101" s="163"/>
      <c r="J101" s="163"/>
      <c r="K101" s="163"/>
      <c r="L101" s="163"/>
      <c r="M101" s="163"/>
      <c r="N101" s="163"/>
      <c r="O101" s="163"/>
      <c r="P101" s="163"/>
      <c r="Q101" s="163"/>
      <c r="R101" s="163"/>
      <c r="S101" s="163"/>
      <c r="T101" s="163"/>
      <c r="U101" s="163"/>
      <c r="V101" s="163"/>
      <c r="W101" s="163"/>
      <c r="X101" s="233"/>
      <c r="Y101" s="821" t="s">
        <v>55</v>
      </c>
      <c r="Z101" s="722"/>
      <c r="AA101" s="723"/>
      <c r="AB101" s="554" t="s">
        <v>599</v>
      </c>
      <c r="AC101" s="554"/>
      <c r="AD101" s="554"/>
      <c r="AE101" s="366">
        <v>1403</v>
      </c>
      <c r="AF101" s="367"/>
      <c r="AG101" s="367"/>
      <c r="AH101" s="368"/>
      <c r="AI101" s="366">
        <v>1667</v>
      </c>
      <c r="AJ101" s="367"/>
      <c r="AK101" s="367"/>
      <c r="AL101" s="368"/>
      <c r="AM101" s="366">
        <v>1691</v>
      </c>
      <c r="AN101" s="367"/>
      <c r="AO101" s="367"/>
      <c r="AP101" s="368"/>
      <c r="AQ101" s="366" t="s">
        <v>576</v>
      </c>
      <c r="AR101" s="367"/>
      <c r="AS101" s="367"/>
      <c r="AT101" s="368"/>
      <c r="AU101" s="366" t="s">
        <v>665</v>
      </c>
      <c r="AV101" s="367"/>
      <c r="AW101" s="367"/>
      <c r="AX101" s="368"/>
    </row>
    <row r="102" spans="1:60" ht="23.25" customHeight="1" x14ac:dyDescent="0.15">
      <c r="A102" s="497"/>
      <c r="B102" s="498"/>
      <c r="C102" s="498"/>
      <c r="D102" s="498"/>
      <c r="E102" s="498"/>
      <c r="F102" s="499"/>
      <c r="G102" s="166"/>
      <c r="H102" s="166"/>
      <c r="I102" s="166"/>
      <c r="J102" s="166"/>
      <c r="K102" s="166"/>
      <c r="L102" s="166"/>
      <c r="M102" s="166"/>
      <c r="N102" s="166"/>
      <c r="O102" s="166"/>
      <c r="P102" s="166"/>
      <c r="Q102" s="166"/>
      <c r="R102" s="166"/>
      <c r="S102" s="166"/>
      <c r="T102" s="166"/>
      <c r="U102" s="166"/>
      <c r="V102" s="166"/>
      <c r="W102" s="166"/>
      <c r="X102" s="238"/>
      <c r="Y102" s="477" t="s">
        <v>56</v>
      </c>
      <c r="Z102" s="341"/>
      <c r="AA102" s="342"/>
      <c r="AB102" s="554" t="s">
        <v>599</v>
      </c>
      <c r="AC102" s="554"/>
      <c r="AD102" s="554"/>
      <c r="AE102" s="360">
        <v>1397</v>
      </c>
      <c r="AF102" s="360"/>
      <c r="AG102" s="360"/>
      <c r="AH102" s="360"/>
      <c r="AI102" s="360">
        <v>1555</v>
      </c>
      <c r="AJ102" s="360"/>
      <c r="AK102" s="360"/>
      <c r="AL102" s="360"/>
      <c r="AM102" s="360">
        <v>1490</v>
      </c>
      <c r="AN102" s="360"/>
      <c r="AO102" s="360"/>
      <c r="AP102" s="360"/>
      <c r="AQ102" s="825">
        <v>1604</v>
      </c>
      <c r="AR102" s="826"/>
      <c r="AS102" s="826"/>
      <c r="AT102" s="827"/>
      <c r="AU102" s="825">
        <v>1580</v>
      </c>
      <c r="AV102" s="826"/>
      <c r="AW102" s="826"/>
      <c r="AX102" s="827"/>
    </row>
    <row r="103" spans="1:60" ht="31.5" hidden="1" customHeight="1" x14ac:dyDescent="0.15">
      <c r="A103" s="491" t="s">
        <v>475</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5" t="s">
        <v>11</v>
      </c>
      <c r="AC103" s="300"/>
      <c r="AD103" s="301"/>
      <c r="AE103" s="305" t="s">
        <v>535</v>
      </c>
      <c r="AF103" s="300"/>
      <c r="AG103" s="300"/>
      <c r="AH103" s="301"/>
      <c r="AI103" s="305" t="s">
        <v>532</v>
      </c>
      <c r="AJ103" s="300"/>
      <c r="AK103" s="300"/>
      <c r="AL103" s="301"/>
      <c r="AM103" s="305" t="s">
        <v>528</v>
      </c>
      <c r="AN103" s="300"/>
      <c r="AO103" s="300"/>
      <c r="AP103" s="301"/>
      <c r="AQ103" s="362" t="s">
        <v>521</v>
      </c>
      <c r="AR103" s="363"/>
      <c r="AS103" s="363"/>
      <c r="AT103" s="364"/>
      <c r="AU103" s="362" t="s">
        <v>518</v>
      </c>
      <c r="AV103" s="363"/>
      <c r="AW103" s="363"/>
      <c r="AX103" s="365"/>
    </row>
    <row r="104" spans="1:60" ht="23.25" hidden="1" customHeight="1" x14ac:dyDescent="0.15">
      <c r="A104" s="494"/>
      <c r="B104" s="495"/>
      <c r="C104" s="495"/>
      <c r="D104" s="495"/>
      <c r="E104" s="495"/>
      <c r="F104" s="496"/>
      <c r="G104" s="163"/>
      <c r="H104" s="163"/>
      <c r="I104" s="163"/>
      <c r="J104" s="163"/>
      <c r="K104" s="163"/>
      <c r="L104" s="163"/>
      <c r="M104" s="163"/>
      <c r="N104" s="163"/>
      <c r="O104" s="163"/>
      <c r="P104" s="163"/>
      <c r="Q104" s="163"/>
      <c r="R104" s="163"/>
      <c r="S104" s="163"/>
      <c r="T104" s="163"/>
      <c r="U104" s="163"/>
      <c r="V104" s="163"/>
      <c r="W104" s="163"/>
      <c r="X104" s="233"/>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6"/>
      <c r="H105" s="166"/>
      <c r="I105" s="166"/>
      <c r="J105" s="166"/>
      <c r="K105" s="166"/>
      <c r="L105" s="166"/>
      <c r="M105" s="166"/>
      <c r="N105" s="166"/>
      <c r="O105" s="166"/>
      <c r="P105" s="166"/>
      <c r="Q105" s="166"/>
      <c r="R105" s="166"/>
      <c r="S105" s="166"/>
      <c r="T105" s="166"/>
      <c r="U105" s="166"/>
      <c r="V105" s="166"/>
      <c r="W105" s="166"/>
      <c r="X105" s="238"/>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5"/>
      <c r="AV105" s="826"/>
      <c r="AW105" s="826"/>
      <c r="AX105" s="827"/>
    </row>
    <row r="106" spans="1:60" ht="31.5" hidden="1" customHeight="1" x14ac:dyDescent="0.15">
      <c r="A106" s="491" t="s">
        <v>475</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5" t="s">
        <v>11</v>
      </c>
      <c r="AC106" s="300"/>
      <c r="AD106" s="301"/>
      <c r="AE106" s="305" t="s">
        <v>535</v>
      </c>
      <c r="AF106" s="300"/>
      <c r="AG106" s="300"/>
      <c r="AH106" s="301"/>
      <c r="AI106" s="305" t="s">
        <v>532</v>
      </c>
      <c r="AJ106" s="300"/>
      <c r="AK106" s="300"/>
      <c r="AL106" s="301"/>
      <c r="AM106" s="305" t="s">
        <v>527</v>
      </c>
      <c r="AN106" s="300"/>
      <c r="AO106" s="300"/>
      <c r="AP106" s="301"/>
      <c r="AQ106" s="362" t="s">
        <v>521</v>
      </c>
      <c r="AR106" s="363"/>
      <c r="AS106" s="363"/>
      <c r="AT106" s="364"/>
      <c r="AU106" s="362" t="s">
        <v>518</v>
      </c>
      <c r="AV106" s="363"/>
      <c r="AW106" s="363"/>
      <c r="AX106" s="365"/>
    </row>
    <row r="107" spans="1:60" ht="23.25" hidden="1" customHeight="1" x14ac:dyDescent="0.15">
      <c r="A107" s="494"/>
      <c r="B107" s="495"/>
      <c r="C107" s="495"/>
      <c r="D107" s="495"/>
      <c r="E107" s="495"/>
      <c r="F107" s="496"/>
      <c r="G107" s="163"/>
      <c r="H107" s="163"/>
      <c r="I107" s="163"/>
      <c r="J107" s="163"/>
      <c r="K107" s="163"/>
      <c r="L107" s="163"/>
      <c r="M107" s="163"/>
      <c r="N107" s="163"/>
      <c r="O107" s="163"/>
      <c r="P107" s="163"/>
      <c r="Q107" s="163"/>
      <c r="R107" s="163"/>
      <c r="S107" s="163"/>
      <c r="T107" s="163"/>
      <c r="U107" s="163"/>
      <c r="V107" s="163"/>
      <c r="W107" s="163"/>
      <c r="X107" s="233"/>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6"/>
      <c r="H108" s="166"/>
      <c r="I108" s="166"/>
      <c r="J108" s="166"/>
      <c r="K108" s="166"/>
      <c r="L108" s="166"/>
      <c r="M108" s="166"/>
      <c r="N108" s="166"/>
      <c r="O108" s="166"/>
      <c r="P108" s="166"/>
      <c r="Q108" s="166"/>
      <c r="R108" s="166"/>
      <c r="S108" s="166"/>
      <c r="T108" s="166"/>
      <c r="U108" s="166"/>
      <c r="V108" s="166"/>
      <c r="W108" s="166"/>
      <c r="X108" s="238"/>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5"/>
      <c r="AV108" s="826"/>
      <c r="AW108" s="826"/>
      <c r="AX108" s="827"/>
    </row>
    <row r="109" spans="1:60" ht="31.5" hidden="1" customHeight="1" x14ac:dyDescent="0.15">
      <c r="A109" s="491" t="s">
        <v>475</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5" t="s">
        <v>11</v>
      </c>
      <c r="AC109" s="300"/>
      <c r="AD109" s="301"/>
      <c r="AE109" s="305" t="s">
        <v>535</v>
      </c>
      <c r="AF109" s="300"/>
      <c r="AG109" s="300"/>
      <c r="AH109" s="301"/>
      <c r="AI109" s="305" t="s">
        <v>532</v>
      </c>
      <c r="AJ109" s="300"/>
      <c r="AK109" s="300"/>
      <c r="AL109" s="301"/>
      <c r="AM109" s="305" t="s">
        <v>528</v>
      </c>
      <c r="AN109" s="300"/>
      <c r="AO109" s="300"/>
      <c r="AP109" s="301"/>
      <c r="AQ109" s="362" t="s">
        <v>521</v>
      </c>
      <c r="AR109" s="363"/>
      <c r="AS109" s="363"/>
      <c r="AT109" s="364"/>
      <c r="AU109" s="362" t="s">
        <v>518</v>
      </c>
      <c r="AV109" s="363"/>
      <c r="AW109" s="363"/>
      <c r="AX109" s="365"/>
    </row>
    <row r="110" spans="1:60" ht="23.25" hidden="1" customHeight="1" x14ac:dyDescent="0.15">
      <c r="A110" s="494"/>
      <c r="B110" s="495"/>
      <c r="C110" s="495"/>
      <c r="D110" s="495"/>
      <c r="E110" s="495"/>
      <c r="F110" s="496"/>
      <c r="G110" s="163"/>
      <c r="H110" s="163"/>
      <c r="I110" s="163"/>
      <c r="J110" s="163"/>
      <c r="K110" s="163"/>
      <c r="L110" s="163"/>
      <c r="M110" s="163"/>
      <c r="N110" s="163"/>
      <c r="O110" s="163"/>
      <c r="P110" s="163"/>
      <c r="Q110" s="163"/>
      <c r="R110" s="163"/>
      <c r="S110" s="163"/>
      <c r="T110" s="163"/>
      <c r="U110" s="163"/>
      <c r="V110" s="163"/>
      <c r="W110" s="163"/>
      <c r="X110" s="233"/>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6"/>
      <c r="H111" s="166"/>
      <c r="I111" s="166"/>
      <c r="J111" s="166"/>
      <c r="K111" s="166"/>
      <c r="L111" s="166"/>
      <c r="M111" s="166"/>
      <c r="N111" s="166"/>
      <c r="O111" s="166"/>
      <c r="P111" s="166"/>
      <c r="Q111" s="166"/>
      <c r="R111" s="166"/>
      <c r="S111" s="166"/>
      <c r="T111" s="166"/>
      <c r="U111" s="166"/>
      <c r="V111" s="166"/>
      <c r="W111" s="166"/>
      <c r="X111" s="238"/>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5"/>
      <c r="AV111" s="826"/>
      <c r="AW111" s="826"/>
      <c r="AX111" s="827"/>
    </row>
    <row r="112" spans="1:60" ht="31.5" hidden="1" customHeight="1" x14ac:dyDescent="0.15">
      <c r="A112" s="491" t="s">
        <v>475</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5" t="s">
        <v>11</v>
      </c>
      <c r="AC112" s="300"/>
      <c r="AD112" s="301"/>
      <c r="AE112" s="305" t="s">
        <v>535</v>
      </c>
      <c r="AF112" s="300"/>
      <c r="AG112" s="300"/>
      <c r="AH112" s="301"/>
      <c r="AI112" s="305" t="s">
        <v>532</v>
      </c>
      <c r="AJ112" s="300"/>
      <c r="AK112" s="300"/>
      <c r="AL112" s="301"/>
      <c r="AM112" s="305" t="s">
        <v>527</v>
      </c>
      <c r="AN112" s="300"/>
      <c r="AO112" s="300"/>
      <c r="AP112" s="301"/>
      <c r="AQ112" s="362" t="s">
        <v>521</v>
      </c>
      <c r="AR112" s="363"/>
      <c r="AS112" s="363"/>
      <c r="AT112" s="364"/>
      <c r="AU112" s="362" t="s">
        <v>518</v>
      </c>
      <c r="AV112" s="363"/>
      <c r="AW112" s="363"/>
      <c r="AX112" s="365"/>
    </row>
    <row r="113" spans="1:50" ht="23.25" hidden="1" customHeight="1" x14ac:dyDescent="0.15">
      <c r="A113" s="494"/>
      <c r="B113" s="495"/>
      <c r="C113" s="495"/>
      <c r="D113" s="495"/>
      <c r="E113" s="495"/>
      <c r="F113" s="496"/>
      <c r="G113" s="163"/>
      <c r="H113" s="163"/>
      <c r="I113" s="163"/>
      <c r="J113" s="163"/>
      <c r="K113" s="163"/>
      <c r="L113" s="163"/>
      <c r="M113" s="163"/>
      <c r="N113" s="163"/>
      <c r="O113" s="163"/>
      <c r="P113" s="163"/>
      <c r="Q113" s="163"/>
      <c r="R113" s="163"/>
      <c r="S113" s="163"/>
      <c r="T113" s="163"/>
      <c r="U113" s="163"/>
      <c r="V113" s="163"/>
      <c r="W113" s="163"/>
      <c r="X113" s="233"/>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6"/>
      <c r="H114" s="166"/>
      <c r="I114" s="166"/>
      <c r="J114" s="166"/>
      <c r="K114" s="166"/>
      <c r="L114" s="166"/>
      <c r="M114" s="166"/>
      <c r="N114" s="166"/>
      <c r="O114" s="166"/>
      <c r="P114" s="166"/>
      <c r="Q114" s="166"/>
      <c r="R114" s="166"/>
      <c r="S114" s="166"/>
      <c r="T114" s="166"/>
      <c r="U114" s="166"/>
      <c r="V114" s="166"/>
      <c r="W114" s="166"/>
      <c r="X114" s="238"/>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535</v>
      </c>
      <c r="AF115" s="300"/>
      <c r="AG115" s="300"/>
      <c r="AH115" s="301"/>
      <c r="AI115" s="305" t="s">
        <v>532</v>
      </c>
      <c r="AJ115" s="300"/>
      <c r="AK115" s="300"/>
      <c r="AL115" s="301"/>
      <c r="AM115" s="305" t="s">
        <v>527</v>
      </c>
      <c r="AN115" s="300"/>
      <c r="AO115" s="300"/>
      <c r="AP115" s="301"/>
      <c r="AQ115" s="337" t="s">
        <v>522</v>
      </c>
      <c r="AR115" s="338"/>
      <c r="AS115" s="338"/>
      <c r="AT115" s="338"/>
      <c r="AU115" s="338"/>
      <c r="AV115" s="338"/>
      <c r="AW115" s="338"/>
      <c r="AX115" s="339"/>
    </row>
    <row r="116" spans="1:50" ht="23.25" customHeight="1" x14ac:dyDescent="0.15">
      <c r="A116" s="294"/>
      <c r="B116" s="295"/>
      <c r="C116" s="295"/>
      <c r="D116" s="295"/>
      <c r="E116" s="295"/>
      <c r="F116" s="296"/>
      <c r="G116" s="353" t="s">
        <v>598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2" t="s">
        <v>600</v>
      </c>
      <c r="AC116" s="823"/>
      <c r="AD116" s="824"/>
      <c r="AE116" s="360">
        <v>275583.8</v>
      </c>
      <c r="AF116" s="360"/>
      <c r="AG116" s="360"/>
      <c r="AH116" s="360"/>
      <c r="AI116" s="360">
        <v>239109</v>
      </c>
      <c r="AJ116" s="360"/>
      <c r="AK116" s="360"/>
      <c r="AL116" s="360"/>
      <c r="AM116" s="360">
        <v>235768.5</v>
      </c>
      <c r="AN116" s="360"/>
      <c r="AO116" s="360"/>
      <c r="AP116" s="360"/>
      <c r="AQ116" s="366">
        <v>251166.8</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601</v>
      </c>
      <c r="AC117" s="344"/>
      <c r="AD117" s="345"/>
      <c r="AE117" s="460" t="s">
        <v>602</v>
      </c>
      <c r="AF117" s="308"/>
      <c r="AG117" s="308"/>
      <c r="AH117" s="308"/>
      <c r="AI117" s="460" t="s">
        <v>603</v>
      </c>
      <c r="AJ117" s="308"/>
      <c r="AK117" s="308"/>
      <c r="AL117" s="308"/>
      <c r="AM117" s="460" t="s">
        <v>656</v>
      </c>
      <c r="AN117" s="308"/>
      <c r="AO117" s="308"/>
      <c r="AP117" s="308"/>
      <c r="AQ117" s="308" t="s">
        <v>657</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535</v>
      </c>
      <c r="AF118" s="300"/>
      <c r="AG118" s="300"/>
      <c r="AH118" s="301"/>
      <c r="AI118" s="305" t="s">
        <v>532</v>
      </c>
      <c r="AJ118" s="300"/>
      <c r="AK118" s="300"/>
      <c r="AL118" s="301"/>
      <c r="AM118" s="305" t="s">
        <v>527</v>
      </c>
      <c r="AN118" s="300"/>
      <c r="AO118" s="300"/>
      <c r="AP118" s="301"/>
      <c r="AQ118" s="337" t="s">
        <v>522</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535</v>
      </c>
      <c r="AF121" s="300"/>
      <c r="AG121" s="300"/>
      <c r="AH121" s="301"/>
      <c r="AI121" s="305" t="s">
        <v>532</v>
      </c>
      <c r="AJ121" s="300"/>
      <c r="AK121" s="300"/>
      <c r="AL121" s="301"/>
      <c r="AM121" s="305" t="s">
        <v>527</v>
      </c>
      <c r="AN121" s="300"/>
      <c r="AO121" s="300"/>
      <c r="AP121" s="301"/>
      <c r="AQ121" s="337" t="s">
        <v>522</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536</v>
      </c>
      <c r="AF124" s="300"/>
      <c r="AG124" s="300"/>
      <c r="AH124" s="301"/>
      <c r="AI124" s="305" t="s">
        <v>532</v>
      </c>
      <c r="AJ124" s="300"/>
      <c r="AK124" s="300"/>
      <c r="AL124" s="301"/>
      <c r="AM124" s="305" t="s">
        <v>527</v>
      </c>
      <c r="AN124" s="300"/>
      <c r="AO124" s="300"/>
      <c r="AP124" s="301"/>
      <c r="AQ124" s="337" t="s">
        <v>522</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9"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535</v>
      </c>
      <c r="AF127" s="300"/>
      <c r="AG127" s="300"/>
      <c r="AH127" s="301"/>
      <c r="AI127" s="305" t="s">
        <v>532</v>
      </c>
      <c r="AJ127" s="300"/>
      <c r="AK127" s="300"/>
      <c r="AL127" s="301"/>
      <c r="AM127" s="305" t="s">
        <v>527</v>
      </c>
      <c r="AN127" s="300"/>
      <c r="AO127" s="300"/>
      <c r="AP127" s="301"/>
      <c r="AQ127" s="337" t="s">
        <v>522</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4" t="s">
        <v>565</v>
      </c>
      <c r="B130" s="1002"/>
      <c r="C130" s="1001" t="s">
        <v>358</v>
      </c>
      <c r="D130" s="1002"/>
      <c r="E130" s="310" t="s">
        <v>387</v>
      </c>
      <c r="F130" s="311"/>
      <c r="G130" s="312" t="s">
        <v>661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5"/>
      <c r="B131" s="254"/>
      <c r="C131" s="253"/>
      <c r="D131" s="254"/>
      <c r="E131" s="240" t="s">
        <v>386</v>
      </c>
      <c r="F131" s="241"/>
      <c r="G131" s="237" t="s">
        <v>604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5"/>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15">
      <c r="A133" s="1005"/>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587</v>
      </c>
      <c r="AR133" s="273"/>
      <c r="AS133" s="139" t="s">
        <v>355</v>
      </c>
      <c r="AT133" s="174"/>
      <c r="AU133" s="138">
        <v>31</v>
      </c>
      <c r="AV133" s="138"/>
      <c r="AW133" s="139" t="s">
        <v>300</v>
      </c>
      <c r="AX133" s="140"/>
    </row>
    <row r="134" spans="1:50" ht="39.75" customHeight="1" x14ac:dyDescent="0.15">
      <c r="A134" s="1005"/>
      <c r="B134" s="254"/>
      <c r="C134" s="253"/>
      <c r="D134" s="254"/>
      <c r="E134" s="253"/>
      <c r="F134" s="316"/>
      <c r="G134" s="232" t="s">
        <v>605</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14</v>
      </c>
      <c r="AC134" s="223"/>
      <c r="AD134" s="223"/>
      <c r="AE134" s="268">
        <v>90</v>
      </c>
      <c r="AF134" s="113"/>
      <c r="AG134" s="113"/>
      <c r="AH134" s="113"/>
      <c r="AI134" s="268">
        <v>89</v>
      </c>
      <c r="AJ134" s="113"/>
      <c r="AK134" s="113"/>
      <c r="AL134" s="113"/>
      <c r="AM134" s="268">
        <v>91</v>
      </c>
      <c r="AN134" s="113"/>
      <c r="AO134" s="113"/>
      <c r="AP134" s="113"/>
      <c r="AQ134" s="268" t="s">
        <v>583</v>
      </c>
      <c r="AR134" s="113"/>
      <c r="AS134" s="113"/>
      <c r="AT134" s="113"/>
      <c r="AU134" s="268" t="s">
        <v>660</v>
      </c>
      <c r="AV134" s="113"/>
      <c r="AW134" s="113"/>
      <c r="AX134" s="224"/>
    </row>
    <row r="135" spans="1:50" ht="39.75" customHeight="1" x14ac:dyDescent="0.15">
      <c r="A135" s="1005"/>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5"/>
      <c r="AA135" s="126"/>
      <c r="AB135" s="288" t="s">
        <v>606</v>
      </c>
      <c r="AC135" s="135"/>
      <c r="AD135" s="135"/>
      <c r="AE135" s="268">
        <v>85</v>
      </c>
      <c r="AF135" s="113"/>
      <c r="AG135" s="113"/>
      <c r="AH135" s="113"/>
      <c r="AI135" s="268">
        <v>85</v>
      </c>
      <c r="AJ135" s="113"/>
      <c r="AK135" s="113"/>
      <c r="AL135" s="113"/>
      <c r="AM135" s="268">
        <v>85</v>
      </c>
      <c r="AN135" s="113"/>
      <c r="AO135" s="113"/>
      <c r="AP135" s="113"/>
      <c r="AQ135" s="268" t="s">
        <v>583</v>
      </c>
      <c r="AR135" s="113"/>
      <c r="AS135" s="113"/>
      <c r="AT135" s="113"/>
      <c r="AU135" s="268">
        <v>85</v>
      </c>
      <c r="AV135" s="113"/>
      <c r="AW135" s="113"/>
      <c r="AX135" s="224"/>
    </row>
    <row r="136" spans="1:50" ht="18.75" hidden="1" customHeight="1" x14ac:dyDescent="0.15">
      <c r="A136" s="1005"/>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hidden="1" customHeight="1" x14ac:dyDescent="0.15">
      <c r="A137" s="1005"/>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1005"/>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5"/>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5"/>
      <c r="AA139" s="126"/>
      <c r="AB139" s="288"/>
      <c r="AC139" s="135"/>
      <c r="AD139" s="135"/>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5"/>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hidden="1" customHeight="1" x14ac:dyDescent="0.15">
      <c r="A141" s="1005"/>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1005"/>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5"/>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5"/>
      <c r="AA143" s="126"/>
      <c r="AB143" s="288"/>
      <c r="AC143" s="135"/>
      <c r="AD143" s="135"/>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5"/>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hidden="1" customHeight="1" x14ac:dyDescent="0.15">
      <c r="A145" s="1005"/>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1005"/>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5"/>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5"/>
      <c r="AA147" s="126"/>
      <c r="AB147" s="288"/>
      <c r="AC147" s="135"/>
      <c r="AD147" s="135"/>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5"/>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15">
      <c r="A149" s="1005"/>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1005"/>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5"/>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5"/>
      <c r="AA151" s="126"/>
      <c r="AB151" s="288"/>
      <c r="AC151" s="135"/>
      <c r="AD151" s="135"/>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5"/>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0"/>
    </row>
    <row r="153" spans="1:50" ht="22.5" customHeight="1" x14ac:dyDescent="0.15">
      <c r="A153" s="1005"/>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05"/>
      <c r="B154" s="254"/>
      <c r="C154" s="253"/>
      <c r="D154" s="254"/>
      <c r="E154" s="253"/>
      <c r="F154" s="316"/>
      <c r="G154" s="232" t="s">
        <v>607</v>
      </c>
      <c r="H154" s="163"/>
      <c r="I154" s="163"/>
      <c r="J154" s="163"/>
      <c r="K154" s="163"/>
      <c r="L154" s="163"/>
      <c r="M154" s="163"/>
      <c r="N154" s="163"/>
      <c r="O154" s="163"/>
      <c r="P154" s="233"/>
      <c r="Q154" s="162" t="s">
        <v>583</v>
      </c>
      <c r="R154" s="163"/>
      <c r="S154" s="163"/>
      <c r="T154" s="163"/>
      <c r="U154" s="163"/>
      <c r="V154" s="163"/>
      <c r="W154" s="163"/>
      <c r="X154" s="163"/>
      <c r="Y154" s="163"/>
      <c r="Z154" s="163"/>
      <c r="AA154" s="934"/>
      <c r="AB154" s="257"/>
      <c r="AC154" s="258"/>
      <c r="AD154" s="258"/>
      <c r="AE154" s="263" t="s">
        <v>587</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05"/>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5"/>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5"/>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05"/>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5"/>
      <c r="AB157" s="259"/>
      <c r="AC157" s="260"/>
      <c r="AD157" s="260"/>
      <c r="AE157" s="162" t="s">
        <v>607</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customHeight="1" x14ac:dyDescent="0.15">
      <c r="A158" s="1005"/>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36"/>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5"/>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5"/>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5"/>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3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5"/>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5"/>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5"/>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5"/>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5"/>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5"/>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36"/>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5"/>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5"/>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5"/>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3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5"/>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5"/>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5"/>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5"/>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5"/>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5"/>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36"/>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5"/>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5"/>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5"/>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3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5"/>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5"/>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5"/>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5"/>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5"/>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5"/>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36"/>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5"/>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5"/>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5"/>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3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5"/>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5"/>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5"/>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5"/>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5"/>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5"/>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36"/>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5"/>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47.25" customHeight="1" x14ac:dyDescent="0.15">
      <c r="A188" s="1005"/>
      <c r="B188" s="254"/>
      <c r="C188" s="253"/>
      <c r="D188" s="254"/>
      <c r="E188" s="162" t="s">
        <v>608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47.25" customHeight="1" x14ac:dyDescent="0.15">
      <c r="A189" s="1005"/>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5"/>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5"/>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5"/>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hidden="1" customHeight="1" x14ac:dyDescent="0.15">
      <c r="A193" s="1005"/>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1005"/>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5"/>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5"/>
      <c r="AA195" s="126"/>
      <c r="AB195" s="288"/>
      <c r="AC195" s="135"/>
      <c r="AD195" s="135"/>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5"/>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15">
      <c r="A197" s="1005"/>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1005"/>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5"/>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5"/>
      <c r="AA199" s="126"/>
      <c r="AB199" s="288"/>
      <c r="AC199" s="135"/>
      <c r="AD199" s="135"/>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5"/>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15">
      <c r="A201" s="1005"/>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1005"/>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5"/>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5"/>
      <c r="AA203" s="126"/>
      <c r="AB203" s="288"/>
      <c r="AC203" s="135"/>
      <c r="AD203" s="135"/>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5"/>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15">
      <c r="A205" s="1005"/>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1005"/>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5"/>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5"/>
      <c r="AA207" s="126"/>
      <c r="AB207" s="288"/>
      <c r="AC207" s="135"/>
      <c r="AD207" s="135"/>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5"/>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15">
      <c r="A209" s="1005"/>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1005"/>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5"/>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5"/>
      <c r="AA211" s="126"/>
      <c r="AB211" s="288"/>
      <c r="AC211" s="135"/>
      <c r="AD211" s="135"/>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5"/>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0"/>
    </row>
    <row r="213" spans="1:50" ht="22.5" hidden="1" customHeight="1" x14ac:dyDescent="0.15">
      <c r="A213" s="1005"/>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5"/>
      <c r="B214" s="254"/>
      <c r="C214" s="253"/>
      <c r="D214" s="254"/>
      <c r="E214" s="253"/>
      <c r="F214" s="316"/>
      <c r="G214" s="232"/>
      <c r="H214" s="163"/>
      <c r="I214" s="163"/>
      <c r="J214" s="163"/>
      <c r="K214" s="163"/>
      <c r="L214" s="163"/>
      <c r="M214" s="163"/>
      <c r="N214" s="163"/>
      <c r="O214" s="163"/>
      <c r="P214" s="233"/>
      <c r="Q214" s="992"/>
      <c r="R214" s="993"/>
      <c r="S214" s="993"/>
      <c r="T214" s="993"/>
      <c r="U214" s="993"/>
      <c r="V214" s="993"/>
      <c r="W214" s="993"/>
      <c r="X214" s="993"/>
      <c r="Y214" s="993"/>
      <c r="Z214" s="993"/>
      <c r="AA214" s="99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5"/>
      <c r="B215" s="254"/>
      <c r="C215" s="253"/>
      <c r="D215" s="254"/>
      <c r="E215" s="253"/>
      <c r="F215" s="316"/>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5"/>
      <c r="B216" s="254"/>
      <c r="C216" s="253"/>
      <c r="D216" s="254"/>
      <c r="E216" s="253"/>
      <c r="F216" s="316"/>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5"/>
      <c r="B217" s="254"/>
      <c r="C217" s="253"/>
      <c r="D217" s="254"/>
      <c r="E217" s="253"/>
      <c r="F217" s="316"/>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5"/>
      <c r="B218" s="254"/>
      <c r="C218" s="253"/>
      <c r="D218" s="254"/>
      <c r="E218" s="253"/>
      <c r="F218" s="316"/>
      <c r="G218" s="237"/>
      <c r="H218" s="166"/>
      <c r="I218" s="166"/>
      <c r="J218" s="166"/>
      <c r="K218" s="166"/>
      <c r="L218" s="166"/>
      <c r="M218" s="166"/>
      <c r="N218" s="166"/>
      <c r="O218" s="166"/>
      <c r="P218" s="238"/>
      <c r="Q218" s="998"/>
      <c r="R218" s="999"/>
      <c r="S218" s="999"/>
      <c r="T218" s="999"/>
      <c r="U218" s="999"/>
      <c r="V218" s="999"/>
      <c r="W218" s="999"/>
      <c r="X218" s="999"/>
      <c r="Y218" s="999"/>
      <c r="Z218" s="999"/>
      <c r="AA218" s="1000"/>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5"/>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5"/>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5"/>
      <c r="B221" s="254"/>
      <c r="C221" s="253"/>
      <c r="D221" s="254"/>
      <c r="E221" s="253"/>
      <c r="F221" s="316"/>
      <c r="G221" s="232"/>
      <c r="H221" s="163"/>
      <c r="I221" s="163"/>
      <c r="J221" s="163"/>
      <c r="K221" s="163"/>
      <c r="L221" s="163"/>
      <c r="M221" s="163"/>
      <c r="N221" s="163"/>
      <c r="O221" s="163"/>
      <c r="P221" s="233"/>
      <c r="Q221" s="992"/>
      <c r="R221" s="993"/>
      <c r="S221" s="993"/>
      <c r="T221" s="993"/>
      <c r="U221" s="993"/>
      <c r="V221" s="993"/>
      <c r="W221" s="993"/>
      <c r="X221" s="993"/>
      <c r="Y221" s="993"/>
      <c r="Z221" s="993"/>
      <c r="AA221" s="99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5"/>
      <c r="B222" s="254"/>
      <c r="C222" s="253"/>
      <c r="D222" s="254"/>
      <c r="E222" s="253"/>
      <c r="F222" s="316"/>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5"/>
      <c r="B223" s="254"/>
      <c r="C223" s="253"/>
      <c r="D223" s="254"/>
      <c r="E223" s="253"/>
      <c r="F223" s="316"/>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5"/>
      <c r="B224" s="254"/>
      <c r="C224" s="253"/>
      <c r="D224" s="254"/>
      <c r="E224" s="253"/>
      <c r="F224" s="316"/>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5"/>
      <c r="B225" s="254"/>
      <c r="C225" s="253"/>
      <c r="D225" s="254"/>
      <c r="E225" s="253"/>
      <c r="F225" s="316"/>
      <c r="G225" s="237"/>
      <c r="H225" s="166"/>
      <c r="I225" s="166"/>
      <c r="J225" s="166"/>
      <c r="K225" s="166"/>
      <c r="L225" s="166"/>
      <c r="M225" s="166"/>
      <c r="N225" s="166"/>
      <c r="O225" s="166"/>
      <c r="P225" s="238"/>
      <c r="Q225" s="998"/>
      <c r="R225" s="999"/>
      <c r="S225" s="999"/>
      <c r="T225" s="999"/>
      <c r="U225" s="999"/>
      <c r="V225" s="999"/>
      <c r="W225" s="999"/>
      <c r="X225" s="999"/>
      <c r="Y225" s="999"/>
      <c r="Z225" s="999"/>
      <c r="AA225" s="1000"/>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5"/>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5"/>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5"/>
      <c r="B228" s="254"/>
      <c r="C228" s="253"/>
      <c r="D228" s="254"/>
      <c r="E228" s="253"/>
      <c r="F228" s="316"/>
      <c r="G228" s="232"/>
      <c r="H228" s="163"/>
      <c r="I228" s="163"/>
      <c r="J228" s="163"/>
      <c r="K228" s="163"/>
      <c r="L228" s="163"/>
      <c r="M228" s="163"/>
      <c r="N228" s="163"/>
      <c r="O228" s="163"/>
      <c r="P228" s="233"/>
      <c r="Q228" s="992"/>
      <c r="R228" s="993"/>
      <c r="S228" s="993"/>
      <c r="T228" s="993"/>
      <c r="U228" s="993"/>
      <c r="V228" s="993"/>
      <c r="W228" s="993"/>
      <c r="X228" s="993"/>
      <c r="Y228" s="993"/>
      <c r="Z228" s="993"/>
      <c r="AA228" s="99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5"/>
      <c r="B229" s="254"/>
      <c r="C229" s="253"/>
      <c r="D229" s="254"/>
      <c r="E229" s="253"/>
      <c r="F229" s="316"/>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5"/>
      <c r="B230" s="254"/>
      <c r="C230" s="253"/>
      <c r="D230" s="254"/>
      <c r="E230" s="253"/>
      <c r="F230" s="316"/>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5"/>
      <c r="B231" s="254"/>
      <c r="C231" s="253"/>
      <c r="D231" s="254"/>
      <c r="E231" s="253"/>
      <c r="F231" s="316"/>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5"/>
      <c r="B232" s="254"/>
      <c r="C232" s="253"/>
      <c r="D232" s="254"/>
      <c r="E232" s="253"/>
      <c r="F232" s="316"/>
      <c r="G232" s="237"/>
      <c r="H232" s="166"/>
      <c r="I232" s="166"/>
      <c r="J232" s="166"/>
      <c r="K232" s="166"/>
      <c r="L232" s="166"/>
      <c r="M232" s="166"/>
      <c r="N232" s="166"/>
      <c r="O232" s="166"/>
      <c r="P232" s="238"/>
      <c r="Q232" s="998"/>
      <c r="R232" s="999"/>
      <c r="S232" s="999"/>
      <c r="T232" s="999"/>
      <c r="U232" s="999"/>
      <c r="V232" s="999"/>
      <c r="W232" s="999"/>
      <c r="X232" s="999"/>
      <c r="Y232" s="999"/>
      <c r="Z232" s="999"/>
      <c r="AA232" s="1000"/>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5"/>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5"/>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5"/>
      <c r="B235" s="254"/>
      <c r="C235" s="253"/>
      <c r="D235" s="254"/>
      <c r="E235" s="253"/>
      <c r="F235" s="316"/>
      <c r="G235" s="232"/>
      <c r="H235" s="163"/>
      <c r="I235" s="163"/>
      <c r="J235" s="163"/>
      <c r="K235" s="163"/>
      <c r="L235" s="163"/>
      <c r="M235" s="163"/>
      <c r="N235" s="163"/>
      <c r="O235" s="163"/>
      <c r="P235" s="233"/>
      <c r="Q235" s="992"/>
      <c r="R235" s="993"/>
      <c r="S235" s="993"/>
      <c r="T235" s="993"/>
      <c r="U235" s="993"/>
      <c r="V235" s="993"/>
      <c r="W235" s="993"/>
      <c r="X235" s="993"/>
      <c r="Y235" s="993"/>
      <c r="Z235" s="993"/>
      <c r="AA235" s="99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5"/>
      <c r="B236" s="254"/>
      <c r="C236" s="253"/>
      <c r="D236" s="254"/>
      <c r="E236" s="253"/>
      <c r="F236" s="316"/>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5"/>
      <c r="B237" s="254"/>
      <c r="C237" s="253"/>
      <c r="D237" s="254"/>
      <c r="E237" s="253"/>
      <c r="F237" s="316"/>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5"/>
      <c r="B238" s="254"/>
      <c r="C238" s="253"/>
      <c r="D238" s="254"/>
      <c r="E238" s="253"/>
      <c r="F238" s="316"/>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5"/>
      <c r="B239" s="254"/>
      <c r="C239" s="253"/>
      <c r="D239" s="254"/>
      <c r="E239" s="253"/>
      <c r="F239" s="316"/>
      <c r="G239" s="237"/>
      <c r="H239" s="166"/>
      <c r="I239" s="166"/>
      <c r="J239" s="166"/>
      <c r="K239" s="166"/>
      <c r="L239" s="166"/>
      <c r="M239" s="166"/>
      <c r="N239" s="166"/>
      <c r="O239" s="166"/>
      <c r="P239" s="238"/>
      <c r="Q239" s="998"/>
      <c r="R239" s="999"/>
      <c r="S239" s="999"/>
      <c r="T239" s="999"/>
      <c r="U239" s="999"/>
      <c r="V239" s="999"/>
      <c r="W239" s="999"/>
      <c r="X239" s="999"/>
      <c r="Y239" s="999"/>
      <c r="Z239" s="999"/>
      <c r="AA239" s="1000"/>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5"/>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5"/>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5"/>
      <c r="B242" s="254"/>
      <c r="C242" s="253"/>
      <c r="D242" s="254"/>
      <c r="E242" s="253"/>
      <c r="F242" s="316"/>
      <c r="G242" s="232"/>
      <c r="H242" s="163"/>
      <c r="I242" s="163"/>
      <c r="J242" s="163"/>
      <c r="K242" s="163"/>
      <c r="L242" s="163"/>
      <c r="M242" s="163"/>
      <c r="N242" s="163"/>
      <c r="O242" s="163"/>
      <c r="P242" s="233"/>
      <c r="Q242" s="992"/>
      <c r="R242" s="993"/>
      <c r="S242" s="993"/>
      <c r="T242" s="993"/>
      <c r="U242" s="993"/>
      <c r="V242" s="993"/>
      <c r="W242" s="993"/>
      <c r="X242" s="993"/>
      <c r="Y242" s="993"/>
      <c r="Z242" s="993"/>
      <c r="AA242" s="99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5"/>
      <c r="B243" s="254"/>
      <c r="C243" s="253"/>
      <c r="D243" s="254"/>
      <c r="E243" s="253"/>
      <c r="F243" s="316"/>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5"/>
      <c r="B244" s="254"/>
      <c r="C244" s="253"/>
      <c r="D244" s="254"/>
      <c r="E244" s="253"/>
      <c r="F244" s="316"/>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5"/>
      <c r="B245" s="254"/>
      <c r="C245" s="253"/>
      <c r="D245" s="254"/>
      <c r="E245" s="253"/>
      <c r="F245" s="316"/>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5"/>
      <c r="B246" s="254"/>
      <c r="C246" s="253"/>
      <c r="D246" s="254"/>
      <c r="E246" s="317"/>
      <c r="F246" s="318"/>
      <c r="G246" s="237"/>
      <c r="H246" s="166"/>
      <c r="I246" s="166"/>
      <c r="J246" s="166"/>
      <c r="K246" s="166"/>
      <c r="L246" s="166"/>
      <c r="M246" s="166"/>
      <c r="N246" s="166"/>
      <c r="O246" s="166"/>
      <c r="P246" s="238"/>
      <c r="Q246" s="998"/>
      <c r="R246" s="999"/>
      <c r="S246" s="999"/>
      <c r="T246" s="999"/>
      <c r="U246" s="999"/>
      <c r="V246" s="999"/>
      <c r="W246" s="999"/>
      <c r="X246" s="999"/>
      <c r="Y246" s="999"/>
      <c r="Z246" s="999"/>
      <c r="AA246" s="1000"/>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5"/>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5"/>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5"/>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5"/>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5"/>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5"/>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15">
      <c r="A253" s="1005"/>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1005"/>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5"/>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5"/>
      <c r="AA255" s="126"/>
      <c r="AB255" s="288"/>
      <c r="AC255" s="135"/>
      <c r="AD255" s="135"/>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5"/>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15">
      <c r="A257" s="1005"/>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1005"/>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5"/>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5"/>
      <c r="AA259" s="126"/>
      <c r="AB259" s="288"/>
      <c r="AC259" s="135"/>
      <c r="AD259" s="135"/>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5"/>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15">
      <c r="A261" s="1005"/>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1005"/>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5"/>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5"/>
      <c r="AA263" s="126"/>
      <c r="AB263" s="288"/>
      <c r="AC263" s="135"/>
      <c r="AD263" s="135"/>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5"/>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15">
      <c r="A265" s="1005"/>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1005"/>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5"/>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5"/>
      <c r="AA267" s="126"/>
      <c r="AB267" s="288"/>
      <c r="AC267" s="135"/>
      <c r="AD267" s="135"/>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5"/>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15">
      <c r="A269" s="1005"/>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1005"/>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5"/>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5"/>
      <c r="AA271" s="126"/>
      <c r="AB271" s="288"/>
      <c r="AC271" s="135"/>
      <c r="AD271" s="135"/>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5"/>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0"/>
    </row>
    <row r="273" spans="1:50" ht="22.5" hidden="1" customHeight="1" x14ac:dyDescent="0.15">
      <c r="A273" s="1005"/>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5"/>
      <c r="B274" s="254"/>
      <c r="C274" s="253"/>
      <c r="D274" s="254"/>
      <c r="E274" s="253"/>
      <c r="F274" s="316"/>
      <c r="G274" s="232"/>
      <c r="H274" s="163"/>
      <c r="I274" s="163"/>
      <c r="J274" s="163"/>
      <c r="K274" s="163"/>
      <c r="L274" s="163"/>
      <c r="M274" s="163"/>
      <c r="N274" s="163"/>
      <c r="O274" s="163"/>
      <c r="P274" s="233"/>
      <c r="Q274" s="992"/>
      <c r="R274" s="993"/>
      <c r="S274" s="993"/>
      <c r="T274" s="993"/>
      <c r="U274" s="993"/>
      <c r="V274" s="993"/>
      <c r="W274" s="993"/>
      <c r="X274" s="993"/>
      <c r="Y274" s="993"/>
      <c r="Z274" s="993"/>
      <c r="AA274" s="99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5"/>
      <c r="B275" s="254"/>
      <c r="C275" s="253"/>
      <c r="D275" s="254"/>
      <c r="E275" s="253"/>
      <c r="F275" s="316"/>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5"/>
      <c r="B276" s="254"/>
      <c r="C276" s="253"/>
      <c r="D276" s="254"/>
      <c r="E276" s="253"/>
      <c r="F276" s="316"/>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5"/>
      <c r="B277" s="254"/>
      <c r="C277" s="253"/>
      <c r="D277" s="254"/>
      <c r="E277" s="253"/>
      <c r="F277" s="316"/>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5"/>
      <c r="B278" s="254"/>
      <c r="C278" s="253"/>
      <c r="D278" s="254"/>
      <c r="E278" s="253"/>
      <c r="F278" s="316"/>
      <c r="G278" s="237"/>
      <c r="H278" s="166"/>
      <c r="I278" s="166"/>
      <c r="J278" s="166"/>
      <c r="K278" s="166"/>
      <c r="L278" s="166"/>
      <c r="M278" s="166"/>
      <c r="N278" s="166"/>
      <c r="O278" s="166"/>
      <c r="P278" s="238"/>
      <c r="Q278" s="998"/>
      <c r="R278" s="999"/>
      <c r="S278" s="999"/>
      <c r="T278" s="999"/>
      <c r="U278" s="999"/>
      <c r="V278" s="999"/>
      <c r="W278" s="999"/>
      <c r="X278" s="999"/>
      <c r="Y278" s="999"/>
      <c r="Z278" s="999"/>
      <c r="AA278" s="1000"/>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5"/>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5"/>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5"/>
      <c r="B281" s="254"/>
      <c r="C281" s="253"/>
      <c r="D281" s="254"/>
      <c r="E281" s="253"/>
      <c r="F281" s="316"/>
      <c r="G281" s="232"/>
      <c r="H281" s="163"/>
      <c r="I281" s="163"/>
      <c r="J281" s="163"/>
      <c r="K281" s="163"/>
      <c r="L281" s="163"/>
      <c r="M281" s="163"/>
      <c r="N281" s="163"/>
      <c r="O281" s="163"/>
      <c r="P281" s="233"/>
      <c r="Q281" s="992"/>
      <c r="R281" s="993"/>
      <c r="S281" s="993"/>
      <c r="T281" s="993"/>
      <c r="U281" s="993"/>
      <c r="V281" s="993"/>
      <c r="W281" s="993"/>
      <c r="X281" s="993"/>
      <c r="Y281" s="993"/>
      <c r="Z281" s="993"/>
      <c r="AA281" s="99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5"/>
      <c r="B282" s="254"/>
      <c r="C282" s="253"/>
      <c r="D282" s="254"/>
      <c r="E282" s="253"/>
      <c r="F282" s="316"/>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5"/>
      <c r="B283" s="254"/>
      <c r="C283" s="253"/>
      <c r="D283" s="254"/>
      <c r="E283" s="253"/>
      <c r="F283" s="316"/>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5"/>
      <c r="B284" s="254"/>
      <c r="C284" s="253"/>
      <c r="D284" s="254"/>
      <c r="E284" s="253"/>
      <c r="F284" s="316"/>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5"/>
      <c r="B285" s="254"/>
      <c r="C285" s="253"/>
      <c r="D285" s="254"/>
      <c r="E285" s="253"/>
      <c r="F285" s="316"/>
      <c r="G285" s="237"/>
      <c r="H285" s="166"/>
      <c r="I285" s="166"/>
      <c r="J285" s="166"/>
      <c r="K285" s="166"/>
      <c r="L285" s="166"/>
      <c r="M285" s="166"/>
      <c r="N285" s="166"/>
      <c r="O285" s="166"/>
      <c r="P285" s="238"/>
      <c r="Q285" s="998"/>
      <c r="R285" s="999"/>
      <c r="S285" s="999"/>
      <c r="T285" s="999"/>
      <c r="U285" s="999"/>
      <c r="V285" s="999"/>
      <c r="W285" s="999"/>
      <c r="X285" s="999"/>
      <c r="Y285" s="999"/>
      <c r="Z285" s="999"/>
      <c r="AA285" s="1000"/>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5"/>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5"/>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5"/>
      <c r="B288" s="254"/>
      <c r="C288" s="253"/>
      <c r="D288" s="254"/>
      <c r="E288" s="253"/>
      <c r="F288" s="316"/>
      <c r="G288" s="232"/>
      <c r="H288" s="163"/>
      <c r="I288" s="163"/>
      <c r="J288" s="163"/>
      <c r="K288" s="163"/>
      <c r="L288" s="163"/>
      <c r="M288" s="163"/>
      <c r="N288" s="163"/>
      <c r="O288" s="163"/>
      <c r="P288" s="233"/>
      <c r="Q288" s="992"/>
      <c r="R288" s="993"/>
      <c r="S288" s="993"/>
      <c r="T288" s="993"/>
      <c r="U288" s="993"/>
      <c r="V288" s="993"/>
      <c r="W288" s="993"/>
      <c r="X288" s="993"/>
      <c r="Y288" s="993"/>
      <c r="Z288" s="993"/>
      <c r="AA288" s="99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5"/>
      <c r="B289" s="254"/>
      <c r="C289" s="253"/>
      <c r="D289" s="254"/>
      <c r="E289" s="253"/>
      <c r="F289" s="316"/>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5"/>
      <c r="B290" s="254"/>
      <c r="C290" s="253"/>
      <c r="D290" s="254"/>
      <c r="E290" s="253"/>
      <c r="F290" s="316"/>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5"/>
      <c r="B291" s="254"/>
      <c r="C291" s="253"/>
      <c r="D291" s="254"/>
      <c r="E291" s="253"/>
      <c r="F291" s="316"/>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5"/>
      <c r="B292" s="254"/>
      <c r="C292" s="253"/>
      <c r="D292" s="254"/>
      <c r="E292" s="253"/>
      <c r="F292" s="316"/>
      <c r="G292" s="237"/>
      <c r="H292" s="166"/>
      <c r="I292" s="166"/>
      <c r="J292" s="166"/>
      <c r="K292" s="166"/>
      <c r="L292" s="166"/>
      <c r="M292" s="166"/>
      <c r="N292" s="166"/>
      <c r="O292" s="166"/>
      <c r="P292" s="238"/>
      <c r="Q292" s="998"/>
      <c r="R292" s="999"/>
      <c r="S292" s="999"/>
      <c r="T292" s="999"/>
      <c r="U292" s="999"/>
      <c r="V292" s="999"/>
      <c r="W292" s="999"/>
      <c r="X292" s="999"/>
      <c r="Y292" s="999"/>
      <c r="Z292" s="999"/>
      <c r="AA292" s="1000"/>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5"/>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5"/>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5"/>
      <c r="B295" s="254"/>
      <c r="C295" s="253"/>
      <c r="D295" s="254"/>
      <c r="E295" s="253"/>
      <c r="F295" s="316"/>
      <c r="G295" s="232"/>
      <c r="H295" s="163"/>
      <c r="I295" s="163"/>
      <c r="J295" s="163"/>
      <c r="K295" s="163"/>
      <c r="L295" s="163"/>
      <c r="M295" s="163"/>
      <c r="N295" s="163"/>
      <c r="O295" s="163"/>
      <c r="P295" s="233"/>
      <c r="Q295" s="992"/>
      <c r="R295" s="993"/>
      <c r="S295" s="993"/>
      <c r="T295" s="993"/>
      <c r="U295" s="993"/>
      <c r="V295" s="993"/>
      <c r="W295" s="993"/>
      <c r="X295" s="993"/>
      <c r="Y295" s="993"/>
      <c r="Z295" s="993"/>
      <c r="AA295" s="99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5"/>
      <c r="B296" s="254"/>
      <c r="C296" s="253"/>
      <c r="D296" s="254"/>
      <c r="E296" s="253"/>
      <c r="F296" s="316"/>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5"/>
      <c r="B297" s="254"/>
      <c r="C297" s="253"/>
      <c r="D297" s="254"/>
      <c r="E297" s="253"/>
      <c r="F297" s="316"/>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5"/>
      <c r="B298" s="254"/>
      <c r="C298" s="253"/>
      <c r="D298" s="254"/>
      <c r="E298" s="253"/>
      <c r="F298" s="316"/>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5"/>
      <c r="B299" s="254"/>
      <c r="C299" s="253"/>
      <c r="D299" s="254"/>
      <c r="E299" s="253"/>
      <c r="F299" s="316"/>
      <c r="G299" s="237"/>
      <c r="H299" s="166"/>
      <c r="I299" s="166"/>
      <c r="J299" s="166"/>
      <c r="K299" s="166"/>
      <c r="L299" s="166"/>
      <c r="M299" s="166"/>
      <c r="N299" s="166"/>
      <c r="O299" s="166"/>
      <c r="P299" s="238"/>
      <c r="Q299" s="998"/>
      <c r="R299" s="999"/>
      <c r="S299" s="999"/>
      <c r="T299" s="999"/>
      <c r="U299" s="999"/>
      <c r="V299" s="999"/>
      <c r="W299" s="999"/>
      <c r="X299" s="999"/>
      <c r="Y299" s="999"/>
      <c r="Z299" s="999"/>
      <c r="AA299" s="1000"/>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5"/>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5"/>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5"/>
      <c r="B302" s="254"/>
      <c r="C302" s="253"/>
      <c r="D302" s="254"/>
      <c r="E302" s="253"/>
      <c r="F302" s="316"/>
      <c r="G302" s="232"/>
      <c r="H302" s="163"/>
      <c r="I302" s="163"/>
      <c r="J302" s="163"/>
      <c r="K302" s="163"/>
      <c r="L302" s="163"/>
      <c r="M302" s="163"/>
      <c r="N302" s="163"/>
      <c r="O302" s="163"/>
      <c r="P302" s="233"/>
      <c r="Q302" s="992"/>
      <c r="R302" s="993"/>
      <c r="S302" s="993"/>
      <c r="T302" s="993"/>
      <c r="U302" s="993"/>
      <c r="V302" s="993"/>
      <c r="W302" s="993"/>
      <c r="X302" s="993"/>
      <c r="Y302" s="993"/>
      <c r="Z302" s="993"/>
      <c r="AA302" s="99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5"/>
      <c r="B303" s="254"/>
      <c r="C303" s="253"/>
      <c r="D303" s="254"/>
      <c r="E303" s="253"/>
      <c r="F303" s="316"/>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5"/>
      <c r="B304" s="254"/>
      <c r="C304" s="253"/>
      <c r="D304" s="254"/>
      <c r="E304" s="253"/>
      <c r="F304" s="316"/>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5"/>
      <c r="B305" s="254"/>
      <c r="C305" s="253"/>
      <c r="D305" s="254"/>
      <c r="E305" s="253"/>
      <c r="F305" s="316"/>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5"/>
      <c r="B306" s="254"/>
      <c r="C306" s="253"/>
      <c r="D306" s="254"/>
      <c r="E306" s="317"/>
      <c r="F306" s="318"/>
      <c r="G306" s="237"/>
      <c r="H306" s="166"/>
      <c r="I306" s="166"/>
      <c r="J306" s="166"/>
      <c r="K306" s="166"/>
      <c r="L306" s="166"/>
      <c r="M306" s="166"/>
      <c r="N306" s="166"/>
      <c r="O306" s="166"/>
      <c r="P306" s="238"/>
      <c r="Q306" s="998"/>
      <c r="R306" s="999"/>
      <c r="S306" s="999"/>
      <c r="T306" s="999"/>
      <c r="U306" s="999"/>
      <c r="V306" s="999"/>
      <c r="W306" s="999"/>
      <c r="X306" s="999"/>
      <c r="Y306" s="999"/>
      <c r="Z306" s="999"/>
      <c r="AA306" s="1000"/>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5"/>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5"/>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5"/>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5"/>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5"/>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15">
      <c r="A313" s="1005"/>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1005"/>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5"/>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5"/>
      <c r="AA315" s="126"/>
      <c r="AB315" s="288"/>
      <c r="AC315" s="135"/>
      <c r="AD315" s="135"/>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5"/>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15">
      <c r="A317" s="1005"/>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1005"/>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5"/>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5"/>
      <c r="AA319" s="126"/>
      <c r="AB319" s="288"/>
      <c r="AC319" s="135"/>
      <c r="AD319" s="135"/>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5"/>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15">
      <c r="A321" s="1005"/>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1005"/>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5"/>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5"/>
      <c r="AA323" s="126"/>
      <c r="AB323" s="288"/>
      <c r="AC323" s="135"/>
      <c r="AD323" s="135"/>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5"/>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15">
      <c r="A325" s="1005"/>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1005"/>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5"/>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5"/>
      <c r="AA327" s="126"/>
      <c r="AB327" s="288"/>
      <c r="AC327" s="135"/>
      <c r="AD327" s="135"/>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5"/>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15">
      <c r="A329" s="1005"/>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1005"/>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5"/>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5"/>
      <c r="AA331" s="126"/>
      <c r="AB331" s="288"/>
      <c r="AC331" s="135"/>
      <c r="AD331" s="135"/>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5"/>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0"/>
    </row>
    <row r="333" spans="1:50" ht="22.5" hidden="1" customHeight="1" x14ac:dyDescent="0.15">
      <c r="A333" s="1005"/>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5"/>
      <c r="B334" s="254"/>
      <c r="C334" s="253"/>
      <c r="D334" s="254"/>
      <c r="E334" s="253"/>
      <c r="F334" s="316"/>
      <c r="G334" s="232"/>
      <c r="H334" s="163"/>
      <c r="I334" s="163"/>
      <c r="J334" s="163"/>
      <c r="K334" s="163"/>
      <c r="L334" s="163"/>
      <c r="M334" s="163"/>
      <c r="N334" s="163"/>
      <c r="O334" s="163"/>
      <c r="P334" s="233"/>
      <c r="Q334" s="992"/>
      <c r="R334" s="993"/>
      <c r="S334" s="993"/>
      <c r="T334" s="993"/>
      <c r="U334" s="993"/>
      <c r="V334" s="993"/>
      <c r="W334" s="993"/>
      <c r="X334" s="993"/>
      <c r="Y334" s="993"/>
      <c r="Z334" s="993"/>
      <c r="AA334" s="99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5"/>
      <c r="B335" s="254"/>
      <c r="C335" s="253"/>
      <c r="D335" s="254"/>
      <c r="E335" s="253"/>
      <c r="F335" s="316"/>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5"/>
      <c r="B336" s="254"/>
      <c r="C336" s="253"/>
      <c r="D336" s="254"/>
      <c r="E336" s="253"/>
      <c r="F336" s="316"/>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5"/>
      <c r="B337" s="254"/>
      <c r="C337" s="253"/>
      <c r="D337" s="254"/>
      <c r="E337" s="253"/>
      <c r="F337" s="316"/>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5"/>
      <c r="B338" s="254"/>
      <c r="C338" s="253"/>
      <c r="D338" s="254"/>
      <c r="E338" s="253"/>
      <c r="F338" s="316"/>
      <c r="G338" s="237"/>
      <c r="H338" s="166"/>
      <c r="I338" s="166"/>
      <c r="J338" s="166"/>
      <c r="K338" s="166"/>
      <c r="L338" s="166"/>
      <c r="M338" s="166"/>
      <c r="N338" s="166"/>
      <c r="O338" s="166"/>
      <c r="P338" s="238"/>
      <c r="Q338" s="998"/>
      <c r="R338" s="999"/>
      <c r="S338" s="999"/>
      <c r="T338" s="999"/>
      <c r="U338" s="999"/>
      <c r="V338" s="999"/>
      <c r="W338" s="999"/>
      <c r="X338" s="999"/>
      <c r="Y338" s="999"/>
      <c r="Z338" s="999"/>
      <c r="AA338" s="1000"/>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5"/>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5"/>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5"/>
      <c r="B341" s="254"/>
      <c r="C341" s="253"/>
      <c r="D341" s="254"/>
      <c r="E341" s="253"/>
      <c r="F341" s="316"/>
      <c r="G341" s="232"/>
      <c r="H341" s="163"/>
      <c r="I341" s="163"/>
      <c r="J341" s="163"/>
      <c r="K341" s="163"/>
      <c r="L341" s="163"/>
      <c r="M341" s="163"/>
      <c r="N341" s="163"/>
      <c r="O341" s="163"/>
      <c r="P341" s="233"/>
      <c r="Q341" s="992"/>
      <c r="R341" s="993"/>
      <c r="S341" s="993"/>
      <c r="T341" s="993"/>
      <c r="U341" s="993"/>
      <c r="V341" s="993"/>
      <c r="W341" s="993"/>
      <c r="X341" s="993"/>
      <c r="Y341" s="993"/>
      <c r="Z341" s="993"/>
      <c r="AA341" s="99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5"/>
      <c r="B342" s="254"/>
      <c r="C342" s="253"/>
      <c r="D342" s="254"/>
      <c r="E342" s="253"/>
      <c r="F342" s="316"/>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5"/>
      <c r="B343" s="254"/>
      <c r="C343" s="253"/>
      <c r="D343" s="254"/>
      <c r="E343" s="253"/>
      <c r="F343" s="316"/>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5"/>
      <c r="B344" s="254"/>
      <c r="C344" s="253"/>
      <c r="D344" s="254"/>
      <c r="E344" s="253"/>
      <c r="F344" s="316"/>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5"/>
      <c r="B345" s="254"/>
      <c r="C345" s="253"/>
      <c r="D345" s="254"/>
      <c r="E345" s="253"/>
      <c r="F345" s="316"/>
      <c r="G345" s="237"/>
      <c r="H345" s="166"/>
      <c r="I345" s="166"/>
      <c r="J345" s="166"/>
      <c r="K345" s="166"/>
      <c r="L345" s="166"/>
      <c r="M345" s="166"/>
      <c r="N345" s="166"/>
      <c r="O345" s="166"/>
      <c r="P345" s="238"/>
      <c r="Q345" s="998"/>
      <c r="R345" s="999"/>
      <c r="S345" s="999"/>
      <c r="T345" s="999"/>
      <c r="U345" s="999"/>
      <c r="V345" s="999"/>
      <c r="W345" s="999"/>
      <c r="X345" s="999"/>
      <c r="Y345" s="999"/>
      <c r="Z345" s="999"/>
      <c r="AA345" s="1000"/>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5"/>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5"/>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5"/>
      <c r="B348" s="254"/>
      <c r="C348" s="253"/>
      <c r="D348" s="254"/>
      <c r="E348" s="253"/>
      <c r="F348" s="316"/>
      <c r="G348" s="232"/>
      <c r="H348" s="163"/>
      <c r="I348" s="163"/>
      <c r="J348" s="163"/>
      <c r="K348" s="163"/>
      <c r="L348" s="163"/>
      <c r="M348" s="163"/>
      <c r="N348" s="163"/>
      <c r="O348" s="163"/>
      <c r="P348" s="233"/>
      <c r="Q348" s="992"/>
      <c r="R348" s="993"/>
      <c r="S348" s="993"/>
      <c r="T348" s="993"/>
      <c r="U348" s="993"/>
      <c r="V348" s="993"/>
      <c r="W348" s="993"/>
      <c r="X348" s="993"/>
      <c r="Y348" s="993"/>
      <c r="Z348" s="993"/>
      <c r="AA348" s="99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5"/>
      <c r="B349" s="254"/>
      <c r="C349" s="253"/>
      <c r="D349" s="254"/>
      <c r="E349" s="253"/>
      <c r="F349" s="316"/>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5"/>
      <c r="B350" s="254"/>
      <c r="C350" s="253"/>
      <c r="D350" s="254"/>
      <c r="E350" s="253"/>
      <c r="F350" s="316"/>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5"/>
      <c r="B351" s="254"/>
      <c r="C351" s="253"/>
      <c r="D351" s="254"/>
      <c r="E351" s="253"/>
      <c r="F351" s="316"/>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5"/>
      <c r="B352" s="254"/>
      <c r="C352" s="253"/>
      <c r="D352" s="254"/>
      <c r="E352" s="253"/>
      <c r="F352" s="316"/>
      <c r="G352" s="237"/>
      <c r="H352" s="166"/>
      <c r="I352" s="166"/>
      <c r="J352" s="166"/>
      <c r="K352" s="166"/>
      <c r="L352" s="166"/>
      <c r="M352" s="166"/>
      <c r="N352" s="166"/>
      <c r="O352" s="166"/>
      <c r="P352" s="238"/>
      <c r="Q352" s="998"/>
      <c r="R352" s="999"/>
      <c r="S352" s="999"/>
      <c r="T352" s="999"/>
      <c r="U352" s="999"/>
      <c r="V352" s="999"/>
      <c r="W352" s="999"/>
      <c r="X352" s="999"/>
      <c r="Y352" s="999"/>
      <c r="Z352" s="999"/>
      <c r="AA352" s="1000"/>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5"/>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5"/>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5"/>
      <c r="B355" s="254"/>
      <c r="C355" s="253"/>
      <c r="D355" s="254"/>
      <c r="E355" s="253"/>
      <c r="F355" s="316"/>
      <c r="G355" s="232"/>
      <c r="H355" s="163"/>
      <c r="I355" s="163"/>
      <c r="J355" s="163"/>
      <c r="K355" s="163"/>
      <c r="L355" s="163"/>
      <c r="M355" s="163"/>
      <c r="N355" s="163"/>
      <c r="O355" s="163"/>
      <c r="P355" s="233"/>
      <c r="Q355" s="992"/>
      <c r="R355" s="993"/>
      <c r="S355" s="993"/>
      <c r="T355" s="993"/>
      <c r="U355" s="993"/>
      <c r="V355" s="993"/>
      <c r="W355" s="993"/>
      <c r="X355" s="993"/>
      <c r="Y355" s="993"/>
      <c r="Z355" s="993"/>
      <c r="AA355" s="99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5"/>
      <c r="B356" s="254"/>
      <c r="C356" s="253"/>
      <c r="D356" s="254"/>
      <c r="E356" s="253"/>
      <c r="F356" s="316"/>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5"/>
      <c r="B357" s="254"/>
      <c r="C357" s="253"/>
      <c r="D357" s="254"/>
      <c r="E357" s="253"/>
      <c r="F357" s="316"/>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5"/>
      <c r="B358" s="254"/>
      <c r="C358" s="253"/>
      <c r="D358" s="254"/>
      <c r="E358" s="253"/>
      <c r="F358" s="316"/>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5"/>
      <c r="B359" s="254"/>
      <c r="C359" s="253"/>
      <c r="D359" s="254"/>
      <c r="E359" s="253"/>
      <c r="F359" s="316"/>
      <c r="G359" s="237"/>
      <c r="H359" s="166"/>
      <c r="I359" s="166"/>
      <c r="J359" s="166"/>
      <c r="K359" s="166"/>
      <c r="L359" s="166"/>
      <c r="M359" s="166"/>
      <c r="N359" s="166"/>
      <c r="O359" s="166"/>
      <c r="P359" s="238"/>
      <c r="Q359" s="998"/>
      <c r="R359" s="999"/>
      <c r="S359" s="999"/>
      <c r="T359" s="999"/>
      <c r="U359" s="999"/>
      <c r="V359" s="999"/>
      <c r="W359" s="999"/>
      <c r="X359" s="999"/>
      <c r="Y359" s="999"/>
      <c r="Z359" s="999"/>
      <c r="AA359" s="1000"/>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5"/>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5"/>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5"/>
      <c r="B362" s="254"/>
      <c r="C362" s="253"/>
      <c r="D362" s="254"/>
      <c r="E362" s="253"/>
      <c r="F362" s="316"/>
      <c r="G362" s="232"/>
      <c r="H362" s="163"/>
      <c r="I362" s="163"/>
      <c r="J362" s="163"/>
      <c r="K362" s="163"/>
      <c r="L362" s="163"/>
      <c r="M362" s="163"/>
      <c r="N362" s="163"/>
      <c r="O362" s="163"/>
      <c r="P362" s="233"/>
      <c r="Q362" s="992"/>
      <c r="R362" s="993"/>
      <c r="S362" s="993"/>
      <c r="T362" s="993"/>
      <c r="U362" s="993"/>
      <c r="V362" s="993"/>
      <c r="W362" s="993"/>
      <c r="X362" s="993"/>
      <c r="Y362" s="993"/>
      <c r="Z362" s="993"/>
      <c r="AA362" s="99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5"/>
      <c r="B363" s="254"/>
      <c r="C363" s="253"/>
      <c r="D363" s="254"/>
      <c r="E363" s="253"/>
      <c r="F363" s="316"/>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5"/>
      <c r="B364" s="254"/>
      <c r="C364" s="253"/>
      <c r="D364" s="254"/>
      <c r="E364" s="253"/>
      <c r="F364" s="316"/>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5"/>
      <c r="B365" s="254"/>
      <c r="C365" s="253"/>
      <c r="D365" s="254"/>
      <c r="E365" s="253"/>
      <c r="F365" s="316"/>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5"/>
      <c r="B366" s="254"/>
      <c r="C366" s="253"/>
      <c r="D366" s="254"/>
      <c r="E366" s="317"/>
      <c r="F366" s="318"/>
      <c r="G366" s="237"/>
      <c r="H366" s="166"/>
      <c r="I366" s="166"/>
      <c r="J366" s="166"/>
      <c r="K366" s="166"/>
      <c r="L366" s="166"/>
      <c r="M366" s="166"/>
      <c r="N366" s="166"/>
      <c r="O366" s="166"/>
      <c r="P366" s="238"/>
      <c r="Q366" s="998"/>
      <c r="R366" s="999"/>
      <c r="S366" s="999"/>
      <c r="T366" s="999"/>
      <c r="U366" s="999"/>
      <c r="V366" s="999"/>
      <c r="W366" s="999"/>
      <c r="X366" s="999"/>
      <c r="Y366" s="999"/>
      <c r="Z366" s="999"/>
      <c r="AA366" s="1000"/>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5"/>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5"/>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5"/>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5"/>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5"/>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5"/>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15">
      <c r="A373" s="1005"/>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1005"/>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5"/>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5"/>
      <c r="AA375" s="126"/>
      <c r="AB375" s="288"/>
      <c r="AC375" s="135"/>
      <c r="AD375" s="135"/>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5"/>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15">
      <c r="A377" s="1005"/>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1005"/>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5"/>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5"/>
      <c r="AA379" s="126"/>
      <c r="AB379" s="288"/>
      <c r="AC379" s="135"/>
      <c r="AD379" s="135"/>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5"/>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15">
      <c r="A381" s="1005"/>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1005"/>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5"/>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5"/>
      <c r="AA383" s="126"/>
      <c r="AB383" s="288"/>
      <c r="AC383" s="135"/>
      <c r="AD383" s="135"/>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5"/>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15">
      <c r="A385" s="1005"/>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1005"/>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5"/>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5"/>
      <c r="AA387" s="126"/>
      <c r="AB387" s="288"/>
      <c r="AC387" s="135"/>
      <c r="AD387" s="135"/>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5"/>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15">
      <c r="A389" s="1005"/>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1005"/>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5"/>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5"/>
      <c r="AA391" s="126"/>
      <c r="AB391" s="288"/>
      <c r="AC391" s="135"/>
      <c r="AD391" s="135"/>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5"/>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0"/>
    </row>
    <row r="393" spans="1:50" ht="22.5" hidden="1" customHeight="1" x14ac:dyDescent="0.15">
      <c r="A393" s="1005"/>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5"/>
      <c r="B394" s="254"/>
      <c r="C394" s="253"/>
      <c r="D394" s="254"/>
      <c r="E394" s="253"/>
      <c r="F394" s="316"/>
      <c r="G394" s="232"/>
      <c r="H394" s="163"/>
      <c r="I394" s="163"/>
      <c r="J394" s="163"/>
      <c r="K394" s="163"/>
      <c r="L394" s="163"/>
      <c r="M394" s="163"/>
      <c r="N394" s="163"/>
      <c r="O394" s="163"/>
      <c r="P394" s="233"/>
      <c r="Q394" s="992"/>
      <c r="R394" s="993"/>
      <c r="S394" s="993"/>
      <c r="T394" s="993"/>
      <c r="U394" s="993"/>
      <c r="V394" s="993"/>
      <c r="W394" s="993"/>
      <c r="X394" s="993"/>
      <c r="Y394" s="993"/>
      <c r="Z394" s="993"/>
      <c r="AA394" s="99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5"/>
      <c r="B395" s="254"/>
      <c r="C395" s="253"/>
      <c r="D395" s="254"/>
      <c r="E395" s="253"/>
      <c r="F395" s="316"/>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5"/>
      <c r="B396" s="254"/>
      <c r="C396" s="253"/>
      <c r="D396" s="254"/>
      <c r="E396" s="253"/>
      <c r="F396" s="316"/>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5"/>
      <c r="B397" s="254"/>
      <c r="C397" s="253"/>
      <c r="D397" s="254"/>
      <c r="E397" s="253"/>
      <c r="F397" s="316"/>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5"/>
      <c r="B398" s="254"/>
      <c r="C398" s="253"/>
      <c r="D398" s="254"/>
      <c r="E398" s="253"/>
      <c r="F398" s="316"/>
      <c r="G398" s="237"/>
      <c r="H398" s="166"/>
      <c r="I398" s="166"/>
      <c r="J398" s="166"/>
      <c r="K398" s="166"/>
      <c r="L398" s="166"/>
      <c r="M398" s="166"/>
      <c r="N398" s="166"/>
      <c r="O398" s="166"/>
      <c r="P398" s="238"/>
      <c r="Q398" s="998"/>
      <c r="R398" s="999"/>
      <c r="S398" s="999"/>
      <c r="T398" s="999"/>
      <c r="U398" s="999"/>
      <c r="V398" s="999"/>
      <c r="W398" s="999"/>
      <c r="X398" s="999"/>
      <c r="Y398" s="999"/>
      <c r="Z398" s="999"/>
      <c r="AA398" s="1000"/>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5"/>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5"/>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5"/>
      <c r="B401" s="254"/>
      <c r="C401" s="253"/>
      <c r="D401" s="254"/>
      <c r="E401" s="253"/>
      <c r="F401" s="316"/>
      <c r="G401" s="232"/>
      <c r="H401" s="163"/>
      <c r="I401" s="163"/>
      <c r="J401" s="163"/>
      <c r="K401" s="163"/>
      <c r="L401" s="163"/>
      <c r="M401" s="163"/>
      <c r="N401" s="163"/>
      <c r="O401" s="163"/>
      <c r="P401" s="233"/>
      <c r="Q401" s="992"/>
      <c r="R401" s="993"/>
      <c r="S401" s="993"/>
      <c r="T401" s="993"/>
      <c r="U401" s="993"/>
      <c r="V401" s="993"/>
      <c r="W401" s="993"/>
      <c r="X401" s="993"/>
      <c r="Y401" s="993"/>
      <c r="Z401" s="993"/>
      <c r="AA401" s="99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5"/>
      <c r="B402" s="254"/>
      <c r="C402" s="253"/>
      <c r="D402" s="254"/>
      <c r="E402" s="253"/>
      <c r="F402" s="316"/>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5"/>
      <c r="B403" s="254"/>
      <c r="C403" s="253"/>
      <c r="D403" s="254"/>
      <c r="E403" s="253"/>
      <c r="F403" s="316"/>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5"/>
      <c r="B404" s="254"/>
      <c r="C404" s="253"/>
      <c r="D404" s="254"/>
      <c r="E404" s="253"/>
      <c r="F404" s="316"/>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5"/>
      <c r="B405" s="254"/>
      <c r="C405" s="253"/>
      <c r="D405" s="254"/>
      <c r="E405" s="253"/>
      <c r="F405" s="316"/>
      <c r="G405" s="237"/>
      <c r="H405" s="166"/>
      <c r="I405" s="166"/>
      <c r="J405" s="166"/>
      <c r="K405" s="166"/>
      <c r="L405" s="166"/>
      <c r="M405" s="166"/>
      <c r="N405" s="166"/>
      <c r="O405" s="166"/>
      <c r="P405" s="238"/>
      <c r="Q405" s="998"/>
      <c r="R405" s="999"/>
      <c r="S405" s="999"/>
      <c r="T405" s="999"/>
      <c r="U405" s="999"/>
      <c r="V405" s="999"/>
      <c r="W405" s="999"/>
      <c r="X405" s="999"/>
      <c r="Y405" s="999"/>
      <c r="Z405" s="999"/>
      <c r="AA405" s="1000"/>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5"/>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5"/>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5"/>
      <c r="B408" s="254"/>
      <c r="C408" s="253"/>
      <c r="D408" s="254"/>
      <c r="E408" s="253"/>
      <c r="F408" s="316"/>
      <c r="G408" s="232"/>
      <c r="H408" s="163"/>
      <c r="I408" s="163"/>
      <c r="J408" s="163"/>
      <c r="K408" s="163"/>
      <c r="L408" s="163"/>
      <c r="M408" s="163"/>
      <c r="N408" s="163"/>
      <c r="O408" s="163"/>
      <c r="P408" s="233"/>
      <c r="Q408" s="992"/>
      <c r="R408" s="993"/>
      <c r="S408" s="993"/>
      <c r="T408" s="993"/>
      <c r="U408" s="993"/>
      <c r="V408" s="993"/>
      <c r="W408" s="993"/>
      <c r="X408" s="993"/>
      <c r="Y408" s="993"/>
      <c r="Z408" s="993"/>
      <c r="AA408" s="99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5"/>
      <c r="B409" s="254"/>
      <c r="C409" s="253"/>
      <c r="D409" s="254"/>
      <c r="E409" s="253"/>
      <c r="F409" s="316"/>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5"/>
      <c r="B410" s="254"/>
      <c r="C410" s="253"/>
      <c r="D410" s="254"/>
      <c r="E410" s="253"/>
      <c r="F410" s="316"/>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5"/>
      <c r="B411" s="254"/>
      <c r="C411" s="253"/>
      <c r="D411" s="254"/>
      <c r="E411" s="253"/>
      <c r="F411" s="316"/>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5"/>
      <c r="B412" s="254"/>
      <c r="C412" s="253"/>
      <c r="D412" s="254"/>
      <c r="E412" s="253"/>
      <c r="F412" s="316"/>
      <c r="G412" s="237"/>
      <c r="H412" s="166"/>
      <c r="I412" s="166"/>
      <c r="J412" s="166"/>
      <c r="K412" s="166"/>
      <c r="L412" s="166"/>
      <c r="M412" s="166"/>
      <c r="N412" s="166"/>
      <c r="O412" s="166"/>
      <c r="P412" s="238"/>
      <c r="Q412" s="998"/>
      <c r="R412" s="999"/>
      <c r="S412" s="999"/>
      <c r="T412" s="999"/>
      <c r="U412" s="999"/>
      <c r="V412" s="999"/>
      <c r="W412" s="999"/>
      <c r="X412" s="999"/>
      <c r="Y412" s="999"/>
      <c r="Z412" s="999"/>
      <c r="AA412" s="1000"/>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5"/>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5"/>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5"/>
      <c r="B415" s="254"/>
      <c r="C415" s="253"/>
      <c r="D415" s="254"/>
      <c r="E415" s="253"/>
      <c r="F415" s="316"/>
      <c r="G415" s="232"/>
      <c r="H415" s="163"/>
      <c r="I415" s="163"/>
      <c r="J415" s="163"/>
      <c r="K415" s="163"/>
      <c r="L415" s="163"/>
      <c r="M415" s="163"/>
      <c r="N415" s="163"/>
      <c r="O415" s="163"/>
      <c r="P415" s="233"/>
      <c r="Q415" s="992"/>
      <c r="R415" s="993"/>
      <c r="S415" s="993"/>
      <c r="T415" s="993"/>
      <c r="U415" s="993"/>
      <c r="V415" s="993"/>
      <c r="W415" s="993"/>
      <c r="X415" s="993"/>
      <c r="Y415" s="993"/>
      <c r="Z415" s="993"/>
      <c r="AA415" s="99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5"/>
      <c r="B416" s="254"/>
      <c r="C416" s="253"/>
      <c r="D416" s="254"/>
      <c r="E416" s="253"/>
      <c r="F416" s="316"/>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5"/>
      <c r="B417" s="254"/>
      <c r="C417" s="253"/>
      <c r="D417" s="254"/>
      <c r="E417" s="253"/>
      <c r="F417" s="316"/>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5"/>
      <c r="B418" s="254"/>
      <c r="C418" s="253"/>
      <c r="D418" s="254"/>
      <c r="E418" s="253"/>
      <c r="F418" s="316"/>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5"/>
      <c r="B419" s="254"/>
      <c r="C419" s="253"/>
      <c r="D419" s="254"/>
      <c r="E419" s="253"/>
      <c r="F419" s="316"/>
      <c r="G419" s="237"/>
      <c r="H419" s="166"/>
      <c r="I419" s="166"/>
      <c r="J419" s="166"/>
      <c r="K419" s="166"/>
      <c r="L419" s="166"/>
      <c r="M419" s="166"/>
      <c r="N419" s="166"/>
      <c r="O419" s="166"/>
      <c r="P419" s="238"/>
      <c r="Q419" s="998"/>
      <c r="R419" s="999"/>
      <c r="S419" s="999"/>
      <c r="T419" s="999"/>
      <c r="U419" s="999"/>
      <c r="V419" s="999"/>
      <c r="W419" s="999"/>
      <c r="X419" s="999"/>
      <c r="Y419" s="999"/>
      <c r="Z419" s="999"/>
      <c r="AA419" s="1000"/>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5"/>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5"/>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5"/>
      <c r="B422" s="254"/>
      <c r="C422" s="253"/>
      <c r="D422" s="254"/>
      <c r="E422" s="253"/>
      <c r="F422" s="316"/>
      <c r="G422" s="232"/>
      <c r="H422" s="163"/>
      <c r="I422" s="163"/>
      <c r="J422" s="163"/>
      <c r="K422" s="163"/>
      <c r="L422" s="163"/>
      <c r="M422" s="163"/>
      <c r="N422" s="163"/>
      <c r="O422" s="163"/>
      <c r="P422" s="233"/>
      <c r="Q422" s="992"/>
      <c r="R422" s="993"/>
      <c r="S422" s="993"/>
      <c r="T422" s="993"/>
      <c r="U422" s="993"/>
      <c r="V422" s="993"/>
      <c r="W422" s="993"/>
      <c r="X422" s="993"/>
      <c r="Y422" s="993"/>
      <c r="Z422" s="993"/>
      <c r="AA422" s="99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5"/>
      <c r="B423" s="254"/>
      <c r="C423" s="253"/>
      <c r="D423" s="254"/>
      <c r="E423" s="253"/>
      <c r="F423" s="316"/>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5"/>
      <c r="B424" s="254"/>
      <c r="C424" s="253"/>
      <c r="D424" s="254"/>
      <c r="E424" s="253"/>
      <c r="F424" s="316"/>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5"/>
      <c r="B425" s="254"/>
      <c r="C425" s="253"/>
      <c r="D425" s="254"/>
      <c r="E425" s="253"/>
      <c r="F425" s="316"/>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5"/>
      <c r="B426" s="254"/>
      <c r="C426" s="253"/>
      <c r="D426" s="254"/>
      <c r="E426" s="317"/>
      <c r="F426" s="318"/>
      <c r="G426" s="237"/>
      <c r="H426" s="166"/>
      <c r="I426" s="166"/>
      <c r="J426" s="166"/>
      <c r="K426" s="166"/>
      <c r="L426" s="166"/>
      <c r="M426" s="166"/>
      <c r="N426" s="166"/>
      <c r="O426" s="166"/>
      <c r="P426" s="238"/>
      <c r="Q426" s="998"/>
      <c r="R426" s="999"/>
      <c r="S426" s="999"/>
      <c r="T426" s="999"/>
      <c r="U426" s="999"/>
      <c r="V426" s="999"/>
      <c r="W426" s="999"/>
      <c r="X426" s="999"/>
      <c r="Y426" s="999"/>
      <c r="Z426" s="999"/>
      <c r="AA426" s="1000"/>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5"/>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5"/>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5"/>
      <c r="B429" s="254"/>
      <c r="C429" s="317"/>
      <c r="D429" s="1003"/>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5"/>
      <c r="B430" s="254"/>
      <c r="C430" s="251" t="s">
        <v>561</v>
      </c>
      <c r="D430" s="252"/>
      <c r="E430" s="240" t="s">
        <v>545</v>
      </c>
      <c r="F430" s="450"/>
      <c r="G430" s="242" t="s">
        <v>374</v>
      </c>
      <c r="H430" s="160"/>
      <c r="I430" s="160"/>
      <c r="J430" s="243" t="s">
        <v>576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5"/>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15">
      <c r="A432" s="1005"/>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607</v>
      </c>
      <c r="AF432" s="138"/>
      <c r="AG432" s="139" t="s">
        <v>355</v>
      </c>
      <c r="AH432" s="174"/>
      <c r="AI432" s="184"/>
      <c r="AJ432" s="184"/>
      <c r="AK432" s="184"/>
      <c r="AL432" s="179"/>
      <c r="AM432" s="184"/>
      <c r="AN432" s="184"/>
      <c r="AO432" s="184"/>
      <c r="AP432" s="179"/>
      <c r="AQ432" s="219" t="s">
        <v>583</v>
      </c>
      <c r="AR432" s="138"/>
      <c r="AS432" s="139" t="s">
        <v>355</v>
      </c>
      <c r="AT432" s="174"/>
      <c r="AU432" s="138" t="s">
        <v>587</v>
      </c>
      <c r="AV432" s="138"/>
      <c r="AW432" s="139" t="s">
        <v>300</v>
      </c>
      <c r="AX432" s="140"/>
    </row>
    <row r="433" spans="1:50" ht="23.25" customHeight="1" x14ac:dyDescent="0.15">
      <c r="A433" s="1005"/>
      <c r="B433" s="254"/>
      <c r="C433" s="253"/>
      <c r="D433" s="254"/>
      <c r="E433" s="168"/>
      <c r="F433" s="169"/>
      <c r="G433" s="232" t="s">
        <v>609</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585</v>
      </c>
      <c r="AC433" s="135"/>
      <c r="AD433" s="135"/>
      <c r="AE433" s="112" t="s">
        <v>583</v>
      </c>
      <c r="AF433" s="113"/>
      <c r="AG433" s="113"/>
      <c r="AH433" s="113"/>
      <c r="AI433" s="112" t="s">
        <v>583</v>
      </c>
      <c r="AJ433" s="113"/>
      <c r="AK433" s="113"/>
      <c r="AL433" s="113"/>
      <c r="AM433" s="112" t="s">
        <v>583</v>
      </c>
      <c r="AN433" s="113"/>
      <c r="AO433" s="113"/>
      <c r="AP433" s="114"/>
      <c r="AQ433" s="112" t="s">
        <v>587</v>
      </c>
      <c r="AR433" s="113"/>
      <c r="AS433" s="113"/>
      <c r="AT433" s="114"/>
      <c r="AU433" s="113" t="s">
        <v>587</v>
      </c>
      <c r="AV433" s="113"/>
      <c r="AW433" s="113"/>
      <c r="AX433" s="224"/>
    </row>
    <row r="434" spans="1:50" ht="23.25" customHeight="1" x14ac:dyDescent="0.15">
      <c r="A434" s="1005"/>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t="s">
        <v>583</v>
      </c>
      <c r="AC434" s="223"/>
      <c r="AD434" s="223"/>
      <c r="AE434" s="112" t="s">
        <v>583</v>
      </c>
      <c r="AF434" s="113"/>
      <c r="AG434" s="113"/>
      <c r="AH434" s="114"/>
      <c r="AI434" s="112" t="s">
        <v>611</v>
      </c>
      <c r="AJ434" s="113"/>
      <c r="AK434" s="113"/>
      <c r="AL434" s="113"/>
      <c r="AM434" s="112" t="s">
        <v>583</v>
      </c>
      <c r="AN434" s="113"/>
      <c r="AO434" s="113"/>
      <c r="AP434" s="114"/>
      <c r="AQ434" s="112" t="s">
        <v>583</v>
      </c>
      <c r="AR434" s="113"/>
      <c r="AS434" s="113"/>
      <c r="AT434" s="114"/>
      <c r="AU434" s="113" t="s">
        <v>587</v>
      </c>
      <c r="AV434" s="113"/>
      <c r="AW434" s="113"/>
      <c r="AX434" s="224"/>
    </row>
    <row r="435" spans="1:50" ht="23.25" customHeight="1" x14ac:dyDescent="0.15">
      <c r="A435" s="1005"/>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5"/>
      <c r="AA435" s="126"/>
      <c r="AB435" s="239" t="s">
        <v>301</v>
      </c>
      <c r="AC435" s="239"/>
      <c r="AD435" s="239"/>
      <c r="AE435" s="112" t="s">
        <v>610</v>
      </c>
      <c r="AF435" s="113"/>
      <c r="AG435" s="113"/>
      <c r="AH435" s="114"/>
      <c r="AI435" s="112" t="s">
        <v>612</v>
      </c>
      <c r="AJ435" s="113"/>
      <c r="AK435" s="113"/>
      <c r="AL435" s="113"/>
      <c r="AM435" s="112" t="s">
        <v>583</v>
      </c>
      <c r="AN435" s="113"/>
      <c r="AO435" s="113"/>
      <c r="AP435" s="114"/>
      <c r="AQ435" s="112" t="s">
        <v>583</v>
      </c>
      <c r="AR435" s="113"/>
      <c r="AS435" s="113"/>
      <c r="AT435" s="114"/>
      <c r="AU435" s="113" t="s">
        <v>613</v>
      </c>
      <c r="AV435" s="113"/>
      <c r="AW435" s="113"/>
      <c r="AX435" s="224"/>
    </row>
    <row r="436" spans="1:50" ht="18.75" hidden="1" customHeight="1" x14ac:dyDescent="0.15">
      <c r="A436" s="1005"/>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15">
      <c r="A437" s="1005"/>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1005"/>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5"/>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5"/>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5"/>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15">
      <c r="A442" s="1005"/>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1005"/>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5"/>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5"/>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5"/>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15">
      <c r="A447" s="1005"/>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1005"/>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5"/>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5"/>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5"/>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15">
      <c r="A452" s="1005"/>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1005"/>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5"/>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5"/>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customHeight="1" x14ac:dyDescent="0.15">
      <c r="A456" s="1005"/>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customHeight="1" x14ac:dyDescent="0.15">
      <c r="A457" s="1005"/>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576</v>
      </c>
      <c r="AF457" s="138"/>
      <c r="AG457" s="139" t="s">
        <v>355</v>
      </c>
      <c r="AH457" s="174"/>
      <c r="AI457" s="184"/>
      <c r="AJ457" s="184"/>
      <c r="AK457" s="184"/>
      <c r="AL457" s="179"/>
      <c r="AM457" s="184"/>
      <c r="AN457" s="184"/>
      <c r="AO457" s="184"/>
      <c r="AP457" s="179"/>
      <c r="AQ457" s="219" t="s">
        <v>576</v>
      </c>
      <c r="AR457" s="138"/>
      <c r="AS457" s="139" t="s">
        <v>355</v>
      </c>
      <c r="AT457" s="174"/>
      <c r="AU457" s="138" t="s">
        <v>576</v>
      </c>
      <c r="AV457" s="138"/>
      <c r="AW457" s="139" t="s">
        <v>300</v>
      </c>
      <c r="AX457" s="140"/>
    </row>
    <row r="458" spans="1:50" ht="23.25" customHeight="1" x14ac:dyDescent="0.15">
      <c r="A458" s="1005"/>
      <c r="B458" s="254"/>
      <c r="C458" s="253"/>
      <c r="D458" s="254"/>
      <c r="E458" s="168"/>
      <c r="F458" s="169"/>
      <c r="G458" s="232" t="s">
        <v>576</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576</v>
      </c>
      <c r="AC458" s="135"/>
      <c r="AD458" s="135"/>
      <c r="AE458" s="112" t="s">
        <v>576</v>
      </c>
      <c r="AF458" s="113"/>
      <c r="AG458" s="113"/>
      <c r="AH458" s="113"/>
      <c r="AI458" s="112" t="s">
        <v>576</v>
      </c>
      <c r="AJ458" s="113"/>
      <c r="AK458" s="113"/>
      <c r="AL458" s="113"/>
      <c r="AM458" s="112" t="s">
        <v>576</v>
      </c>
      <c r="AN458" s="113"/>
      <c r="AO458" s="113"/>
      <c r="AP458" s="114"/>
      <c r="AQ458" s="112" t="s">
        <v>576</v>
      </c>
      <c r="AR458" s="113"/>
      <c r="AS458" s="113"/>
      <c r="AT458" s="114"/>
      <c r="AU458" s="113" t="s">
        <v>576</v>
      </c>
      <c r="AV458" s="113"/>
      <c r="AW458" s="113"/>
      <c r="AX458" s="224"/>
    </row>
    <row r="459" spans="1:50" ht="23.25" customHeight="1" x14ac:dyDescent="0.15">
      <c r="A459" s="1005"/>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t="s">
        <v>576</v>
      </c>
      <c r="AC459" s="223"/>
      <c r="AD459" s="223"/>
      <c r="AE459" s="112" t="s">
        <v>576</v>
      </c>
      <c r="AF459" s="113"/>
      <c r="AG459" s="113"/>
      <c r="AH459" s="114"/>
      <c r="AI459" s="112" t="s">
        <v>576</v>
      </c>
      <c r="AJ459" s="113"/>
      <c r="AK459" s="113"/>
      <c r="AL459" s="113"/>
      <c r="AM459" s="112" t="s">
        <v>576</v>
      </c>
      <c r="AN459" s="113"/>
      <c r="AO459" s="113"/>
      <c r="AP459" s="114"/>
      <c r="AQ459" s="112" t="s">
        <v>576</v>
      </c>
      <c r="AR459" s="113"/>
      <c r="AS459" s="113"/>
      <c r="AT459" s="114"/>
      <c r="AU459" s="113" t="s">
        <v>576</v>
      </c>
      <c r="AV459" s="113"/>
      <c r="AW459" s="113"/>
      <c r="AX459" s="224"/>
    </row>
    <row r="460" spans="1:50" ht="23.25" customHeight="1" x14ac:dyDescent="0.15">
      <c r="A460" s="1005"/>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5"/>
      <c r="AA460" s="126"/>
      <c r="AB460" s="239" t="s">
        <v>14</v>
      </c>
      <c r="AC460" s="239"/>
      <c r="AD460" s="239"/>
      <c r="AE460" s="112" t="s">
        <v>576</v>
      </c>
      <c r="AF460" s="113"/>
      <c r="AG460" s="113"/>
      <c r="AH460" s="114"/>
      <c r="AI460" s="112" t="s">
        <v>576</v>
      </c>
      <c r="AJ460" s="113"/>
      <c r="AK460" s="113"/>
      <c r="AL460" s="113"/>
      <c r="AM460" s="112" t="s">
        <v>576</v>
      </c>
      <c r="AN460" s="113"/>
      <c r="AO460" s="113"/>
      <c r="AP460" s="114"/>
      <c r="AQ460" s="112" t="s">
        <v>576</v>
      </c>
      <c r="AR460" s="113"/>
      <c r="AS460" s="113"/>
      <c r="AT460" s="114"/>
      <c r="AU460" s="113" t="s">
        <v>576</v>
      </c>
      <c r="AV460" s="113"/>
      <c r="AW460" s="113"/>
      <c r="AX460" s="224"/>
    </row>
    <row r="461" spans="1:50" ht="18.75" hidden="1" customHeight="1" x14ac:dyDescent="0.15">
      <c r="A461" s="1005"/>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15">
      <c r="A462" s="1005"/>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1005"/>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5"/>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5"/>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5"/>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15">
      <c r="A467" s="1005"/>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1005"/>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5"/>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5"/>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5"/>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15">
      <c r="A472" s="1005"/>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1005"/>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5"/>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5"/>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5"/>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15">
      <c r="A477" s="1005"/>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1005"/>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5"/>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5"/>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customHeight="1" x14ac:dyDescent="0.15">
      <c r="A481" s="1005"/>
      <c r="B481" s="254"/>
      <c r="C481" s="253"/>
      <c r="D481" s="254"/>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5"/>
      <c r="B482" s="254"/>
      <c r="C482" s="253"/>
      <c r="D482" s="254"/>
      <c r="E482" s="162" t="s">
        <v>658</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5"/>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5"/>
      <c r="B484" s="254"/>
      <c r="C484" s="253"/>
      <c r="D484" s="254"/>
      <c r="E484" s="240" t="s">
        <v>562</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5"/>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15">
      <c r="A486" s="1005"/>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1005"/>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5"/>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5"/>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5"/>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15">
      <c r="A491" s="1005"/>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1005"/>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5"/>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5"/>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5"/>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15">
      <c r="A496" s="1005"/>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1005"/>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5"/>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5"/>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5"/>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15">
      <c r="A501" s="1005"/>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1005"/>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5"/>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5"/>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5"/>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15">
      <c r="A506" s="1005"/>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1005"/>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5"/>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5"/>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5"/>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15">
      <c r="A511" s="1005"/>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1005"/>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5"/>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5"/>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5"/>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15">
      <c r="A516" s="1005"/>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1005"/>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5"/>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5"/>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5"/>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15">
      <c r="A521" s="1005"/>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1005"/>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5"/>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5"/>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5"/>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15">
      <c r="A526" s="1005"/>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1005"/>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5"/>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5"/>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5"/>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15">
      <c r="A531" s="1005"/>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1005"/>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5"/>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5"/>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5"/>
      <c r="B535" s="254"/>
      <c r="C535" s="253"/>
      <c r="D535" s="254"/>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5"/>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5"/>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5"/>
      <c r="B538" s="254"/>
      <c r="C538" s="253"/>
      <c r="D538" s="254"/>
      <c r="E538" s="240" t="s">
        <v>563</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5"/>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15">
      <c r="A540" s="1005"/>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1005"/>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5"/>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5"/>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5"/>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15">
      <c r="A545" s="1005"/>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1005"/>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5"/>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5"/>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5"/>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15">
      <c r="A550" s="1005"/>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1005"/>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5"/>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5"/>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5"/>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15">
      <c r="A555" s="1005"/>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1005"/>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5"/>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5"/>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5"/>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15">
      <c r="A560" s="1005"/>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1005"/>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5"/>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5"/>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5"/>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15">
      <c r="A565" s="1005"/>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1005"/>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5"/>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5"/>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5"/>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15">
      <c r="A570" s="1005"/>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1005"/>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5"/>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5"/>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5"/>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15">
      <c r="A575" s="1005"/>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1005"/>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5"/>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5"/>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5"/>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15">
      <c r="A580" s="1005"/>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1005"/>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5"/>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5"/>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5"/>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15">
      <c r="A585" s="1005"/>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1005"/>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5"/>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5"/>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5"/>
      <c r="B589" s="254"/>
      <c r="C589" s="253"/>
      <c r="D589" s="254"/>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5"/>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5"/>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5"/>
      <c r="B592" s="254"/>
      <c r="C592" s="253"/>
      <c r="D592" s="254"/>
      <c r="E592" s="240" t="s">
        <v>562</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5"/>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15">
      <c r="A594" s="1005"/>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1005"/>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5"/>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5"/>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5"/>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15">
      <c r="A599" s="1005"/>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1005"/>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5"/>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5"/>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5"/>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15">
      <c r="A604" s="1005"/>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1005"/>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5"/>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5"/>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5"/>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15">
      <c r="A609" s="1005"/>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1005"/>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5"/>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5"/>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5"/>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15">
      <c r="A614" s="1005"/>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1005"/>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5"/>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5"/>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5"/>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15">
      <c r="A619" s="1005"/>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1005"/>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5"/>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5"/>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5"/>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15">
      <c r="A624" s="1005"/>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1005"/>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5"/>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5"/>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5"/>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15">
      <c r="A629" s="1005"/>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1005"/>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5"/>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5"/>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5"/>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15">
      <c r="A634" s="1005"/>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1005"/>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5"/>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5"/>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5"/>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15">
      <c r="A639" s="1005"/>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1005"/>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5"/>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5"/>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5"/>
      <c r="B643" s="254"/>
      <c r="C643" s="253"/>
      <c r="D643" s="254"/>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5"/>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5"/>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5"/>
      <c r="B646" s="254"/>
      <c r="C646" s="253"/>
      <c r="D646" s="254"/>
      <c r="E646" s="240" t="s">
        <v>563</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5"/>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15">
      <c r="A648" s="1005"/>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1005"/>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5"/>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5"/>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5"/>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15">
      <c r="A653" s="1005"/>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1005"/>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5"/>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5"/>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5"/>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15">
      <c r="A658" s="1005"/>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1005"/>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5"/>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5"/>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5"/>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15">
      <c r="A663" s="1005"/>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1005"/>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5"/>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5"/>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5"/>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15">
      <c r="A668" s="1005"/>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1005"/>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5"/>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5"/>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5"/>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15">
      <c r="A673" s="1005"/>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1005"/>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5"/>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5"/>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5"/>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15">
      <c r="A678" s="1005"/>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1005"/>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5"/>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5"/>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5"/>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15">
      <c r="A683" s="1005"/>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1005"/>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5"/>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5"/>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5"/>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15">
      <c r="A688" s="1005"/>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1005"/>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5"/>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5"/>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5"/>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15">
      <c r="A693" s="1005"/>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1005"/>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5"/>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5"/>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5"/>
      <c r="B697" s="254"/>
      <c r="C697" s="253"/>
      <c r="D697" s="254"/>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5"/>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575</v>
      </c>
      <c r="AE702" s="907"/>
      <c r="AF702" s="907"/>
      <c r="AG702" s="896" t="s">
        <v>625</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6" t="s">
        <v>575</v>
      </c>
      <c r="AE703" s="157"/>
      <c r="AF703" s="157"/>
      <c r="AG703" s="670" t="s">
        <v>626</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0" t="s">
        <v>627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575</v>
      </c>
      <c r="AE705" s="740"/>
      <c r="AF705" s="740"/>
      <c r="AG705" s="162" t="s">
        <v>628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1"/>
      <c r="B706" s="777"/>
      <c r="C706" s="620"/>
      <c r="D706" s="621"/>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6" t="s">
        <v>623</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7"/>
      <c r="C707" s="622"/>
      <c r="D707" s="623"/>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624</v>
      </c>
      <c r="AE707" s="587"/>
      <c r="AF707" s="587"/>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575</v>
      </c>
      <c r="AE708" s="674"/>
      <c r="AF708" s="674"/>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6" t="s">
        <v>575</v>
      </c>
      <c r="AE709" s="157"/>
      <c r="AF709" s="157"/>
      <c r="AG709" s="670" t="s">
        <v>633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6" t="s">
        <v>639</v>
      </c>
      <c r="AE710" s="157"/>
      <c r="AF710" s="157"/>
      <c r="AG710" s="670" t="s">
        <v>566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6" t="s">
        <v>575</v>
      </c>
      <c r="AE711" s="157"/>
      <c r="AF711" s="157"/>
      <c r="AG711" s="670" t="s">
        <v>634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639</v>
      </c>
      <c r="AE712" s="589"/>
      <c r="AF712" s="589"/>
      <c r="AG712" s="597" t="s">
        <v>635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639</v>
      </c>
      <c r="AE713" s="157"/>
      <c r="AF713" s="158"/>
      <c r="AG713" s="670" t="s">
        <v>636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575</v>
      </c>
      <c r="AE714" s="595"/>
      <c r="AF714" s="596"/>
      <c r="AG714" s="696" t="s">
        <v>637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4"/>
      <c r="AG715" s="529" t="s">
        <v>630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639</v>
      </c>
      <c r="AE716" s="766"/>
      <c r="AF716" s="766"/>
      <c r="AG716" s="670" t="s">
        <v>638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6" t="s">
        <v>575</v>
      </c>
      <c r="AE717" s="157"/>
      <c r="AF717" s="157"/>
      <c r="AG717" s="670" t="s">
        <v>631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6" t="s">
        <v>575</v>
      </c>
      <c r="AE718" s="157"/>
      <c r="AF718" s="157"/>
      <c r="AG718" s="165" t="s">
        <v>632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3" t="s">
        <v>639</v>
      </c>
      <c r="AE719" s="674"/>
      <c r="AF719" s="674"/>
      <c r="AG719" s="162" t="s">
        <v>584</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hidden="1" customHeight="1" x14ac:dyDescent="0.15">
      <c r="A722" s="656"/>
      <c r="B722" s="657"/>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hidden="1" customHeight="1" x14ac:dyDescent="0.15">
      <c r="A723" s="656"/>
      <c r="B723" s="657"/>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hidden="1" customHeight="1" x14ac:dyDescent="0.15">
      <c r="A724" s="656"/>
      <c r="B724" s="657"/>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hidden="1" customHeight="1" x14ac:dyDescent="0.15">
      <c r="A725" s="658"/>
      <c r="B725" s="659"/>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7" t="s">
        <v>48</v>
      </c>
      <c r="B726" s="628"/>
      <c r="C726" s="445" t="s">
        <v>53</v>
      </c>
      <c r="D726" s="584"/>
      <c r="E726" s="584"/>
      <c r="F726" s="585"/>
      <c r="G726" s="805" t="s">
        <v>614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2" t="s">
        <v>57</v>
      </c>
      <c r="D727" s="703"/>
      <c r="E727" s="703"/>
      <c r="F727" s="704"/>
      <c r="G727" s="803" t="s">
        <v>659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663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7" t="s">
        <v>662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t="s">
        <v>257</v>
      </c>
      <c r="B733" s="757"/>
      <c r="C733" s="757"/>
      <c r="D733" s="757"/>
      <c r="E733" s="758"/>
      <c r="F733" s="773" t="s">
        <v>664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t="s">
        <v>667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549</v>
      </c>
      <c r="B737" s="125"/>
      <c r="C737" s="125"/>
      <c r="D737" s="126"/>
      <c r="E737" s="123" t="s">
        <v>615</v>
      </c>
      <c r="F737" s="123"/>
      <c r="G737" s="123"/>
      <c r="H737" s="123"/>
      <c r="I737" s="123"/>
      <c r="J737" s="123"/>
      <c r="K737" s="123"/>
      <c r="L737" s="123"/>
      <c r="M737" s="123"/>
      <c r="N737" s="102" t="s">
        <v>542</v>
      </c>
      <c r="O737" s="102"/>
      <c r="P737" s="102"/>
      <c r="Q737" s="102"/>
      <c r="R737" s="123" t="s">
        <v>616</v>
      </c>
      <c r="S737" s="123"/>
      <c r="T737" s="123"/>
      <c r="U737" s="123"/>
      <c r="V737" s="123"/>
      <c r="W737" s="123"/>
      <c r="X737" s="123"/>
      <c r="Y737" s="123"/>
      <c r="Z737" s="123"/>
      <c r="AA737" s="102" t="s">
        <v>541</v>
      </c>
      <c r="AB737" s="102"/>
      <c r="AC737" s="102"/>
      <c r="AD737" s="102"/>
      <c r="AE737" s="123" t="s">
        <v>617</v>
      </c>
      <c r="AF737" s="123"/>
      <c r="AG737" s="123"/>
      <c r="AH737" s="123"/>
      <c r="AI737" s="123"/>
      <c r="AJ737" s="123"/>
      <c r="AK737" s="123"/>
      <c r="AL737" s="123"/>
      <c r="AM737" s="123"/>
      <c r="AN737" s="102" t="s">
        <v>540</v>
      </c>
      <c r="AO737" s="102"/>
      <c r="AP737" s="102"/>
      <c r="AQ737" s="102"/>
      <c r="AR737" s="103" t="s">
        <v>618</v>
      </c>
      <c r="AS737" s="104"/>
      <c r="AT737" s="104"/>
      <c r="AU737" s="104"/>
      <c r="AV737" s="104"/>
      <c r="AW737" s="104"/>
      <c r="AX737" s="105"/>
      <c r="AY737" s="89"/>
      <c r="AZ737" s="89"/>
    </row>
    <row r="738" spans="1:52" ht="24.75" customHeight="1" x14ac:dyDescent="0.15">
      <c r="A738" s="124" t="s">
        <v>539</v>
      </c>
      <c r="B738" s="125"/>
      <c r="C738" s="125"/>
      <c r="D738" s="126"/>
      <c r="E738" s="123" t="s">
        <v>619</v>
      </c>
      <c r="F738" s="123"/>
      <c r="G738" s="123"/>
      <c r="H738" s="123"/>
      <c r="I738" s="123"/>
      <c r="J738" s="123"/>
      <c r="K738" s="123"/>
      <c r="L738" s="123"/>
      <c r="M738" s="123"/>
      <c r="N738" s="102" t="s">
        <v>538</v>
      </c>
      <c r="O738" s="102"/>
      <c r="P738" s="102"/>
      <c r="Q738" s="102"/>
      <c r="R738" s="123" t="s">
        <v>620</v>
      </c>
      <c r="S738" s="123"/>
      <c r="T738" s="123"/>
      <c r="U738" s="123"/>
      <c r="V738" s="123"/>
      <c r="W738" s="123"/>
      <c r="X738" s="123"/>
      <c r="Y738" s="123"/>
      <c r="Z738" s="123"/>
      <c r="AA738" s="102" t="s">
        <v>537</v>
      </c>
      <c r="AB738" s="102"/>
      <c r="AC738" s="102"/>
      <c r="AD738" s="102"/>
      <c r="AE738" s="123" t="s">
        <v>621</v>
      </c>
      <c r="AF738" s="123"/>
      <c r="AG738" s="123"/>
      <c r="AH738" s="123"/>
      <c r="AI738" s="123"/>
      <c r="AJ738" s="123"/>
      <c r="AK738" s="123"/>
      <c r="AL738" s="123"/>
      <c r="AM738" s="123"/>
      <c r="AN738" s="102" t="s">
        <v>533</v>
      </c>
      <c r="AO738" s="102"/>
      <c r="AP738" s="102"/>
      <c r="AQ738" s="102"/>
      <c r="AR738" s="103" t="s">
        <v>622</v>
      </c>
      <c r="AS738" s="104"/>
      <c r="AT738" s="104"/>
      <c r="AU738" s="104"/>
      <c r="AV738" s="104"/>
      <c r="AW738" s="104"/>
      <c r="AX738" s="105"/>
    </row>
    <row r="739" spans="1:52" ht="24.75" customHeight="1" thickBot="1" x14ac:dyDescent="0.2">
      <c r="A739" s="127" t="s">
        <v>529</v>
      </c>
      <c r="B739" s="128"/>
      <c r="C739" s="128"/>
      <c r="D739" s="129"/>
      <c r="E739" s="130" t="s">
        <v>570</v>
      </c>
      <c r="F739" s="118"/>
      <c r="G739" s="118"/>
      <c r="H739" s="93" t="str">
        <f>IF(E739="", "", "(")</f>
        <v>(</v>
      </c>
      <c r="I739" s="118"/>
      <c r="J739" s="118"/>
      <c r="K739" s="93" t="str">
        <f>IF(OR(I739="　", I739=""), "", "-")</f>
        <v/>
      </c>
      <c r="L739" s="131">
        <v>464</v>
      </c>
      <c r="M739" s="131"/>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101"/>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101"/>
      <c r="J754" s="101"/>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101"/>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101"/>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4"/>
      <c r="B770" s="145"/>
      <c r="C770" s="145"/>
      <c r="D770" s="145"/>
      <c r="E770" s="145"/>
      <c r="F770" s="146"/>
      <c r="G770" s="49"/>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1"/>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617" t="s">
        <v>640</v>
      </c>
      <c r="H779" s="618"/>
      <c r="I779" s="618"/>
      <c r="J779" s="618"/>
      <c r="K779" s="618"/>
      <c r="L779" s="618"/>
      <c r="M779" s="618"/>
      <c r="N779" s="618"/>
      <c r="O779" s="618"/>
      <c r="P779" s="618"/>
      <c r="Q779" s="618"/>
      <c r="R779" s="618"/>
      <c r="S779" s="618"/>
      <c r="T779" s="618"/>
      <c r="U779" s="618"/>
      <c r="V779" s="618"/>
      <c r="W779" s="618"/>
      <c r="X779" s="618"/>
      <c r="Y779" s="618"/>
      <c r="Z779" s="618"/>
      <c r="AA779" s="618"/>
      <c r="AB779" s="785"/>
      <c r="AC779" s="617" t="s">
        <v>641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9"/>
      <c r="B781" s="770"/>
      <c r="C781" s="770"/>
      <c r="D781" s="770"/>
      <c r="E781" s="770"/>
      <c r="F781" s="771"/>
      <c r="G781" s="451" t="s">
        <v>642</v>
      </c>
      <c r="H781" s="452"/>
      <c r="I781" s="452"/>
      <c r="J781" s="452"/>
      <c r="K781" s="453"/>
      <c r="L781" s="454" t="s">
        <v>643</v>
      </c>
      <c r="M781" s="455"/>
      <c r="N781" s="455"/>
      <c r="O781" s="455"/>
      <c r="P781" s="455"/>
      <c r="Q781" s="455"/>
      <c r="R781" s="455"/>
      <c r="S781" s="455"/>
      <c r="T781" s="455"/>
      <c r="U781" s="455"/>
      <c r="V781" s="455"/>
      <c r="W781" s="455"/>
      <c r="X781" s="456"/>
      <c r="Y781" s="457">
        <v>162</v>
      </c>
      <c r="Z781" s="458"/>
      <c r="AA781" s="458"/>
      <c r="AB781" s="560"/>
      <c r="AC781" s="451" t="s">
        <v>642</v>
      </c>
      <c r="AD781" s="452"/>
      <c r="AE781" s="452"/>
      <c r="AF781" s="452"/>
      <c r="AG781" s="453"/>
      <c r="AH781" s="454" t="s">
        <v>643</v>
      </c>
      <c r="AI781" s="455"/>
      <c r="AJ781" s="455"/>
      <c r="AK781" s="455"/>
      <c r="AL781" s="455"/>
      <c r="AM781" s="455"/>
      <c r="AN781" s="455"/>
      <c r="AO781" s="455"/>
      <c r="AP781" s="455"/>
      <c r="AQ781" s="455"/>
      <c r="AR781" s="455"/>
      <c r="AS781" s="455"/>
      <c r="AT781" s="456"/>
      <c r="AU781" s="457">
        <v>85</v>
      </c>
      <c r="AV781" s="458"/>
      <c r="AW781" s="458"/>
      <c r="AX781" s="459"/>
    </row>
    <row r="782" spans="1:50" ht="24.75" customHeight="1" x14ac:dyDescent="0.15">
      <c r="A782" s="559"/>
      <c r="B782" s="770"/>
      <c r="C782" s="770"/>
      <c r="D782" s="770"/>
      <c r="E782" s="770"/>
      <c r="F782" s="771"/>
      <c r="G782" s="350" t="s">
        <v>644</v>
      </c>
      <c r="H782" s="351"/>
      <c r="I782" s="351"/>
      <c r="J782" s="351"/>
      <c r="K782" s="352"/>
      <c r="L782" s="403" t="s">
        <v>645</v>
      </c>
      <c r="M782" s="404"/>
      <c r="N782" s="404"/>
      <c r="O782" s="404"/>
      <c r="P782" s="404"/>
      <c r="Q782" s="404"/>
      <c r="R782" s="404"/>
      <c r="S782" s="404"/>
      <c r="T782" s="404"/>
      <c r="U782" s="404"/>
      <c r="V782" s="404"/>
      <c r="W782" s="404"/>
      <c r="X782" s="405"/>
      <c r="Y782" s="400">
        <v>63</v>
      </c>
      <c r="Z782" s="401"/>
      <c r="AA782" s="401"/>
      <c r="AB782" s="407"/>
      <c r="AC782" s="350" t="s">
        <v>644</v>
      </c>
      <c r="AD782" s="351"/>
      <c r="AE782" s="351"/>
      <c r="AF782" s="351"/>
      <c r="AG782" s="352"/>
      <c r="AH782" s="403" t="s">
        <v>645</v>
      </c>
      <c r="AI782" s="404"/>
      <c r="AJ782" s="404"/>
      <c r="AK782" s="404"/>
      <c r="AL782" s="404"/>
      <c r="AM782" s="404"/>
      <c r="AN782" s="404"/>
      <c r="AO782" s="404"/>
      <c r="AP782" s="404"/>
      <c r="AQ782" s="404"/>
      <c r="AR782" s="404"/>
      <c r="AS782" s="404"/>
      <c r="AT782" s="405"/>
      <c r="AU782" s="400">
        <v>37</v>
      </c>
      <c r="AV782" s="401"/>
      <c r="AW782" s="401"/>
      <c r="AX782" s="402"/>
    </row>
    <row r="783" spans="1:50" ht="24.75" customHeight="1" x14ac:dyDescent="0.15">
      <c r="A783" s="559"/>
      <c r="B783" s="770"/>
      <c r="C783" s="770"/>
      <c r="D783" s="770"/>
      <c r="E783" s="770"/>
      <c r="F783" s="771"/>
      <c r="G783" s="350" t="s">
        <v>646</v>
      </c>
      <c r="H783" s="351"/>
      <c r="I783" s="351"/>
      <c r="J783" s="351"/>
      <c r="K783" s="352"/>
      <c r="L783" s="403" t="s">
        <v>647</v>
      </c>
      <c r="M783" s="404"/>
      <c r="N783" s="404"/>
      <c r="O783" s="404"/>
      <c r="P783" s="404"/>
      <c r="Q783" s="404"/>
      <c r="R783" s="404"/>
      <c r="S783" s="404"/>
      <c r="T783" s="404"/>
      <c r="U783" s="404"/>
      <c r="V783" s="404"/>
      <c r="W783" s="404"/>
      <c r="X783" s="405"/>
      <c r="Y783" s="400">
        <v>21</v>
      </c>
      <c r="Z783" s="401"/>
      <c r="AA783" s="401"/>
      <c r="AB783" s="407"/>
      <c r="AC783" s="350" t="s">
        <v>646</v>
      </c>
      <c r="AD783" s="351"/>
      <c r="AE783" s="351"/>
      <c r="AF783" s="351"/>
      <c r="AG783" s="352"/>
      <c r="AH783" s="403" t="s">
        <v>647</v>
      </c>
      <c r="AI783" s="404"/>
      <c r="AJ783" s="404"/>
      <c r="AK783" s="404"/>
      <c r="AL783" s="404"/>
      <c r="AM783" s="404"/>
      <c r="AN783" s="404"/>
      <c r="AO783" s="404"/>
      <c r="AP783" s="404"/>
      <c r="AQ783" s="404"/>
      <c r="AR783" s="404"/>
      <c r="AS783" s="404"/>
      <c r="AT783" s="405"/>
      <c r="AU783" s="400">
        <v>1</v>
      </c>
      <c r="AV783" s="401"/>
      <c r="AW783" s="401"/>
      <c r="AX783" s="402"/>
    </row>
    <row r="784" spans="1:50" ht="24.75" customHeight="1" x14ac:dyDescent="0.15">
      <c r="A784" s="559"/>
      <c r="B784" s="770"/>
      <c r="C784" s="770"/>
      <c r="D784" s="770"/>
      <c r="E784" s="770"/>
      <c r="F784" s="771"/>
      <c r="G784" s="350" t="s">
        <v>648</v>
      </c>
      <c r="H784" s="351"/>
      <c r="I784" s="351"/>
      <c r="J784" s="351"/>
      <c r="K784" s="352"/>
      <c r="L784" s="403" t="s">
        <v>649</v>
      </c>
      <c r="M784" s="404"/>
      <c r="N784" s="404"/>
      <c r="O784" s="404"/>
      <c r="P784" s="404"/>
      <c r="Q784" s="404"/>
      <c r="R784" s="404"/>
      <c r="S784" s="404"/>
      <c r="T784" s="404"/>
      <c r="U784" s="404"/>
      <c r="V784" s="404"/>
      <c r="W784" s="404"/>
      <c r="X784" s="405"/>
      <c r="Y784" s="400">
        <v>20</v>
      </c>
      <c r="Z784" s="401"/>
      <c r="AA784" s="401"/>
      <c r="AB784" s="407"/>
      <c r="AC784" s="350" t="s">
        <v>648</v>
      </c>
      <c r="AD784" s="351"/>
      <c r="AE784" s="351"/>
      <c r="AF784" s="351"/>
      <c r="AG784" s="352"/>
      <c r="AH784" s="403" t="s">
        <v>649</v>
      </c>
      <c r="AI784" s="404"/>
      <c r="AJ784" s="404"/>
      <c r="AK784" s="404"/>
      <c r="AL784" s="404"/>
      <c r="AM784" s="404"/>
      <c r="AN784" s="404"/>
      <c r="AO784" s="404"/>
      <c r="AP784" s="404"/>
      <c r="AQ784" s="404"/>
      <c r="AR784" s="404"/>
      <c r="AS784" s="404"/>
      <c r="AT784" s="405"/>
      <c r="AU784" s="400">
        <v>10</v>
      </c>
      <c r="AV784" s="401"/>
      <c r="AW784" s="401"/>
      <c r="AX784" s="402"/>
    </row>
    <row r="785" spans="1:50" ht="24.75" hidden="1" customHeight="1" x14ac:dyDescent="0.15">
      <c r="A785" s="559"/>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266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133</v>
      </c>
      <c r="AV791" s="417"/>
      <c r="AW791" s="417"/>
      <c r="AX791" s="419"/>
    </row>
    <row r="792" spans="1:50" ht="24.75" hidden="1" customHeight="1" x14ac:dyDescent="0.15">
      <c r="A792" s="559"/>
      <c r="B792" s="770"/>
      <c r="C792" s="770"/>
      <c r="D792" s="770"/>
      <c r="E792" s="770"/>
      <c r="F792" s="771"/>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70"/>
      <c r="C794" s="770"/>
      <c r="D794" s="770"/>
      <c r="E794" s="770"/>
      <c r="F794" s="771"/>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70"/>
      <c r="C805" s="770"/>
      <c r="D805" s="770"/>
      <c r="E805" s="770"/>
      <c r="F805" s="771"/>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70"/>
      <c r="C807" s="770"/>
      <c r="D807" s="770"/>
      <c r="E807" s="770"/>
      <c r="F807" s="771"/>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70"/>
      <c r="C818" s="770"/>
      <c r="D818" s="770"/>
      <c r="E818" s="770"/>
      <c r="F818" s="771"/>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70"/>
      <c r="C820" s="770"/>
      <c r="D820" s="770"/>
      <c r="E820" s="770"/>
      <c r="F820" s="771"/>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65.25" customHeight="1" x14ac:dyDescent="0.15">
      <c r="A837" s="406">
        <v>1</v>
      </c>
      <c r="B837" s="406">
        <v>1</v>
      </c>
      <c r="C837" s="426" t="s">
        <v>650</v>
      </c>
      <c r="D837" s="420"/>
      <c r="E837" s="420"/>
      <c r="F837" s="420"/>
      <c r="G837" s="420"/>
      <c r="H837" s="420"/>
      <c r="I837" s="420"/>
      <c r="J837" s="421">
        <v>1010005018853</v>
      </c>
      <c r="K837" s="422"/>
      <c r="L837" s="422"/>
      <c r="M837" s="422"/>
      <c r="N837" s="422"/>
      <c r="O837" s="422"/>
      <c r="P837" s="427" t="s">
        <v>651</v>
      </c>
      <c r="Q837" s="319"/>
      <c r="R837" s="319"/>
      <c r="S837" s="319"/>
      <c r="T837" s="319"/>
      <c r="U837" s="319"/>
      <c r="V837" s="319"/>
      <c r="W837" s="319"/>
      <c r="X837" s="319"/>
      <c r="Y837" s="320">
        <v>266</v>
      </c>
      <c r="Z837" s="321"/>
      <c r="AA837" s="321"/>
      <c r="AB837" s="322"/>
      <c r="AC837" s="330" t="s">
        <v>498</v>
      </c>
      <c r="AD837" s="425"/>
      <c r="AE837" s="425"/>
      <c r="AF837" s="425"/>
      <c r="AG837" s="425"/>
      <c r="AH837" s="423">
        <v>1</v>
      </c>
      <c r="AI837" s="424"/>
      <c r="AJ837" s="424"/>
      <c r="AK837" s="424"/>
      <c r="AL837" s="327">
        <v>98.9</v>
      </c>
      <c r="AM837" s="328"/>
      <c r="AN837" s="328"/>
      <c r="AO837" s="329"/>
      <c r="AP837" s="323" t="s">
        <v>652</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63.75" customHeight="1" x14ac:dyDescent="0.15">
      <c r="A870" s="406">
        <v>1</v>
      </c>
      <c r="B870" s="406">
        <v>1</v>
      </c>
      <c r="C870" s="426" t="s">
        <v>653</v>
      </c>
      <c r="D870" s="420"/>
      <c r="E870" s="420"/>
      <c r="F870" s="420"/>
      <c r="G870" s="420"/>
      <c r="H870" s="420"/>
      <c r="I870" s="420"/>
      <c r="J870" s="421">
        <v>9010005018986</v>
      </c>
      <c r="K870" s="422"/>
      <c r="L870" s="422"/>
      <c r="M870" s="422"/>
      <c r="N870" s="422"/>
      <c r="O870" s="422"/>
      <c r="P870" s="427" t="s">
        <v>654</v>
      </c>
      <c r="Q870" s="319"/>
      <c r="R870" s="319"/>
      <c r="S870" s="319"/>
      <c r="T870" s="319"/>
      <c r="U870" s="319"/>
      <c r="V870" s="319"/>
      <c r="W870" s="319"/>
      <c r="X870" s="319"/>
      <c r="Y870" s="320">
        <v>133</v>
      </c>
      <c r="Z870" s="321"/>
      <c r="AA870" s="321"/>
      <c r="AB870" s="322"/>
      <c r="AC870" s="330" t="s">
        <v>498</v>
      </c>
      <c r="AD870" s="425"/>
      <c r="AE870" s="425"/>
      <c r="AF870" s="425"/>
      <c r="AG870" s="425"/>
      <c r="AH870" s="423">
        <v>1</v>
      </c>
      <c r="AI870" s="424"/>
      <c r="AJ870" s="424"/>
      <c r="AK870" s="424"/>
      <c r="AL870" s="327">
        <v>98.9</v>
      </c>
      <c r="AM870" s="328"/>
      <c r="AN870" s="328"/>
      <c r="AO870" s="329"/>
      <c r="AP870" s="323" t="s">
        <v>566</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902"/>
      <c r="E1101" s="279" t="s">
        <v>384</v>
      </c>
      <c r="F1101" s="902"/>
      <c r="G1101" s="902"/>
      <c r="H1101" s="902"/>
      <c r="I1101" s="902"/>
      <c r="J1101" s="279" t="s">
        <v>419</v>
      </c>
      <c r="K1101" s="279"/>
      <c r="L1101" s="279"/>
      <c r="M1101" s="279"/>
      <c r="N1101" s="279"/>
      <c r="O1101" s="279"/>
      <c r="P1101" s="346" t="s">
        <v>27</v>
      </c>
      <c r="Q1101" s="346"/>
      <c r="R1101" s="346"/>
      <c r="S1101" s="346"/>
      <c r="T1101" s="346"/>
      <c r="U1101" s="346"/>
      <c r="V1101" s="346"/>
      <c r="W1101" s="346"/>
      <c r="X1101" s="346"/>
      <c r="Y1101" s="279" t="s">
        <v>421</v>
      </c>
      <c r="Z1101" s="902"/>
      <c r="AA1101" s="902"/>
      <c r="AB1101" s="902"/>
      <c r="AC1101" s="279" t="s">
        <v>367</v>
      </c>
      <c r="AD1101" s="279"/>
      <c r="AE1101" s="279"/>
      <c r="AF1101" s="279"/>
      <c r="AG1101" s="279"/>
      <c r="AH1101" s="346" t="s">
        <v>380</v>
      </c>
      <c r="AI1101" s="347"/>
      <c r="AJ1101" s="347"/>
      <c r="AK1101" s="347"/>
      <c r="AL1101" s="347" t="s">
        <v>21</v>
      </c>
      <c r="AM1101" s="347"/>
      <c r="AN1101" s="347"/>
      <c r="AO1101" s="905"/>
      <c r="AP1101" s="429" t="s">
        <v>453</v>
      </c>
      <c r="AQ1101" s="429"/>
      <c r="AR1101" s="429"/>
      <c r="AS1101" s="429"/>
      <c r="AT1101" s="429"/>
      <c r="AU1101" s="429"/>
      <c r="AV1101" s="429"/>
      <c r="AW1101" s="429"/>
      <c r="AX1101" s="429"/>
    </row>
    <row r="1102" spans="1:50" ht="30" customHeight="1" x14ac:dyDescent="0.15">
      <c r="A1102" s="406">
        <v>1</v>
      </c>
      <c r="B1102" s="406">
        <v>1</v>
      </c>
      <c r="C1102" s="904"/>
      <c r="D1102" s="904"/>
      <c r="E1102" s="263" t="s">
        <v>655</v>
      </c>
      <c r="F1102" s="903"/>
      <c r="G1102" s="903"/>
      <c r="H1102" s="903"/>
      <c r="I1102" s="903"/>
      <c r="J1102" s="421" t="s">
        <v>583</v>
      </c>
      <c r="K1102" s="422"/>
      <c r="L1102" s="422"/>
      <c r="M1102" s="422"/>
      <c r="N1102" s="422"/>
      <c r="O1102" s="422"/>
      <c r="P1102" s="427" t="s">
        <v>587</v>
      </c>
      <c r="Q1102" s="319"/>
      <c r="R1102" s="319"/>
      <c r="S1102" s="319"/>
      <c r="T1102" s="319"/>
      <c r="U1102" s="319"/>
      <c r="V1102" s="319"/>
      <c r="W1102" s="319"/>
      <c r="X1102" s="319"/>
      <c r="Y1102" s="320" t="s">
        <v>583</v>
      </c>
      <c r="Z1102" s="321"/>
      <c r="AA1102" s="321"/>
      <c r="AB1102" s="322"/>
      <c r="AC1102" s="324"/>
      <c r="AD1102" s="324"/>
      <c r="AE1102" s="324"/>
      <c r="AF1102" s="324"/>
      <c r="AG1102" s="324"/>
      <c r="AH1102" s="325" t="s">
        <v>587</v>
      </c>
      <c r="AI1102" s="326"/>
      <c r="AJ1102" s="326"/>
      <c r="AK1102" s="326"/>
      <c r="AL1102" s="327" t="s">
        <v>583</v>
      </c>
      <c r="AM1102" s="328"/>
      <c r="AN1102" s="328"/>
      <c r="AO1102" s="329"/>
      <c r="AP1102" s="323" t="s">
        <v>587</v>
      </c>
      <c r="AQ1102" s="323"/>
      <c r="AR1102" s="323"/>
      <c r="AS1102" s="323"/>
      <c r="AT1102" s="323"/>
      <c r="AU1102" s="323"/>
      <c r="AV1102" s="323"/>
      <c r="AW1102" s="323"/>
      <c r="AX1102" s="323"/>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4"/>
      <c r="D1119" s="904"/>
      <c r="E1119" s="263"/>
      <c r="F1119" s="903"/>
      <c r="G1119" s="903"/>
      <c r="H1119" s="903"/>
      <c r="I1119" s="903"/>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35">
      <formula>IF(RIGHT(TEXT(P14,"0.#"),1)=".",FALSE,TRUE)</formula>
    </cfRule>
    <cfRule type="expression" dxfId="2820" priority="14036">
      <formula>IF(RIGHT(TEXT(P14,"0.#"),1)=".",TRUE,FALSE)</formula>
    </cfRule>
  </conditionalFormatting>
  <conditionalFormatting sqref="AE32">
    <cfRule type="expression" dxfId="2819" priority="14025">
      <formula>IF(RIGHT(TEXT(AE32,"0.#"),1)=".",FALSE,TRUE)</formula>
    </cfRule>
    <cfRule type="expression" dxfId="2818" priority="14026">
      <formula>IF(RIGHT(TEXT(AE32,"0.#"),1)=".",TRUE,FALSE)</formula>
    </cfRule>
  </conditionalFormatting>
  <conditionalFormatting sqref="P18:AX18">
    <cfRule type="expression" dxfId="2817" priority="13911">
      <formula>IF(RIGHT(TEXT(P18,"0.#"),1)=".",FALSE,TRUE)</formula>
    </cfRule>
    <cfRule type="expression" dxfId="2816" priority="13912">
      <formula>IF(RIGHT(TEXT(P18,"0.#"),1)=".",TRUE,FALSE)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Y794">
    <cfRule type="expression" dxfId="2813" priority="13685">
      <formula>IF(RIGHT(TEXT(Y794,"0.#"),1)=".",FALSE,TRUE)</formula>
    </cfRule>
    <cfRule type="expression" dxfId="2812" priority="13686">
      <formula>IF(RIGHT(TEXT(Y794,"0.#"),1)=".",TRUE,FALSE)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5:Y790">
    <cfRule type="expression" dxfId="2805" priority="13709">
      <formula>IF(RIGHT(TEXT(Y785,"0.#"),1)=".",FALSE,TRUE)</formula>
    </cfRule>
    <cfRule type="expression" dxfId="2804" priority="13710">
      <formula>IF(RIGHT(TEXT(Y785,"0.#"),1)=".",TRUE,FALSE)</formula>
    </cfRule>
  </conditionalFormatting>
  <conditionalFormatting sqref="AU791">
    <cfRule type="expression" dxfId="2803" priority="13705">
      <formula>IF(RIGHT(TEXT(AU791,"0.#"),1)=".",FALSE,TRUE)</formula>
    </cfRule>
    <cfRule type="expression" dxfId="2802" priority="13706">
      <formula>IF(RIGHT(TEXT(AU791,"0.#"),1)=".",TRUE,FALSE)</formula>
    </cfRule>
  </conditionalFormatting>
  <conditionalFormatting sqref="AU785:AU790">
    <cfRule type="expression" dxfId="2801" priority="13703">
      <formula>IF(RIGHT(TEXT(AU785,"0.#"),1)=".",FALSE,TRUE)</formula>
    </cfRule>
    <cfRule type="expression" dxfId="2800" priority="13704">
      <formula>IF(RIGHT(TEXT(AU785,"0.#"),1)=".",TRUE,FALSE)</formula>
    </cfRule>
  </conditionalFormatting>
  <conditionalFormatting sqref="Y821 Y808 Y795">
    <cfRule type="expression" dxfId="2799" priority="13689">
      <formula>IF(RIGHT(TEXT(Y795,"0.#"),1)=".",FALSE,TRUE)</formula>
    </cfRule>
    <cfRule type="expression" dxfId="2798" priority="13690">
      <formula>IF(RIGHT(TEXT(Y795,"0.#"),1)=".",TRUE,FALSE)</formula>
    </cfRule>
  </conditionalFormatting>
  <conditionalFormatting sqref="Y830 Y817 Y804">
    <cfRule type="expression" dxfId="2797" priority="13687">
      <formula>IF(RIGHT(TEXT(Y804,"0.#"),1)=".",FALSE,TRUE)</formula>
    </cfRule>
    <cfRule type="expression" dxfId="2796" priority="13688">
      <formula>IF(RIGHT(TEXT(Y804,"0.#"),1)=".",TRUE,FALSE)</formula>
    </cfRule>
  </conditionalFormatting>
  <conditionalFormatting sqref="AU821 AU808 AU795">
    <cfRule type="expression" dxfId="2795" priority="13683">
      <formula>IF(RIGHT(TEXT(AU795,"0.#"),1)=".",FALSE,TRUE)</formula>
    </cfRule>
    <cfRule type="expression" dxfId="2794" priority="13684">
      <formula>IF(RIGHT(TEXT(AU795,"0.#"),1)=".",TRUE,FALSE)</formula>
    </cfRule>
  </conditionalFormatting>
  <conditionalFormatting sqref="AU830 AU817 AU804">
    <cfRule type="expression" dxfId="2793" priority="13681">
      <formula>IF(RIGHT(TEXT(AU804,"0.#"),1)=".",FALSE,TRUE)</formula>
    </cfRule>
    <cfRule type="expression" dxfId="2792" priority="13682">
      <formula>IF(RIGHT(TEXT(AU804,"0.#"),1)=".",TRUE,FALSE)</formula>
    </cfRule>
  </conditionalFormatting>
  <conditionalFormatting sqref="AU822:AU829 AU820 AU809:AU816 AU807 AU796:AU803 AU794">
    <cfRule type="expression" dxfId="2791" priority="13679">
      <formula>IF(RIGHT(TEXT(AU794,"0.#"),1)=".",FALSE,TRUE)</formula>
    </cfRule>
    <cfRule type="expression" dxfId="2790" priority="13680">
      <formula>IF(RIGHT(TEXT(AU794,"0.#"),1)=".",TRUE,FALSE)</formula>
    </cfRule>
  </conditionalFormatting>
  <conditionalFormatting sqref="AM87">
    <cfRule type="expression" dxfId="2789" priority="13333">
      <formula>IF(RIGHT(TEXT(AM87,"0.#"),1)=".",FALSE,TRUE)</formula>
    </cfRule>
    <cfRule type="expression" dxfId="2788" priority="13334">
      <formula>IF(RIGHT(TEXT(AM87,"0.#"),1)=".",TRUE,FALSE)</formula>
    </cfRule>
  </conditionalFormatting>
  <conditionalFormatting sqref="AE55">
    <cfRule type="expression" dxfId="2787" priority="13401">
      <formula>IF(RIGHT(TEXT(AE55,"0.#"),1)=".",FALSE,TRUE)</formula>
    </cfRule>
    <cfRule type="expression" dxfId="2786" priority="13402">
      <formula>IF(RIGHT(TEXT(AE55,"0.#"),1)=".",TRUE,FALSE)</formula>
    </cfRule>
  </conditionalFormatting>
  <conditionalFormatting sqref="AI55">
    <cfRule type="expression" dxfId="2785" priority="13399">
      <formula>IF(RIGHT(TEXT(AI55,"0.#"),1)=".",FALSE,TRUE)</formula>
    </cfRule>
    <cfRule type="expression" dxfId="2784" priority="13400">
      <formula>IF(RIGHT(TEXT(AI55,"0.#"),1)=".",TRUE,FALSE)</formula>
    </cfRule>
  </conditionalFormatting>
  <conditionalFormatting sqref="AM34">
    <cfRule type="expression" dxfId="2783" priority="13479">
      <formula>IF(RIGHT(TEXT(AM34,"0.#"),1)=".",FALSE,TRUE)</formula>
    </cfRule>
    <cfRule type="expression" dxfId="2782" priority="13480">
      <formula>IF(RIGHT(TEXT(AM34,"0.#"),1)=".",TRUE,FALSE)</formula>
    </cfRule>
  </conditionalFormatting>
  <conditionalFormatting sqref="AE33">
    <cfRule type="expression" dxfId="2781" priority="13493">
      <formula>IF(RIGHT(TEXT(AE33,"0.#"),1)=".",FALSE,TRUE)</formula>
    </cfRule>
    <cfRule type="expression" dxfId="2780" priority="13494">
      <formula>IF(RIGHT(TEXT(AE33,"0.#"),1)=".",TRUE,FALSE)</formula>
    </cfRule>
  </conditionalFormatting>
  <conditionalFormatting sqref="AE34">
    <cfRule type="expression" dxfId="2779" priority="13491">
      <formula>IF(RIGHT(TEXT(AE34,"0.#"),1)=".",FALSE,TRUE)</formula>
    </cfRule>
    <cfRule type="expression" dxfId="2778" priority="13492">
      <formula>IF(RIGHT(TEXT(AE34,"0.#"),1)=".",TRUE,FALSE)</formula>
    </cfRule>
  </conditionalFormatting>
  <conditionalFormatting sqref="AI34">
    <cfRule type="expression" dxfId="2777" priority="13489">
      <formula>IF(RIGHT(TEXT(AI34,"0.#"),1)=".",FALSE,TRUE)</formula>
    </cfRule>
    <cfRule type="expression" dxfId="2776" priority="13490">
      <formula>IF(RIGHT(TEXT(AI34,"0.#"),1)=".",TRUE,FALSE)</formula>
    </cfRule>
  </conditionalFormatting>
  <conditionalFormatting sqref="AI33">
    <cfRule type="expression" dxfId="2775" priority="13487">
      <formula>IF(RIGHT(TEXT(AI33,"0.#"),1)=".",FALSE,TRUE)</formula>
    </cfRule>
    <cfRule type="expression" dxfId="2774" priority="13488">
      <formula>IF(RIGHT(TEXT(AI33,"0.#"),1)=".",TRUE,FALSE)</formula>
    </cfRule>
  </conditionalFormatting>
  <conditionalFormatting sqref="AI32">
    <cfRule type="expression" dxfId="2773" priority="13485">
      <formula>IF(RIGHT(TEXT(AI32,"0.#"),1)=".",FALSE,TRUE)</formula>
    </cfRule>
    <cfRule type="expression" dxfId="2772" priority="13486">
      <formula>IF(RIGHT(TEXT(AI32,"0.#"),1)=".",TRUE,FALSE)</formula>
    </cfRule>
  </conditionalFormatting>
  <conditionalFormatting sqref="AM32">
    <cfRule type="expression" dxfId="2771" priority="13483">
      <formula>IF(RIGHT(TEXT(AM32,"0.#"),1)=".",FALSE,TRUE)</formula>
    </cfRule>
    <cfRule type="expression" dxfId="2770" priority="13484">
      <formula>IF(RIGHT(TEXT(AM32,"0.#"),1)=".",TRUE,FALSE)</formula>
    </cfRule>
  </conditionalFormatting>
  <conditionalFormatting sqref="AM33">
    <cfRule type="expression" dxfId="2769" priority="13481">
      <formula>IF(RIGHT(TEXT(AM33,"0.#"),1)=".",FALSE,TRUE)</formula>
    </cfRule>
    <cfRule type="expression" dxfId="2768" priority="13482">
      <formula>IF(RIGHT(TEXT(AM33,"0.#"),1)=".",TRUE,FALSE)</formula>
    </cfRule>
  </conditionalFormatting>
  <conditionalFormatting sqref="AQ32:AQ34">
    <cfRule type="expression" dxfId="2767" priority="13473">
      <formula>IF(RIGHT(TEXT(AQ32,"0.#"),1)=".",FALSE,TRUE)</formula>
    </cfRule>
    <cfRule type="expression" dxfId="2766" priority="13474">
      <formula>IF(RIGHT(TEXT(AQ32,"0.#"),1)=".",TRUE,FALSE)</formula>
    </cfRule>
  </conditionalFormatting>
  <conditionalFormatting sqref="AU32:AU34">
    <cfRule type="expression" dxfId="2765" priority="13471">
      <formula>IF(RIGHT(TEXT(AU32,"0.#"),1)=".",FALSE,TRUE)</formula>
    </cfRule>
    <cfRule type="expression" dxfId="2764" priority="13472">
      <formula>IF(RIGHT(TEXT(AU32,"0.#"),1)=".",TRUE,FALSE)</formula>
    </cfRule>
  </conditionalFormatting>
  <conditionalFormatting sqref="AE53">
    <cfRule type="expression" dxfId="2763" priority="13405">
      <formula>IF(RIGHT(TEXT(AE53,"0.#"),1)=".",FALSE,TRUE)</formula>
    </cfRule>
    <cfRule type="expression" dxfId="2762" priority="13406">
      <formula>IF(RIGHT(TEXT(AE53,"0.#"),1)=".",TRUE,FALSE)</formula>
    </cfRule>
  </conditionalFormatting>
  <conditionalFormatting sqref="AE54">
    <cfRule type="expression" dxfId="2761" priority="13403">
      <formula>IF(RIGHT(TEXT(AE54,"0.#"),1)=".",FALSE,TRUE)</formula>
    </cfRule>
    <cfRule type="expression" dxfId="2760" priority="13404">
      <formula>IF(RIGHT(TEXT(AE54,"0.#"),1)=".",TRUE,FALSE)</formula>
    </cfRule>
  </conditionalFormatting>
  <conditionalFormatting sqref="AI54">
    <cfRule type="expression" dxfId="2759" priority="13397">
      <formula>IF(RIGHT(TEXT(AI54,"0.#"),1)=".",FALSE,TRUE)</formula>
    </cfRule>
    <cfRule type="expression" dxfId="2758" priority="13398">
      <formula>IF(RIGHT(TEXT(AI54,"0.#"),1)=".",TRUE,FALSE)</formula>
    </cfRule>
  </conditionalFormatting>
  <conditionalFormatting sqref="AI53">
    <cfRule type="expression" dxfId="2757" priority="13395">
      <formula>IF(RIGHT(TEXT(AI53,"0.#"),1)=".",FALSE,TRUE)</formula>
    </cfRule>
    <cfRule type="expression" dxfId="2756" priority="13396">
      <formula>IF(RIGHT(TEXT(AI53,"0.#"),1)=".",TRUE,FALSE)</formula>
    </cfRule>
  </conditionalFormatting>
  <conditionalFormatting sqref="AM53">
    <cfRule type="expression" dxfId="2755" priority="13393">
      <formula>IF(RIGHT(TEXT(AM53,"0.#"),1)=".",FALSE,TRUE)</formula>
    </cfRule>
    <cfRule type="expression" dxfId="2754" priority="13394">
      <formula>IF(RIGHT(TEXT(AM53,"0.#"),1)=".",TRUE,FALSE)</formula>
    </cfRule>
  </conditionalFormatting>
  <conditionalFormatting sqref="AM54">
    <cfRule type="expression" dxfId="2753" priority="13391">
      <formula>IF(RIGHT(TEXT(AM54,"0.#"),1)=".",FALSE,TRUE)</formula>
    </cfRule>
    <cfRule type="expression" dxfId="2752" priority="13392">
      <formula>IF(RIGHT(TEXT(AM54,"0.#"),1)=".",TRUE,FALSE)</formula>
    </cfRule>
  </conditionalFormatting>
  <conditionalFormatting sqref="AM55">
    <cfRule type="expression" dxfId="2751" priority="13389">
      <formula>IF(RIGHT(TEXT(AM55,"0.#"),1)=".",FALSE,TRUE)</formula>
    </cfRule>
    <cfRule type="expression" dxfId="2750" priority="13390">
      <formula>IF(RIGHT(TEXT(AM55,"0.#"),1)=".",TRUE,FALSE)</formula>
    </cfRule>
  </conditionalFormatting>
  <conditionalFormatting sqref="AE60">
    <cfRule type="expression" dxfId="2749" priority="13375">
      <formula>IF(RIGHT(TEXT(AE60,"0.#"),1)=".",FALSE,TRUE)</formula>
    </cfRule>
    <cfRule type="expression" dxfId="2748" priority="13376">
      <formula>IF(RIGHT(TEXT(AE60,"0.#"),1)=".",TRUE,FALSE)</formula>
    </cfRule>
  </conditionalFormatting>
  <conditionalFormatting sqref="AE61">
    <cfRule type="expression" dxfId="2747" priority="13373">
      <formula>IF(RIGHT(TEXT(AE61,"0.#"),1)=".",FALSE,TRUE)</formula>
    </cfRule>
    <cfRule type="expression" dxfId="2746" priority="13374">
      <formula>IF(RIGHT(TEXT(AE61,"0.#"),1)=".",TRUE,FALSE)</formula>
    </cfRule>
  </conditionalFormatting>
  <conditionalFormatting sqref="AE62">
    <cfRule type="expression" dxfId="2745" priority="13371">
      <formula>IF(RIGHT(TEXT(AE62,"0.#"),1)=".",FALSE,TRUE)</formula>
    </cfRule>
    <cfRule type="expression" dxfId="2744" priority="13372">
      <formula>IF(RIGHT(TEXT(AE62,"0.#"),1)=".",TRUE,FALSE)</formula>
    </cfRule>
  </conditionalFormatting>
  <conditionalFormatting sqref="AI62">
    <cfRule type="expression" dxfId="2743" priority="13369">
      <formula>IF(RIGHT(TEXT(AI62,"0.#"),1)=".",FALSE,TRUE)</formula>
    </cfRule>
    <cfRule type="expression" dxfId="2742" priority="13370">
      <formula>IF(RIGHT(TEXT(AI62,"0.#"),1)=".",TRUE,FALSE)</formula>
    </cfRule>
  </conditionalFormatting>
  <conditionalFormatting sqref="AI61">
    <cfRule type="expression" dxfId="2741" priority="13367">
      <formula>IF(RIGHT(TEXT(AI61,"0.#"),1)=".",FALSE,TRUE)</formula>
    </cfRule>
    <cfRule type="expression" dxfId="2740" priority="13368">
      <formula>IF(RIGHT(TEXT(AI61,"0.#"),1)=".",TRUE,FALSE)</formula>
    </cfRule>
  </conditionalFormatting>
  <conditionalFormatting sqref="AI60">
    <cfRule type="expression" dxfId="2739" priority="13365">
      <formula>IF(RIGHT(TEXT(AI60,"0.#"),1)=".",FALSE,TRUE)</formula>
    </cfRule>
    <cfRule type="expression" dxfId="2738" priority="13366">
      <formula>IF(RIGHT(TEXT(AI60,"0.#"),1)=".",TRUE,FALSE)</formula>
    </cfRule>
  </conditionalFormatting>
  <conditionalFormatting sqref="AM60">
    <cfRule type="expression" dxfId="2737" priority="13363">
      <formula>IF(RIGHT(TEXT(AM60,"0.#"),1)=".",FALSE,TRUE)</formula>
    </cfRule>
    <cfRule type="expression" dxfId="2736" priority="13364">
      <formula>IF(RIGHT(TEXT(AM60,"0.#"),1)=".",TRUE,FALSE)</formula>
    </cfRule>
  </conditionalFormatting>
  <conditionalFormatting sqref="AM61">
    <cfRule type="expression" dxfId="2735" priority="13361">
      <formula>IF(RIGHT(TEXT(AM61,"0.#"),1)=".",FALSE,TRUE)</formula>
    </cfRule>
    <cfRule type="expression" dxfId="2734" priority="13362">
      <formula>IF(RIGHT(TEXT(AM61,"0.#"),1)=".",TRUE,FALSE)</formula>
    </cfRule>
  </conditionalFormatting>
  <conditionalFormatting sqref="AM62">
    <cfRule type="expression" dxfId="2733" priority="13359">
      <formula>IF(RIGHT(TEXT(AM62,"0.#"),1)=".",FALSE,TRUE)</formula>
    </cfRule>
    <cfRule type="expression" dxfId="2732" priority="13360">
      <formula>IF(RIGHT(TEXT(AM62,"0.#"),1)=".",TRUE,FALSE)</formula>
    </cfRule>
  </conditionalFormatting>
  <conditionalFormatting sqref="AE87">
    <cfRule type="expression" dxfId="2731" priority="13345">
      <formula>IF(RIGHT(TEXT(AE87,"0.#"),1)=".",FALSE,TRUE)</formula>
    </cfRule>
    <cfRule type="expression" dxfId="2730" priority="13346">
      <formula>IF(RIGHT(TEXT(AE87,"0.#"),1)=".",TRUE,FALSE)</formula>
    </cfRule>
  </conditionalFormatting>
  <conditionalFormatting sqref="AE88">
    <cfRule type="expression" dxfId="2729" priority="13343">
      <formula>IF(RIGHT(TEXT(AE88,"0.#"),1)=".",FALSE,TRUE)</formula>
    </cfRule>
    <cfRule type="expression" dxfId="2728" priority="13344">
      <formula>IF(RIGHT(TEXT(AE88,"0.#"),1)=".",TRUE,FALSE)</formula>
    </cfRule>
  </conditionalFormatting>
  <conditionalFormatting sqref="AE89">
    <cfRule type="expression" dxfId="2727" priority="13341">
      <formula>IF(RIGHT(TEXT(AE89,"0.#"),1)=".",FALSE,TRUE)</formula>
    </cfRule>
    <cfRule type="expression" dxfId="2726" priority="13342">
      <formula>IF(RIGHT(TEXT(AE89,"0.#"),1)=".",TRUE,FALSE)</formula>
    </cfRule>
  </conditionalFormatting>
  <conditionalFormatting sqref="AI89">
    <cfRule type="expression" dxfId="2725" priority="13339">
      <formula>IF(RIGHT(TEXT(AI89,"0.#"),1)=".",FALSE,TRUE)</formula>
    </cfRule>
    <cfRule type="expression" dxfId="2724" priority="13340">
      <formula>IF(RIGHT(TEXT(AI89,"0.#"),1)=".",TRUE,FALSE)</formula>
    </cfRule>
  </conditionalFormatting>
  <conditionalFormatting sqref="AI88">
    <cfRule type="expression" dxfId="2723" priority="13337">
      <formula>IF(RIGHT(TEXT(AI88,"0.#"),1)=".",FALSE,TRUE)</formula>
    </cfRule>
    <cfRule type="expression" dxfId="2722" priority="13338">
      <formula>IF(RIGHT(TEXT(AI88,"0.#"),1)=".",TRUE,FALSE)</formula>
    </cfRule>
  </conditionalFormatting>
  <conditionalFormatting sqref="AI87">
    <cfRule type="expression" dxfId="2721" priority="13335">
      <formula>IF(RIGHT(TEXT(AI87,"0.#"),1)=".",FALSE,TRUE)</formula>
    </cfRule>
    <cfRule type="expression" dxfId="2720" priority="13336">
      <formula>IF(RIGHT(TEXT(AI87,"0.#"),1)=".",TRUE,FALSE)</formula>
    </cfRule>
  </conditionalFormatting>
  <conditionalFormatting sqref="AM88">
    <cfRule type="expression" dxfId="2719" priority="13331">
      <formula>IF(RIGHT(TEXT(AM88,"0.#"),1)=".",FALSE,TRUE)</formula>
    </cfRule>
    <cfRule type="expression" dxfId="2718" priority="13332">
      <formula>IF(RIGHT(TEXT(AM88,"0.#"),1)=".",TRUE,FALSE)</formula>
    </cfRule>
  </conditionalFormatting>
  <conditionalFormatting sqref="AM89">
    <cfRule type="expression" dxfId="2717" priority="13329">
      <formula>IF(RIGHT(TEXT(AM89,"0.#"),1)=".",FALSE,TRUE)</formula>
    </cfRule>
    <cfRule type="expression" dxfId="2716" priority="13330">
      <formula>IF(RIGHT(TEXT(AM89,"0.#"),1)=".",TRUE,FALSE)</formula>
    </cfRule>
  </conditionalFormatting>
  <conditionalFormatting sqref="AE92">
    <cfRule type="expression" dxfId="2715" priority="13315">
      <formula>IF(RIGHT(TEXT(AE92,"0.#"),1)=".",FALSE,TRUE)</formula>
    </cfRule>
    <cfRule type="expression" dxfId="2714" priority="13316">
      <formula>IF(RIGHT(TEXT(AE92,"0.#"),1)=".",TRUE,FALSE)</formula>
    </cfRule>
  </conditionalFormatting>
  <conditionalFormatting sqref="AE93">
    <cfRule type="expression" dxfId="2713" priority="13313">
      <formula>IF(RIGHT(TEXT(AE93,"0.#"),1)=".",FALSE,TRUE)</formula>
    </cfRule>
    <cfRule type="expression" dxfId="2712" priority="13314">
      <formula>IF(RIGHT(TEXT(AE93,"0.#"),1)=".",TRUE,FALSE)</formula>
    </cfRule>
  </conditionalFormatting>
  <conditionalFormatting sqref="AE94">
    <cfRule type="expression" dxfId="2711" priority="13311">
      <formula>IF(RIGHT(TEXT(AE94,"0.#"),1)=".",FALSE,TRUE)</formula>
    </cfRule>
    <cfRule type="expression" dxfId="2710" priority="13312">
      <formula>IF(RIGHT(TEXT(AE94,"0.#"),1)=".",TRUE,FALSE)</formula>
    </cfRule>
  </conditionalFormatting>
  <conditionalFormatting sqref="AI94">
    <cfRule type="expression" dxfId="2709" priority="13309">
      <formula>IF(RIGHT(TEXT(AI94,"0.#"),1)=".",FALSE,TRUE)</formula>
    </cfRule>
    <cfRule type="expression" dxfId="2708" priority="13310">
      <formula>IF(RIGHT(TEXT(AI94,"0.#"),1)=".",TRUE,FALSE)</formula>
    </cfRule>
  </conditionalFormatting>
  <conditionalFormatting sqref="AI93">
    <cfRule type="expression" dxfId="2707" priority="13307">
      <formula>IF(RIGHT(TEXT(AI93,"0.#"),1)=".",FALSE,TRUE)</formula>
    </cfRule>
    <cfRule type="expression" dxfId="2706" priority="13308">
      <formula>IF(RIGHT(TEXT(AI93,"0.#"),1)=".",TRUE,FALSE)</formula>
    </cfRule>
  </conditionalFormatting>
  <conditionalFormatting sqref="AI92">
    <cfRule type="expression" dxfId="2705" priority="13305">
      <formula>IF(RIGHT(TEXT(AI92,"0.#"),1)=".",FALSE,TRUE)</formula>
    </cfRule>
    <cfRule type="expression" dxfId="2704" priority="13306">
      <formula>IF(RIGHT(TEXT(AI92,"0.#"),1)=".",TRUE,FALSE)</formula>
    </cfRule>
  </conditionalFormatting>
  <conditionalFormatting sqref="AM92">
    <cfRule type="expression" dxfId="2703" priority="13303">
      <formula>IF(RIGHT(TEXT(AM92,"0.#"),1)=".",FALSE,TRUE)</formula>
    </cfRule>
    <cfRule type="expression" dxfId="2702" priority="13304">
      <formula>IF(RIGHT(TEXT(AM92,"0.#"),1)=".",TRUE,FALSE)</formula>
    </cfRule>
  </conditionalFormatting>
  <conditionalFormatting sqref="AM93">
    <cfRule type="expression" dxfId="2701" priority="13301">
      <formula>IF(RIGHT(TEXT(AM93,"0.#"),1)=".",FALSE,TRUE)</formula>
    </cfRule>
    <cfRule type="expression" dxfId="2700" priority="13302">
      <formula>IF(RIGHT(TEXT(AM93,"0.#"),1)=".",TRUE,FALSE)</formula>
    </cfRule>
  </conditionalFormatting>
  <conditionalFormatting sqref="AM94">
    <cfRule type="expression" dxfId="2699" priority="13299">
      <formula>IF(RIGHT(TEXT(AM94,"0.#"),1)=".",FALSE,TRUE)</formula>
    </cfRule>
    <cfRule type="expression" dxfId="2698" priority="13300">
      <formula>IF(RIGHT(TEXT(AM94,"0.#"),1)=".",TRUE,FALSE)</formula>
    </cfRule>
  </conditionalFormatting>
  <conditionalFormatting sqref="AE97">
    <cfRule type="expression" dxfId="2697" priority="13285">
      <formula>IF(RIGHT(TEXT(AE97,"0.#"),1)=".",FALSE,TRUE)</formula>
    </cfRule>
    <cfRule type="expression" dxfId="2696" priority="13286">
      <formula>IF(RIGHT(TEXT(AE97,"0.#"),1)=".",TRUE,FALSE)</formula>
    </cfRule>
  </conditionalFormatting>
  <conditionalFormatting sqref="AE98">
    <cfRule type="expression" dxfId="2695" priority="13283">
      <formula>IF(RIGHT(TEXT(AE98,"0.#"),1)=".",FALSE,TRUE)</formula>
    </cfRule>
    <cfRule type="expression" dxfId="2694" priority="13284">
      <formula>IF(RIGHT(TEXT(AE98,"0.#"),1)=".",TRUE,FALSE)</formula>
    </cfRule>
  </conditionalFormatting>
  <conditionalFormatting sqref="AE99">
    <cfRule type="expression" dxfId="2693" priority="13281">
      <formula>IF(RIGHT(TEXT(AE99,"0.#"),1)=".",FALSE,TRUE)</formula>
    </cfRule>
    <cfRule type="expression" dxfId="2692" priority="13282">
      <formula>IF(RIGHT(TEXT(AE99,"0.#"),1)=".",TRUE,FALSE)</formula>
    </cfRule>
  </conditionalFormatting>
  <conditionalFormatting sqref="AI99">
    <cfRule type="expression" dxfId="2691" priority="13279">
      <formula>IF(RIGHT(TEXT(AI99,"0.#"),1)=".",FALSE,TRUE)</formula>
    </cfRule>
    <cfRule type="expression" dxfId="2690" priority="13280">
      <formula>IF(RIGHT(TEXT(AI99,"0.#"),1)=".",TRUE,FALSE)</formula>
    </cfRule>
  </conditionalFormatting>
  <conditionalFormatting sqref="AI98">
    <cfRule type="expression" dxfId="2689" priority="13277">
      <formula>IF(RIGHT(TEXT(AI98,"0.#"),1)=".",FALSE,TRUE)</formula>
    </cfRule>
    <cfRule type="expression" dxfId="2688" priority="13278">
      <formula>IF(RIGHT(TEXT(AI98,"0.#"),1)=".",TRUE,FALSE)</formula>
    </cfRule>
  </conditionalFormatting>
  <conditionalFormatting sqref="AI97">
    <cfRule type="expression" dxfId="2687" priority="13275">
      <formula>IF(RIGHT(TEXT(AI97,"0.#"),1)=".",FALSE,TRUE)</formula>
    </cfRule>
    <cfRule type="expression" dxfId="2686" priority="13276">
      <formula>IF(RIGHT(TEXT(AI97,"0.#"),1)=".",TRUE,FALSE)</formula>
    </cfRule>
  </conditionalFormatting>
  <conditionalFormatting sqref="AM97">
    <cfRule type="expression" dxfId="2685" priority="13273">
      <formula>IF(RIGHT(TEXT(AM97,"0.#"),1)=".",FALSE,TRUE)</formula>
    </cfRule>
    <cfRule type="expression" dxfId="2684" priority="13274">
      <formula>IF(RIGHT(TEXT(AM97,"0.#"),1)=".",TRUE,FALSE)</formula>
    </cfRule>
  </conditionalFormatting>
  <conditionalFormatting sqref="AM98">
    <cfRule type="expression" dxfId="2683" priority="13271">
      <formula>IF(RIGHT(TEXT(AM98,"0.#"),1)=".",FALSE,TRUE)</formula>
    </cfRule>
    <cfRule type="expression" dxfId="2682" priority="13272">
      <formula>IF(RIGHT(TEXT(AM98,"0.#"),1)=".",TRUE,FALSE)</formula>
    </cfRule>
  </conditionalFormatting>
  <conditionalFormatting sqref="AM99">
    <cfRule type="expression" dxfId="2681" priority="13269">
      <formula>IF(RIGHT(TEXT(AM99,"0.#"),1)=".",FALSE,TRUE)</formula>
    </cfRule>
    <cfRule type="expression" dxfId="2680" priority="13270">
      <formula>IF(RIGHT(TEXT(AM99,"0.#"),1)=".",TRUE,FALSE)</formula>
    </cfRule>
  </conditionalFormatting>
  <conditionalFormatting sqref="AI101">
    <cfRule type="expression" dxfId="2679" priority="13255">
      <formula>IF(RIGHT(TEXT(AI101,"0.#"),1)=".",FALSE,TRUE)</formula>
    </cfRule>
    <cfRule type="expression" dxfId="2678" priority="13256">
      <formula>IF(RIGHT(TEXT(AI101,"0.#"),1)=".",TRUE,FALSE)</formula>
    </cfRule>
  </conditionalFormatting>
  <conditionalFormatting sqref="AM101">
    <cfRule type="expression" dxfId="2677" priority="13253">
      <formula>IF(RIGHT(TEXT(AM101,"0.#"),1)=".",FALSE,TRUE)</formula>
    </cfRule>
    <cfRule type="expression" dxfId="2676" priority="13254">
      <formula>IF(RIGHT(TEXT(AM101,"0.#"),1)=".",TRUE,FALSE)</formula>
    </cfRule>
  </conditionalFormatting>
  <conditionalFormatting sqref="AE102">
    <cfRule type="expression" dxfId="2675" priority="13251">
      <formula>IF(RIGHT(TEXT(AE102,"0.#"),1)=".",FALSE,TRUE)</formula>
    </cfRule>
    <cfRule type="expression" dxfId="2674" priority="13252">
      <formula>IF(RIGHT(TEXT(AE102,"0.#"),1)=".",TRUE,FALSE)</formula>
    </cfRule>
  </conditionalFormatting>
  <conditionalFormatting sqref="AI102">
    <cfRule type="expression" dxfId="2673" priority="13249">
      <formula>IF(RIGHT(TEXT(AI102,"0.#"),1)=".",FALSE,TRUE)</formula>
    </cfRule>
    <cfRule type="expression" dxfId="2672" priority="13250">
      <formula>IF(RIGHT(TEXT(AI102,"0.#"),1)=".",TRUE,FALSE)</formula>
    </cfRule>
  </conditionalFormatting>
  <conditionalFormatting sqref="AM102">
    <cfRule type="expression" dxfId="2671" priority="13247">
      <formula>IF(RIGHT(TEXT(AM102,"0.#"),1)=".",FALSE,TRUE)</formula>
    </cfRule>
    <cfRule type="expression" dxfId="2670" priority="13248">
      <formula>IF(RIGHT(TEXT(AM102,"0.#"),1)=".",TRUE,FALSE)</formula>
    </cfRule>
  </conditionalFormatting>
  <conditionalFormatting sqref="AQ102">
    <cfRule type="expression" dxfId="2669" priority="13245">
      <formula>IF(RIGHT(TEXT(AQ102,"0.#"),1)=".",FALSE,TRUE)</formula>
    </cfRule>
    <cfRule type="expression" dxfId="2668" priority="13246">
      <formula>IF(RIGHT(TEXT(AQ102,"0.#"),1)=".",TRUE,FALSE)</formula>
    </cfRule>
  </conditionalFormatting>
  <conditionalFormatting sqref="AE104">
    <cfRule type="expression" dxfId="2667" priority="13243">
      <formula>IF(RIGHT(TEXT(AE104,"0.#"),1)=".",FALSE,TRUE)</formula>
    </cfRule>
    <cfRule type="expression" dxfId="2666" priority="13244">
      <formula>IF(RIGHT(TEXT(AE104,"0.#"),1)=".",TRUE,FALSE)</formula>
    </cfRule>
  </conditionalFormatting>
  <conditionalFormatting sqref="AI104">
    <cfRule type="expression" dxfId="2665" priority="13241">
      <formula>IF(RIGHT(TEXT(AI104,"0.#"),1)=".",FALSE,TRUE)</formula>
    </cfRule>
    <cfRule type="expression" dxfId="2664" priority="13242">
      <formula>IF(RIGHT(TEXT(AI104,"0.#"),1)=".",TRUE,FALSE)</formula>
    </cfRule>
  </conditionalFormatting>
  <conditionalFormatting sqref="AM104">
    <cfRule type="expression" dxfId="2663" priority="13239">
      <formula>IF(RIGHT(TEXT(AM104,"0.#"),1)=".",FALSE,TRUE)</formula>
    </cfRule>
    <cfRule type="expression" dxfId="2662" priority="13240">
      <formula>IF(RIGHT(TEXT(AM104,"0.#"),1)=".",TRUE,FALSE)</formula>
    </cfRule>
  </conditionalFormatting>
  <conditionalFormatting sqref="AE105">
    <cfRule type="expression" dxfId="2661" priority="13237">
      <formula>IF(RIGHT(TEXT(AE105,"0.#"),1)=".",FALSE,TRUE)</formula>
    </cfRule>
    <cfRule type="expression" dxfId="2660" priority="13238">
      <formula>IF(RIGHT(TEXT(AE105,"0.#"),1)=".",TRUE,FALSE)</formula>
    </cfRule>
  </conditionalFormatting>
  <conditionalFormatting sqref="AI105">
    <cfRule type="expression" dxfId="2659" priority="13235">
      <formula>IF(RIGHT(TEXT(AI105,"0.#"),1)=".",FALSE,TRUE)</formula>
    </cfRule>
    <cfRule type="expression" dxfId="2658" priority="13236">
      <formula>IF(RIGHT(TEXT(AI105,"0.#"),1)=".",TRUE,FALSE)</formula>
    </cfRule>
  </conditionalFormatting>
  <conditionalFormatting sqref="AM105">
    <cfRule type="expression" dxfId="2657" priority="13233">
      <formula>IF(RIGHT(TEXT(AM105,"0.#"),1)=".",FALSE,TRUE)</formula>
    </cfRule>
    <cfRule type="expression" dxfId="2656" priority="13234">
      <formula>IF(RIGHT(TEXT(AM105,"0.#"),1)=".",TRUE,FALSE)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AQ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M134:AM135 AQ134:AQ135 AU134:AU135">
    <cfRule type="expression" dxfId="2557" priority="13087">
      <formula>IF(RIGHT(TEXT(AM134,"0.#"),1)=".",FALSE,TRUE)</formula>
    </cfRule>
    <cfRule type="expression" dxfId="2556" priority="13088">
      <formula>IF(RIGHT(TEXT(AM134,"0.#"),1)=".",TRUE,FALSE)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39:AO866">
    <cfRule type="expression" dxfId="2525" priority="6657">
      <formula>IF(AND(AL839&gt;=0, RIGHT(TEXT(AL839,"0.#"),1)&lt;&gt;"."),TRUE,FALSE)</formula>
    </cfRule>
    <cfRule type="expression" dxfId="2524" priority="6658">
      <formula>IF(AND(AL839&gt;=0, RIGHT(TEXT(AL839,"0.#"),1)="."),TRUE,FALSE)</formula>
    </cfRule>
    <cfRule type="expression" dxfId="2523" priority="6659">
      <formula>IF(AND(AL839&lt;0, RIGHT(TEXT(AL839,"0.#"),1)&lt;&gt;"."),TRUE,FALSE)</formula>
    </cfRule>
    <cfRule type="expression" dxfId="2522" priority="6660">
      <formula>IF(AND(AL839&lt;0, RIGHT(TEXT(AL839,"0.#"),1)="."),TRUE,FALSE)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39:Y866">
    <cfRule type="expression" dxfId="2451" priority="2985">
      <formula>IF(RIGHT(TEXT(Y839,"0.#"),1)=".",FALSE,TRUE)</formula>
    </cfRule>
    <cfRule type="expression" dxfId="2450" priority="2986">
      <formula>IF(RIGHT(TEXT(Y839,"0.#"),1)=".",TRUE,FALSE)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02:AO1131">
    <cfRule type="expression" dxfId="2421" priority="2891">
      <formula>IF(AND(AL1102&gt;=0, RIGHT(TEXT(AL1102,"0.#"),1)&lt;&gt;"."),TRUE,FALSE)</formula>
    </cfRule>
    <cfRule type="expression" dxfId="2420" priority="2892">
      <formula>IF(AND(AL1102&gt;=0, RIGHT(TEXT(AL1102,"0.#"),1)="."),TRUE,FALSE)</formula>
    </cfRule>
    <cfRule type="expression" dxfId="2419" priority="2893">
      <formula>IF(AND(AL1102&lt;0, RIGHT(TEXT(AL1102,"0.#"),1)&lt;&gt;"."),TRUE,FALSE)</formula>
    </cfRule>
    <cfRule type="expression" dxfId="2418" priority="2894">
      <formula>IF(AND(AL1102&lt;0, RIGHT(TEXT(AL1102,"0.#"),1)="."),TRUE,FALSE)</formula>
    </cfRule>
  </conditionalFormatting>
  <conditionalFormatting sqref="Y1102:Y1131">
    <cfRule type="expression" dxfId="2417" priority="2889">
      <formula>IF(RIGHT(TEXT(Y1102,"0.#"),1)=".",FALSE,TRUE)</formula>
    </cfRule>
    <cfRule type="expression" dxfId="2416" priority="2890">
      <formula>IF(RIGHT(TEXT(Y1102,"0.#"),1)=".",TRUE,FALSE)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38:AO838">
    <cfRule type="expression" dxfId="2407" priority="2843">
      <formula>IF(AND(AL838&gt;=0, RIGHT(TEXT(AL838,"0.#"),1)&lt;&gt;"."),TRUE,FALSE)</formula>
    </cfRule>
    <cfRule type="expression" dxfId="2406" priority="2844">
      <formula>IF(AND(AL838&gt;=0, RIGHT(TEXT(AL838,"0.#"),1)="."),TRUE,FALSE)</formula>
    </cfRule>
    <cfRule type="expression" dxfId="2405" priority="2845">
      <formula>IF(AND(AL838&lt;0, RIGHT(TEXT(AL838,"0.#"),1)&lt;&gt;"."),TRUE,FALSE)</formula>
    </cfRule>
    <cfRule type="expression" dxfId="2404" priority="2846">
      <formula>IF(AND(AL838&lt;0, RIGHT(TEXT(AL838,"0.#"),1)="."),TRUE,FALSE)</formula>
    </cfRule>
  </conditionalFormatting>
  <conditionalFormatting sqref="Y838">
    <cfRule type="expression" dxfId="2403" priority="2841">
      <formula>IF(RIGHT(TEXT(Y838,"0.#"),1)=".",FALSE,TRUE)</formula>
    </cfRule>
    <cfRule type="expression" dxfId="2402" priority="2842">
      <formula>IF(RIGHT(TEXT(Y838,"0.#"),1)=".",TRUE,FALSE)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1">
    <cfRule type="expression" dxfId="2083" priority="2095">
      <formula>IF(RIGHT(TEXT(Y871,"0.#"),1)=".",FALSE,TRUE)</formula>
    </cfRule>
    <cfRule type="expression" dxfId="2082" priority="2096">
      <formula>IF(RIGHT(TEXT(Y871,"0.#"),1)=".",TRUE,FALSE)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6:W27">
    <cfRule type="expression" dxfId="2067" priority="2335">
      <formula>IF(RIGHT(TEXT(W26,"0.#"),1)=".",FALSE,TRUE)</formula>
    </cfRule>
    <cfRule type="expression" dxfId="2066" priority="2336">
      <formula>IF(RIGHT(TEXT(W26,"0.#"),1)=".",TRUE,FALSE)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6:P27">
    <cfRule type="expression" dxfId="2063" priority="2323">
      <formula>IF(RIGHT(TEXT(P26,"0.#"),1)=".",FALSE,TRUE)</formula>
    </cfRule>
    <cfRule type="expression" dxfId="2062" priority="2324">
      <formula>IF(RIGHT(TEXT(P26,"0.#"),1)=".",TRUE,FALSE)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29:AC29">
    <cfRule type="expression" dxfId="733" priority="33">
      <formula>IF(RIGHT(TEXT(W29,"0.#"),1)=".",FALSE,TRUE)</formula>
    </cfRule>
    <cfRule type="expression" dxfId="732" priority="34">
      <formula>IF(RIGHT(TEXT(W29,"0.#"),1)=".",TRUE,FALSE)</formula>
    </cfRule>
  </conditionalFormatting>
  <conditionalFormatting sqref="W23">
    <cfRule type="expression" dxfId="731" priority="31">
      <formula>IF(RIGHT(TEXT(W23,"0.#"),1)=".",FALSE,TRUE)</formula>
    </cfRule>
    <cfRule type="expression" dxfId="730" priority="32">
      <formula>IF(RIGHT(TEXT(W23,"0.#"),1)=".",TRUE,FALSE)</formula>
    </cfRule>
  </conditionalFormatting>
  <conditionalFormatting sqref="W24:W25">
    <cfRule type="expression" dxfId="729" priority="29">
      <formula>IF(RIGHT(TEXT(W24,"0.#"),1)=".",FALSE,TRUE)</formula>
    </cfRule>
    <cfRule type="expression" dxfId="728" priority="30">
      <formula>IF(RIGHT(TEXT(W24,"0.#"),1)=".",TRUE,FALSE)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P24:P25">
    <cfRule type="expression" dxfId="725" priority="25">
      <formula>IF(RIGHT(TEXT(P24,"0.#"),1)=".",FALSE,TRUE)</formula>
    </cfRule>
    <cfRule type="expression" dxfId="724" priority="26">
      <formula>IF(RIGHT(TEXT(P24,"0.#"),1)=".",TRUE,FALSE)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Y784 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AU784 AU781">
    <cfRule type="expression" dxfId="715" priority="15">
      <formula>IF(RIGHT(TEXT(AU781,"0.#"),1)=".",FALSE,TRUE)</formula>
    </cfRule>
    <cfRule type="expression" dxfId="714" priority="16">
      <formula>IF(RIGHT(TEXT(AU781,"0.#"),1)=".",TRUE,FALSE)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29" max="49" man="1"/>
    <brk id="483"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575</v>
      </c>
      <c r="C23" s="13" t="str">
        <f t="shared" si="0"/>
        <v>ＯＤＡ</v>
      </c>
      <c r="D23" s="13" t="str">
        <f>IF(C23="",D22,IF(D22&lt;&gt;"",CONCATENATE(D22,"、",C23),C23))</f>
        <v>ＯＤＡ</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ＯＤＡ</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5"/>
      <c r="Z2" s="414"/>
      <c r="AA2" s="415"/>
      <c r="AB2" s="1019" t="s">
        <v>11</v>
      </c>
      <c r="AC2" s="1020"/>
      <c r="AD2" s="1021"/>
      <c r="AE2" s="1007" t="s">
        <v>556</v>
      </c>
      <c r="AF2" s="1007"/>
      <c r="AG2" s="1007"/>
      <c r="AH2" s="1007"/>
      <c r="AI2" s="1007" t="s">
        <v>553</v>
      </c>
      <c r="AJ2" s="1007"/>
      <c r="AK2" s="1007"/>
      <c r="AL2" s="1007"/>
      <c r="AM2" s="1007" t="s">
        <v>527</v>
      </c>
      <c r="AN2" s="1007"/>
      <c r="AO2" s="1007"/>
      <c r="AP2" s="461"/>
      <c r="AQ2" s="178" t="s">
        <v>354</v>
      </c>
      <c r="AR2" s="171"/>
      <c r="AS2" s="171"/>
      <c r="AT2" s="172"/>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6"/>
      <c r="Z3" s="1017"/>
      <c r="AA3" s="1018"/>
      <c r="AB3" s="1022"/>
      <c r="AC3" s="1023"/>
      <c r="AD3" s="1024"/>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15">
      <c r="A4" s="518"/>
      <c r="B4" s="516"/>
      <c r="C4" s="516"/>
      <c r="D4" s="516"/>
      <c r="E4" s="516"/>
      <c r="F4" s="517"/>
      <c r="G4" s="543"/>
      <c r="H4" s="1025"/>
      <c r="I4" s="1025"/>
      <c r="J4" s="1025"/>
      <c r="K4" s="1025"/>
      <c r="L4" s="1025"/>
      <c r="M4" s="1025"/>
      <c r="N4" s="1025"/>
      <c r="O4" s="1026"/>
      <c r="P4" s="163"/>
      <c r="Q4" s="1033"/>
      <c r="R4" s="1033"/>
      <c r="S4" s="1033"/>
      <c r="T4" s="1033"/>
      <c r="U4" s="1033"/>
      <c r="V4" s="1033"/>
      <c r="W4" s="1033"/>
      <c r="X4" s="1034"/>
      <c r="Y4" s="1011" t="s">
        <v>12</v>
      </c>
      <c r="Z4" s="1012"/>
      <c r="AA4" s="1013"/>
      <c r="AB4" s="554"/>
      <c r="AC4" s="1014"/>
      <c r="AD4" s="1014"/>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5" t="s">
        <v>54</v>
      </c>
      <c r="Z5" s="1008"/>
      <c r="AA5" s="1009"/>
      <c r="AB5" s="686"/>
      <c r="AC5" s="1010"/>
      <c r="AD5" s="1010"/>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473</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5"/>
      <c r="Z9" s="414"/>
      <c r="AA9" s="415"/>
      <c r="AB9" s="1019" t="s">
        <v>11</v>
      </c>
      <c r="AC9" s="1020"/>
      <c r="AD9" s="1021"/>
      <c r="AE9" s="1007" t="s">
        <v>557</v>
      </c>
      <c r="AF9" s="1007"/>
      <c r="AG9" s="1007"/>
      <c r="AH9" s="1007"/>
      <c r="AI9" s="1007" t="s">
        <v>553</v>
      </c>
      <c r="AJ9" s="1007"/>
      <c r="AK9" s="1007"/>
      <c r="AL9" s="1007"/>
      <c r="AM9" s="1007" t="s">
        <v>527</v>
      </c>
      <c r="AN9" s="1007"/>
      <c r="AO9" s="1007"/>
      <c r="AP9" s="461"/>
      <c r="AQ9" s="178" t="s">
        <v>354</v>
      </c>
      <c r="AR9" s="171"/>
      <c r="AS9" s="171"/>
      <c r="AT9" s="172"/>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6"/>
      <c r="Z10" s="1017"/>
      <c r="AA10" s="1018"/>
      <c r="AB10" s="1022"/>
      <c r="AC10" s="1023"/>
      <c r="AD10" s="1024"/>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15">
      <c r="A11" s="518"/>
      <c r="B11" s="516"/>
      <c r="C11" s="516"/>
      <c r="D11" s="516"/>
      <c r="E11" s="516"/>
      <c r="F11" s="517"/>
      <c r="G11" s="543"/>
      <c r="H11" s="1025"/>
      <c r="I11" s="1025"/>
      <c r="J11" s="1025"/>
      <c r="K11" s="1025"/>
      <c r="L11" s="1025"/>
      <c r="M11" s="1025"/>
      <c r="N11" s="1025"/>
      <c r="O11" s="1026"/>
      <c r="P11" s="163"/>
      <c r="Q11" s="1033"/>
      <c r="R11" s="1033"/>
      <c r="S11" s="1033"/>
      <c r="T11" s="1033"/>
      <c r="U11" s="1033"/>
      <c r="V11" s="1033"/>
      <c r="W11" s="1033"/>
      <c r="X11" s="1034"/>
      <c r="Y11" s="1011" t="s">
        <v>12</v>
      </c>
      <c r="Z11" s="1012"/>
      <c r="AA11" s="1013"/>
      <c r="AB11" s="554"/>
      <c r="AC11" s="1014"/>
      <c r="AD11" s="1014"/>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5" t="s">
        <v>54</v>
      </c>
      <c r="Z12" s="1008"/>
      <c r="AA12" s="1009"/>
      <c r="AB12" s="686"/>
      <c r="AC12" s="1010"/>
      <c r="AD12" s="1010"/>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473</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5"/>
      <c r="Z16" s="414"/>
      <c r="AA16" s="415"/>
      <c r="AB16" s="1019" t="s">
        <v>11</v>
      </c>
      <c r="AC16" s="1020"/>
      <c r="AD16" s="1021"/>
      <c r="AE16" s="1007" t="s">
        <v>556</v>
      </c>
      <c r="AF16" s="1007"/>
      <c r="AG16" s="1007"/>
      <c r="AH16" s="1007"/>
      <c r="AI16" s="1007" t="s">
        <v>554</v>
      </c>
      <c r="AJ16" s="1007"/>
      <c r="AK16" s="1007"/>
      <c r="AL16" s="1007"/>
      <c r="AM16" s="1007" t="s">
        <v>527</v>
      </c>
      <c r="AN16" s="1007"/>
      <c r="AO16" s="1007"/>
      <c r="AP16" s="461"/>
      <c r="AQ16" s="178" t="s">
        <v>354</v>
      </c>
      <c r="AR16" s="171"/>
      <c r="AS16" s="171"/>
      <c r="AT16" s="172"/>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6"/>
      <c r="Z17" s="1017"/>
      <c r="AA17" s="1018"/>
      <c r="AB17" s="1022"/>
      <c r="AC17" s="1023"/>
      <c r="AD17" s="1024"/>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15">
      <c r="A18" s="518"/>
      <c r="B18" s="516"/>
      <c r="C18" s="516"/>
      <c r="D18" s="516"/>
      <c r="E18" s="516"/>
      <c r="F18" s="517"/>
      <c r="G18" s="543"/>
      <c r="H18" s="1025"/>
      <c r="I18" s="1025"/>
      <c r="J18" s="1025"/>
      <c r="K18" s="1025"/>
      <c r="L18" s="1025"/>
      <c r="M18" s="1025"/>
      <c r="N18" s="1025"/>
      <c r="O18" s="1026"/>
      <c r="P18" s="163"/>
      <c r="Q18" s="1033"/>
      <c r="R18" s="1033"/>
      <c r="S18" s="1033"/>
      <c r="T18" s="1033"/>
      <c r="U18" s="1033"/>
      <c r="V18" s="1033"/>
      <c r="W18" s="1033"/>
      <c r="X18" s="1034"/>
      <c r="Y18" s="1011" t="s">
        <v>12</v>
      </c>
      <c r="Z18" s="1012"/>
      <c r="AA18" s="1013"/>
      <c r="AB18" s="554"/>
      <c r="AC18" s="1014"/>
      <c r="AD18" s="1014"/>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5" t="s">
        <v>54</v>
      </c>
      <c r="Z19" s="1008"/>
      <c r="AA19" s="1009"/>
      <c r="AB19" s="686"/>
      <c r="AC19" s="1010"/>
      <c r="AD19" s="1010"/>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473</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5"/>
      <c r="Z23" s="414"/>
      <c r="AA23" s="415"/>
      <c r="AB23" s="1019" t="s">
        <v>11</v>
      </c>
      <c r="AC23" s="1020"/>
      <c r="AD23" s="1021"/>
      <c r="AE23" s="1007" t="s">
        <v>558</v>
      </c>
      <c r="AF23" s="1007"/>
      <c r="AG23" s="1007"/>
      <c r="AH23" s="1007"/>
      <c r="AI23" s="1007" t="s">
        <v>553</v>
      </c>
      <c r="AJ23" s="1007"/>
      <c r="AK23" s="1007"/>
      <c r="AL23" s="1007"/>
      <c r="AM23" s="1007" t="s">
        <v>527</v>
      </c>
      <c r="AN23" s="1007"/>
      <c r="AO23" s="1007"/>
      <c r="AP23" s="461"/>
      <c r="AQ23" s="178" t="s">
        <v>354</v>
      </c>
      <c r="AR23" s="171"/>
      <c r="AS23" s="171"/>
      <c r="AT23" s="172"/>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6"/>
      <c r="Z24" s="1017"/>
      <c r="AA24" s="1018"/>
      <c r="AB24" s="1022"/>
      <c r="AC24" s="1023"/>
      <c r="AD24" s="1024"/>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15">
      <c r="A25" s="518"/>
      <c r="B25" s="516"/>
      <c r="C25" s="516"/>
      <c r="D25" s="516"/>
      <c r="E25" s="516"/>
      <c r="F25" s="517"/>
      <c r="G25" s="543"/>
      <c r="H25" s="1025"/>
      <c r="I25" s="1025"/>
      <c r="J25" s="1025"/>
      <c r="K25" s="1025"/>
      <c r="L25" s="1025"/>
      <c r="M25" s="1025"/>
      <c r="N25" s="1025"/>
      <c r="O25" s="1026"/>
      <c r="P25" s="163"/>
      <c r="Q25" s="1033"/>
      <c r="R25" s="1033"/>
      <c r="S25" s="1033"/>
      <c r="T25" s="1033"/>
      <c r="U25" s="1033"/>
      <c r="V25" s="1033"/>
      <c r="W25" s="1033"/>
      <c r="X25" s="1034"/>
      <c r="Y25" s="1011" t="s">
        <v>12</v>
      </c>
      <c r="Z25" s="1012"/>
      <c r="AA25" s="1013"/>
      <c r="AB25" s="554"/>
      <c r="AC25" s="1014"/>
      <c r="AD25" s="1014"/>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5" t="s">
        <v>54</v>
      </c>
      <c r="Z26" s="1008"/>
      <c r="AA26" s="1009"/>
      <c r="AB26" s="686"/>
      <c r="AC26" s="1010"/>
      <c r="AD26" s="1010"/>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473</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5"/>
      <c r="Z30" s="414"/>
      <c r="AA30" s="415"/>
      <c r="AB30" s="1019" t="s">
        <v>11</v>
      </c>
      <c r="AC30" s="1020"/>
      <c r="AD30" s="1021"/>
      <c r="AE30" s="1007" t="s">
        <v>556</v>
      </c>
      <c r="AF30" s="1007"/>
      <c r="AG30" s="1007"/>
      <c r="AH30" s="1007"/>
      <c r="AI30" s="1007" t="s">
        <v>553</v>
      </c>
      <c r="AJ30" s="1007"/>
      <c r="AK30" s="1007"/>
      <c r="AL30" s="1007"/>
      <c r="AM30" s="1007" t="s">
        <v>551</v>
      </c>
      <c r="AN30" s="1007"/>
      <c r="AO30" s="1007"/>
      <c r="AP30" s="461"/>
      <c r="AQ30" s="178" t="s">
        <v>354</v>
      </c>
      <c r="AR30" s="171"/>
      <c r="AS30" s="171"/>
      <c r="AT30" s="172"/>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6"/>
      <c r="Z31" s="1017"/>
      <c r="AA31" s="1018"/>
      <c r="AB31" s="1022"/>
      <c r="AC31" s="1023"/>
      <c r="AD31" s="1024"/>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15">
      <c r="A32" s="518"/>
      <c r="B32" s="516"/>
      <c r="C32" s="516"/>
      <c r="D32" s="516"/>
      <c r="E32" s="516"/>
      <c r="F32" s="517"/>
      <c r="G32" s="543"/>
      <c r="H32" s="1025"/>
      <c r="I32" s="1025"/>
      <c r="J32" s="1025"/>
      <c r="K32" s="1025"/>
      <c r="L32" s="1025"/>
      <c r="M32" s="1025"/>
      <c r="N32" s="1025"/>
      <c r="O32" s="1026"/>
      <c r="P32" s="163"/>
      <c r="Q32" s="1033"/>
      <c r="R32" s="1033"/>
      <c r="S32" s="1033"/>
      <c r="T32" s="1033"/>
      <c r="U32" s="1033"/>
      <c r="V32" s="1033"/>
      <c r="W32" s="1033"/>
      <c r="X32" s="1034"/>
      <c r="Y32" s="1011" t="s">
        <v>12</v>
      </c>
      <c r="Z32" s="1012"/>
      <c r="AA32" s="1013"/>
      <c r="AB32" s="554"/>
      <c r="AC32" s="1014"/>
      <c r="AD32" s="1014"/>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5" t="s">
        <v>54</v>
      </c>
      <c r="Z33" s="1008"/>
      <c r="AA33" s="1009"/>
      <c r="AB33" s="686"/>
      <c r="AC33" s="1010"/>
      <c r="AD33" s="1010"/>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473</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5"/>
      <c r="Z37" s="414"/>
      <c r="AA37" s="415"/>
      <c r="AB37" s="1019" t="s">
        <v>11</v>
      </c>
      <c r="AC37" s="1020"/>
      <c r="AD37" s="1021"/>
      <c r="AE37" s="1007" t="s">
        <v>558</v>
      </c>
      <c r="AF37" s="1007"/>
      <c r="AG37" s="1007"/>
      <c r="AH37" s="1007"/>
      <c r="AI37" s="1007" t="s">
        <v>555</v>
      </c>
      <c r="AJ37" s="1007"/>
      <c r="AK37" s="1007"/>
      <c r="AL37" s="1007"/>
      <c r="AM37" s="1007" t="s">
        <v>552</v>
      </c>
      <c r="AN37" s="1007"/>
      <c r="AO37" s="1007"/>
      <c r="AP37" s="461"/>
      <c r="AQ37" s="178" t="s">
        <v>354</v>
      </c>
      <c r="AR37" s="171"/>
      <c r="AS37" s="171"/>
      <c r="AT37" s="172"/>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6"/>
      <c r="Z38" s="1017"/>
      <c r="AA38" s="1018"/>
      <c r="AB38" s="1022"/>
      <c r="AC38" s="1023"/>
      <c r="AD38" s="1024"/>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15">
      <c r="A39" s="518"/>
      <c r="B39" s="516"/>
      <c r="C39" s="516"/>
      <c r="D39" s="516"/>
      <c r="E39" s="516"/>
      <c r="F39" s="517"/>
      <c r="G39" s="543"/>
      <c r="H39" s="1025"/>
      <c r="I39" s="1025"/>
      <c r="J39" s="1025"/>
      <c r="K39" s="1025"/>
      <c r="L39" s="1025"/>
      <c r="M39" s="1025"/>
      <c r="N39" s="1025"/>
      <c r="O39" s="1026"/>
      <c r="P39" s="163"/>
      <c r="Q39" s="1033"/>
      <c r="R39" s="1033"/>
      <c r="S39" s="1033"/>
      <c r="T39" s="1033"/>
      <c r="U39" s="1033"/>
      <c r="V39" s="1033"/>
      <c r="W39" s="1033"/>
      <c r="X39" s="1034"/>
      <c r="Y39" s="1011" t="s">
        <v>12</v>
      </c>
      <c r="Z39" s="1012"/>
      <c r="AA39" s="1013"/>
      <c r="AB39" s="554"/>
      <c r="AC39" s="1014"/>
      <c r="AD39" s="101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5" t="s">
        <v>54</v>
      </c>
      <c r="Z40" s="1008"/>
      <c r="AA40" s="1009"/>
      <c r="AB40" s="686"/>
      <c r="AC40" s="1010"/>
      <c r="AD40" s="101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473</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5"/>
      <c r="Z44" s="414"/>
      <c r="AA44" s="415"/>
      <c r="AB44" s="1019" t="s">
        <v>11</v>
      </c>
      <c r="AC44" s="1020"/>
      <c r="AD44" s="1021"/>
      <c r="AE44" s="1007" t="s">
        <v>556</v>
      </c>
      <c r="AF44" s="1007"/>
      <c r="AG44" s="1007"/>
      <c r="AH44" s="1007"/>
      <c r="AI44" s="1007" t="s">
        <v>553</v>
      </c>
      <c r="AJ44" s="1007"/>
      <c r="AK44" s="1007"/>
      <c r="AL44" s="1007"/>
      <c r="AM44" s="1007" t="s">
        <v>527</v>
      </c>
      <c r="AN44" s="1007"/>
      <c r="AO44" s="1007"/>
      <c r="AP44" s="461"/>
      <c r="AQ44" s="178" t="s">
        <v>354</v>
      </c>
      <c r="AR44" s="171"/>
      <c r="AS44" s="171"/>
      <c r="AT44" s="172"/>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6"/>
      <c r="Z45" s="1017"/>
      <c r="AA45" s="1018"/>
      <c r="AB45" s="1022"/>
      <c r="AC45" s="1023"/>
      <c r="AD45" s="1024"/>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15">
      <c r="A46" s="518"/>
      <c r="B46" s="516"/>
      <c r="C46" s="516"/>
      <c r="D46" s="516"/>
      <c r="E46" s="516"/>
      <c r="F46" s="517"/>
      <c r="G46" s="543"/>
      <c r="H46" s="1025"/>
      <c r="I46" s="1025"/>
      <c r="J46" s="1025"/>
      <c r="K46" s="1025"/>
      <c r="L46" s="1025"/>
      <c r="M46" s="1025"/>
      <c r="N46" s="1025"/>
      <c r="O46" s="1026"/>
      <c r="P46" s="163"/>
      <c r="Q46" s="1033"/>
      <c r="R46" s="1033"/>
      <c r="S46" s="1033"/>
      <c r="T46" s="1033"/>
      <c r="U46" s="1033"/>
      <c r="V46" s="1033"/>
      <c r="W46" s="1033"/>
      <c r="X46" s="1034"/>
      <c r="Y46" s="1011" t="s">
        <v>12</v>
      </c>
      <c r="Z46" s="1012"/>
      <c r="AA46" s="1013"/>
      <c r="AB46" s="554"/>
      <c r="AC46" s="1014"/>
      <c r="AD46" s="101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5" t="s">
        <v>54</v>
      </c>
      <c r="Z47" s="1008"/>
      <c r="AA47" s="1009"/>
      <c r="AB47" s="686"/>
      <c r="AC47" s="1010"/>
      <c r="AD47" s="101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473</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5"/>
      <c r="Z51" s="414"/>
      <c r="AA51" s="415"/>
      <c r="AB51" s="461" t="s">
        <v>11</v>
      </c>
      <c r="AC51" s="1020"/>
      <c r="AD51" s="1021"/>
      <c r="AE51" s="1007" t="s">
        <v>556</v>
      </c>
      <c r="AF51" s="1007"/>
      <c r="AG51" s="1007"/>
      <c r="AH51" s="1007"/>
      <c r="AI51" s="1007" t="s">
        <v>553</v>
      </c>
      <c r="AJ51" s="1007"/>
      <c r="AK51" s="1007"/>
      <c r="AL51" s="1007"/>
      <c r="AM51" s="1007" t="s">
        <v>527</v>
      </c>
      <c r="AN51" s="1007"/>
      <c r="AO51" s="1007"/>
      <c r="AP51" s="461"/>
      <c r="AQ51" s="178" t="s">
        <v>354</v>
      </c>
      <c r="AR51" s="171"/>
      <c r="AS51" s="171"/>
      <c r="AT51" s="172"/>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6"/>
      <c r="Z52" s="1017"/>
      <c r="AA52" s="1018"/>
      <c r="AB52" s="1022"/>
      <c r="AC52" s="1023"/>
      <c r="AD52" s="1024"/>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15">
      <c r="A53" s="518"/>
      <c r="B53" s="516"/>
      <c r="C53" s="516"/>
      <c r="D53" s="516"/>
      <c r="E53" s="516"/>
      <c r="F53" s="517"/>
      <c r="G53" s="543"/>
      <c r="H53" s="1025"/>
      <c r="I53" s="1025"/>
      <c r="J53" s="1025"/>
      <c r="K53" s="1025"/>
      <c r="L53" s="1025"/>
      <c r="M53" s="1025"/>
      <c r="N53" s="1025"/>
      <c r="O53" s="1026"/>
      <c r="P53" s="163"/>
      <c r="Q53" s="1033"/>
      <c r="R53" s="1033"/>
      <c r="S53" s="1033"/>
      <c r="T53" s="1033"/>
      <c r="U53" s="1033"/>
      <c r="V53" s="1033"/>
      <c r="W53" s="1033"/>
      <c r="X53" s="1034"/>
      <c r="Y53" s="1011" t="s">
        <v>12</v>
      </c>
      <c r="Z53" s="1012"/>
      <c r="AA53" s="1013"/>
      <c r="AB53" s="554"/>
      <c r="AC53" s="1014"/>
      <c r="AD53" s="101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5" t="s">
        <v>54</v>
      </c>
      <c r="Z54" s="1008"/>
      <c r="AA54" s="1009"/>
      <c r="AB54" s="686"/>
      <c r="AC54" s="1010"/>
      <c r="AD54" s="101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473</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5"/>
      <c r="Z58" s="414"/>
      <c r="AA58" s="415"/>
      <c r="AB58" s="1019" t="s">
        <v>11</v>
      </c>
      <c r="AC58" s="1020"/>
      <c r="AD58" s="1021"/>
      <c r="AE58" s="1007" t="s">
        <v>556</v>
      </c>
      <c r="AF58" s="1007"/>
      <c r="AG58" s="1007"/>
      <c r="AH58" s="1007"/>
      <c r="AI58" s="1007" t="s">
        <v>553</v>
      </c>
      <c r="AJ58" s="1007"/>
      <c r="AK58" s="1007"/>
      <c r="AL58" s="1007"/>
      <c r="AM58" s="1007" t="s">
        <v>527</v>
      </c>
      <c r="AN58" s="1007"/>
      <c r="AO58" s="1007"/>
      <c r="AP58" s="461"/>
      <c r="AQ58" s="178" t="s">
        <v>354</v>
      </c>
      <c r="AR58" s="171"/>
      <c r="AS58" s="171"/>
      <c r="AT58" s="172"/>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6"/>
      <c r="Z59" s="1017"/>
      <c r="AA59" s="1018"/>
      <c r="AB59" s="1022"/>
      <c r="AC59" s="1023"/>
      <c r="AD59" s="1024"/>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15">
      <c r="A60" s="518"/>
      <c r="B60" s="516"/>
      <c r="C60" s="516"/>
      <c r="D60" s="516"/>
      <c r="E60" s="516"/>
      <c r="F60" s="517"/>
      <c r="G60" s="543"/>
      <c r="H60" s="1025"/>
      <c r="I60" s="1025"/>
      <c r="J60" s="1025"/>
      <c r="K60" s="1025"/>
      <c r="L60" s="1025"/>
      <c r="M60" s="1025"/>
      <c r="N60" s="1025"/>
      <c r="O60" s="1026"/>
      <c r="P60" s="163"/>
      <c r="Q60" s="1033"/>
      <c r="R60" s="1033"/>
      <c r="S60" s="1033"/>
      <c r="T60" s="1033"/>
      <c r="U60" s="1033"/>
      <c r="V60" s="1033"/>
      <c r="W60" s="1033"/>
      <c r="X60" s="1034"/>
      <c r="Y60" s="1011" t="s">
        <v>12</v>
      </c>
      <c r="Z60" s="1012"/>
      <c r="AA60" s="1013"/>
      <c r="AB60" s="554"/>
      <c r="AC60" s="1014"/>
      <c r="AD60" s="101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5" t="s">
        <v>54</v>
      </c>
      <c r="Z61" s="1008"/>
      <c r="AA61" s="1009"/>
      <c r="AB61" s="686"/>
      <c r="AC61" s="1010"/>
      <c r="AD61" s="101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473</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5"/>
      <c r="Z65" s="414"/>
      <c r="AA65" s="415"/>
      <c r="AB65" s="1019" t="s">
        <v>11</v>
      </c>
      <c r="AC65" s="1020"/>
      <c r="AD65" s="1021"/>
      <c r="AE65" s="1007" t="s">
        <v>556</v>
      </c>
      <c r="AF65" s="1007"/>
      <c r="AG65" s="1007"/>
      <c r="AH65" s="1007"/>
      <c r="AI65" s="1007" t="s">
        <v>553</v>
      </c>
      <c r="AJ65" s="1007"/>
      <c r="AK65" s="1007"/>
      <c r="AL65" s="1007"/>
      <c r="AM65" s="1007" t="s">
        <v>527</v>
      </c>
      <c r="AN65" s="1007"/>
      <c r="AO65" s="1007"/>
      <c r="AP65" s="461"/>
      <c r="AQ65" s="178" t="s">
        <v>354</v>
      </c>
      <c r="AR65" s="171"/>
      <c r="AS65" s="171"/>
      <c r="AT65" s="172"/>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6"/>
      <c r="Z66" s="1017"/>
      <c r="AA66" s="1018"/>
      <c r="AB66" s="1022"/>
      <c r="AC66" s="1023"/>
      <c r="AD66" s="1024"/>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15">
      <c r="A67" s="518"/>
      <c r="B67" s="516"/>
      <c r="C67" s="516"/>
      <c r="D67" s="516"/>
      <c r="E67" s="516"/>
      <c r="F67" s="517"/>
      <c r="G67" s="543"/>
      <c r="H67" s="1025"/>
      <c r="I67" s="1025"/>
      <c r="J67" s="1025"/>
      <c r="K67" s="1025"/>
      <c r="L67" s="1025"/>
      <c r="M67" s="1025"/>
      <c r="N67" s="1025"/>
      <c r="O67" s="1026"/>
      <c r="P67" s="163"/>
      <c r="Q67" s="1033"/>
      <c r="R67" s="1033"/>
      <c r="S67" s="1033"/>
      <c r="T67" s="1033"/>
      <c r="U67" s="1033"/>
      <c r="V67" s="1033"/>
      <c r="W67" s="1033"/>
      <c r="X67" s="1034"/>
      <c r="Y67" s="1011" t="s">
        <v>12</v>
      </c>
      <c r="Z67" s="1012"/>
      <c r="AA67" s="1013"/>
      <c r="AB67" s="554"/>
      <c r="AC67" s="1014"/>
      <c r="AD67" s="1014"/>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5" t="s">
        <v>54</v>
      </c>
      <c r="Z68" s="1008"/>
      <c r="AA68" s="1009"/>
      <c r="AB68" s="686"/>
      <c r="AC68" s="1010"/>
      <c r="AD68" s="1010"/>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5" t="s">
        <v>13</v>
      </c>
      <c r="Z69" s="1008"/>
      <c r="AA69" s="1009"/>
      <c r="AB69" s="500"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7"/>
      <c r="B4" s="1048"/>
      <c r="C4" s="1048"/>
      <c r="D4" s="1048"/>
      <c r="E4" s="1048"/>
      <c r="F4" s="1049"/>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7"/>
      <c r="B17" s="1048"/>
      <c r="C17" s="1048"/>
      <c r="D17" s="1048"/>
      <c r="E17" s="1048"/>
      <c r="F17" s="1049"/>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7"/>
      <c r="B30" s="1048"/>
      <c r="C30" s="1048"/>
      <c r="D30" s="1048"/>
      <c r="E30" s="1048"/>
      <c r="F30" s="1049"/>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7"/>
      <c r="B43" s="1048"/>
      <c r="C43" s="1048"/>
      <c r="D43" s="1048"/>
      <c r="E43" s="1048"/>
      <c r="F43" s="1049"/>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7"/>
      <c r="B57" s="1048"/>
      <c r="C57" s="1048"/>
      <c r="D57" s="1048"/>
      <c r="E57" s="1048"/>
      <c r="F57" s="1049"/>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7"/>
      <c r="B70" s="1048"/>
      <c r="C70" s="1048"/>
      <c r="D70" s="1048"/>
      <c r="E70" s="1048"/>
      <c r="F70" s="1049"/>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7"/>
      <c r="B83" s="1048"/>
      <c r="C83" s="1048"/>
      <c r="D83" s="1048"/>
      <c r="E83" s="1048"/>
      <c r="F83" s="1049"/>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7"/>
      <c r="B96" s="1048"/>
      <c r="C96" s="1048"/>
      <c r="D96" s="1048"/>
      <c r="E96" s="1048"/>
      <c r="F96" s="1049"/>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7"/>
      <c r="B110" s="1048"/>
      <c r="C110" s="1048"/>
      <c r="D110" s="1048"/>
      <c r="E110" s="1048"/>
      <c r="F110" s="104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7"/>
      <c r="B123" s="1048"/>
      <c r="C123" s="1048"/>
      <c r="D123" s="1048"/>
      <c r="E123" s="1048"/>
      <c r="F123" s="104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7"/>
      <c r="B136" s="1048"/>
      <c r="C136" s="1048"/>
      <c r="D136" s="1048"/>
      <c r="E136" s="1048"/>
      <c r="F136" s="104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7"/>
      <c r="B149" s="1048"/>
      <c r="C149" s="1048"/>
      <c r="D149" s="1048"/>
      <c r="E149" s="1048"/>
      <c r="F149" s="104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7"/>
      <c r="B163" s="1048"/>
      <c r="C163" s="1048"/>
      <c r="D163" s="1048"/>
      <c r="E163" s="1048"/>
      <c r="F163" s="104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7"/>
      <c r="B176" s="1048"/>
      <c r="C176" s="1048"/>
      <c r="D176" s="1048"/>
      <c r="E176" s="1048"/>
      <c r="F176" s="104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7"/>
      <c r="B189" s="1048"/>
      <c r="C189" s="1048"/>
      <c r="D189" s="1048"/>
      <c r="E189" s="1048"/>
      <c r="F189" s="104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7"/>
      <c r="B202" s="1048"/>
      <c r="C202" s="1048"/>
      <c r="D202" s="1048"/>
      <c r="E202" s="1048"/>
      <c r="F202" s="104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7"/>
      <c r="B216" s="1048"/>
      <c r="C216" s="1048"/>
      <c r="D216" s="1048"/>
      <c r="E216" s="1048"/>
      <c r="F216" s="104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7"/>
      <c r="B229" s="1048"/>
      <c r="C229" s="1048"/>
      <c r="D229" s="1048"/>
      <c r="E229" s="1048"/>
      <c r="F229" s="104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7"/>
      <c r="B242" s="1048"/>
      <c r="C242" s="1048"/>
      <c r="D242" s="1048"/>
      <c r="E242" s="1048"/>
      <c r="F242" s="104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7"/>
      <c r="B255" s="1048"/>
      <c r="C255" s="1048"/>
      <c r="D255" s="1048"/>
      <c r="E255" s="1048"/>
      <c r="F255" s="104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7">
        <v>1</v>
      </c>
      <c r="B4" s="106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7">
        <v>2</v>
      </c>
      <c r="B5" s="106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7">
        <v>3</v>
      </c>
      <c r="B6" s="106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7">
        <v>4</v>
      </c>
      <c r="B7" s="106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7">
        <v>5</v>
      </c>
      <c r="B8" s="106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7">
        <v>6</v>
      </c>
      <c r="B9" s="106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7">
        <v>7</v>
      </c>
      <c r="B10" s="106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7">
        <v>8</v>
      </c>
      <c r="B11" s="106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7">
        <v>9</v>
      </c>
      <c r="B12" s="106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7">
        <v>10</v>
      </c>
      <c r="B13" s="106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7">
        <v>11</v>
      </c>
      <c r="B14" s="106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7">
        <v>12</v>
      </c>
      <c r="B15" s="106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7">
        <v>13</v>
      </c>
      <c r="B16" s="106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7">
        <v>14</v>
      </c>
      <c r="B17" s="106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7">
        <v>15</v>
      </c>
      <c r="B18" s="106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7">
        <v>16</v>
      </c>
      <c r="B19" s="106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7">
        <v>17</v>
      </c>
      <c r="B20" s="106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7">
        <v>18</v>
      </c>
      <c r="B21" s="106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7">
        <v>19</v>
      </c>
      <c r="B22" s="106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7">
        <v>20</v>
      </c>
      <c r="B23" s="106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7">
        <v>21</v>
      </c>
      <c r="B24" s="106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7">
        <v>22</v>
      </c>
      <c r="B25" s="106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7">
        <v>23</v>
      </c>
      <c r="B26" s="106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7">
        <v>24</v>
      </c>
      <c r="B27" s="106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7">
        <v>25</v>
      </c>
      <c r="B28" s="106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7">
        <v>26</v>
      </c>
      <c r="B29" s="106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7">
        <v>27</v>
      </c>
      <c r="B30" s="106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7">
        <v>28</v>
      </c>
      <c r="B31" s="106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7">
        <v>29</v>
      </c>
      <c r="B32" s="106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7">
        <v>30</v>
      </c>
      <c r="B33" s="106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7">
        <v>1</v>
      </c>
      <c r="B37" s="106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7">
        <v>2</v>
      </c>
      <c r="B38" s="106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7">
        <v>3</v>
      </c>
      <c r="B39" s="106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7">
        <v>4</v>
      </c>
      <c r="B40" s="106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7">
        <v>5</v>
      </c>
      <c r="B41" s="106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7">
        <v>6</v>
      </c>
      <c r="B42" s="106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7">
        <v>7</v>
      </c>
      <c r="B43" s="106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7">
        <v>8</v>
      </c>
      <c r="B44" s="106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7">
        <v>9</v>
      </c>
      <c r="B45" s="106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7">
        <v>10</v>
      </c>
      <c r="B46" s="106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7">
        <v>11</v>
      </c>
      <c r="B47" s="106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7">
        <v>12</v>
      </c>
      <c r="B48" s="106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7">
        <v>13</v>
      </c>
      <c r="B49" s="106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7">
        <v>14</v>
      </c>
      <c r="B50" s="106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7">
        <v>15</v>
      </c>
      <c r="B51" s="106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7">
        <v>16</v>
      </c>
      <c r="B52" s="106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7">
        <v>17</v>
      </c>
      <c r="B53" s="106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7">
        <v>18</v>
      </c>
      <c r="B54" s="106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7">
        <v>19</v>
      </c>
      <c r="B55" s="106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7">
        <v>20</v>
      </c>
      <c r="B56" s="106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7">
        <v>21</v>
      </c>
      <c r="B57" s="106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7">
        <v>22</v>
      </c>
      <c r="B58" s="106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7">
        <v>23</v>
      </c>
      <c r="B59" s="106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7">
        <v>24</v>
      </c>
      <c r="B60" s="106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7">
        <v>25</v>
      </c>
      <c r="B61" s="106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7">
        <v>26</v>
      </c>
      <c r="B62" s="106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7">
        <v>27</v>
      </c>
      <c r="B63" s="106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7">
        <v>28</v>
      </c>
      <c r="B64" s="106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7">
        <v>29</v>
      </c>
      <c r="B65" s="106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7">
        <v>30</v>
      </c>
      <c r="B66" s="106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7">
        <v>1</v>
      </c>
      <c r="B70" s="106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7">
        <v>2</v>
      </c>
      <c r="B71" s="106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7">
        <v>3</v>
      </c>
      <c r="B72" s="106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7">
        <v>4</v>
      </c>
      <c r="B73" s="106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7">
        <v>5</v>
      </c>
      <c r="B74" s="106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7">
        <v>6</v>
      </c>
      <c r="B75" s="106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7">
        <v>7</v>
      </c>
      <c r="B76" s="106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7">
        <v>8</v>
      </c>
      <c r="B77" s="106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7">
        <v>9</v>
      </c>
      <c r="B78" s="106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7">
        <v>10</v>
      </c>
      <c r="B79" s="106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7">
        <v>11</v>
      </c>
      <c r="B80" s="106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7">
        <v>12</v>
      </c>
      <c r="B81" s="106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7">
        <v>13</v>
      </c>
      <c r="B82" s="106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7">
        <v>14</v>
      </c>
      <c r="B83" s="106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7">
        <v>15</v>
      </c>
      <c r="B84" s="106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7">
        <v>16</v>
      </c>
      <c r="B85" s="106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7">
        <v>17</v>
      </c>
      <c r="B86" s="106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7">
        <v>18</v>
      </c>
      <c r="B87" s="106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7">
        <v>19</v>
      </c>
      <c r="B88" s="106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7">
        <v>20</v>
      </c>
      <c r="B89" s="106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7">
        <v>21</v>
      </c>
      <c r="B90" s="106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7">
        <v>22</v>
      </c>
      <c r="B91" s="106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7">
        <v>23</v>
      </c>
      <c r="B92" s="106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7">
        <v>24</v>
      </c>
      <c r="B93" s="106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7">
        <v>25</v>
      </c>
      <c r="B94" s="106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7">
        <v>26</v>
      </c>
      <c r="B95" s="106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7">
        <v>27</v>
      </c>
      <c r="B96" s="106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7">
        <v>28</v>
      </c>
      <c r="B97" s="106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7">
        <v>29</v>
      </c>
      <c r="B98" s="106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7">
        <v>30</v>
      </c>
      <c r="B99" s="106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2019-08-13T00:57:54Z</cp:lastPrinted>
  <dcterms:created xsi:type="dcterms:W3CDTF">2012-03-13T00:50:25Z</dcterms:created>
  <dcterms:modified xsi:type="dcterms:W3CDTF">2020-11-20T05:36:37Z</dcterms:modified>
</cp:coreProperties>
</file>