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<sst xmlns="http://schemas.openxmlformats.org/spreadsheetml/2006/main" count="2908" uniqueCount="669">
  <si>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</si>
  <si>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</si>
  <si>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</si>
  <si>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</si>
  <si>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</si>
  <si>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</si>
  <si>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</si>
  <si>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</si>
  <si>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</si>
  <si>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</si>
  <si>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</si>
  <si>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</si>
  <si>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</si>
  <si>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</si>
  <si>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</si>
  <si>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</si>
  <si>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</si>
  <si>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</si>
  <si>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</si>
  <si>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</si>
  <si>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</si>
  <si>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</si>
  <si>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</si>
  <si>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</si>
  <si>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</si>
  <si>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</si>
  <si>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</si>
  <si>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</si>
  <si>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</si>
  <si>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</si>
  <si>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</si>
  <si>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</si>
  <si>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</si>
  <si>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</si>
  <si>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</si>
  <si>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</si>
  <si>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</si>
  <si>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</si>
  <si>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</si>
  <si>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</si>
  <si>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</si>
  <si>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</si>
  <si>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</si>
  <si>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</si>
  <si>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</si>
  <si>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</si>
  <si>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</si>
  <si>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</si>
  <si>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</si>
  <si>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</si>
  <si>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</si>
  <si>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</si>
  <si>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</si>
  <si>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</si>
  <si>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</si>
  <si>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</si>
  <si>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</si>
  <si>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</si>
  <si>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</si>
  <si>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</si>
  <si>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</si>
  <si>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</si>
  <si>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</si>
  <si>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</si>
  <si>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</si>
  <si>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</si>
  <si>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</si>
  <si>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</si>
  <si>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</si>
  <si>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</si>
  <si>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</si>
  <si>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</si>
  <si>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</si>
  <si>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</si>
  <si>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</si>
  <si>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</si>
  <si>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</si>
  <si>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</si>
  <si>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</si>
  <si>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</si>
  <si>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</si>
  <si>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</si>
  <si>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</si>
  <si>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</si>
  <si>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</si>
  <si>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</si>
  <si>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</si>
  <si>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</si>
  <si>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</si>
  <si>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</si>
  <si>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</si>
  <si>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</si>
  <si>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</si>
  <si>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</si>
  <si>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</si>
  <si>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</si>
  <si>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</si>
  <si>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</si>
  <si>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</si>
  <si>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</si>
  <si>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</si>
  <si>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</si>
  <si>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</si>
  <si>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</si>
  <si>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</si>
  <si>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</si>
  <si>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</si>
  <si>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</si>
  <si>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</si>
  <si>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</si>
  <si>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</si>
  <si>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</si>
  <si>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</si>
  <si>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</si>
  <si>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</si>
  <si>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</si>
  <si>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</si>
  <si>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</si>
  <si>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</si>
  <si>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</si>
  <si>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</si>
  <si>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</si>
  <si>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</si>
  <si>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</si>
  <si>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</si>
  <si>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</si>
  <si>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</si>
  <si>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</si>
  <si>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</si>
  <si>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</si>
  <si>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</si>
  <si>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</si>
  <si>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</si>
  <si>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</si>
  <si>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</si>
  <si>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</si>
  <si>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</si>
  <si>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</si>
  <si>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</si>
  <si>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</si>
  <si>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</si>
  <si>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</si>
  <si>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</si>
  <si>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</si>
  <si>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</si>
  <si>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</si>
  <si>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</si>
  <si>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</si>
  <si>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</si>
  <si>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</si>
  <si>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</si>
  <si>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</si>
  <si>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</si>
  <si>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</si>
  <si>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</si>
  <si>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</si>
  <si>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</si>
  <si>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</si>
  <si>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</si>
  <si>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</si>
  <si>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</si>
  <si>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</si>
  <si>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</si>
  <si>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</si>
  <si>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</si>
  <si>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</si>
  <si>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</si>
  <si>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</si>
  <si>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</si>
  <si>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</si>
  <si>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</si>
  <si>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</si>
  <si>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</si>
  <si>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</si>
  <si>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</si>
  <si>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</si>
  <si>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</si>
  <si>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</si>
  <si>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</si>
  <si>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</si>
  <si>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</si>
  <si>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</si>
  <si>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</si>
  <si>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</si>
  <si>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</si>
  <si>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</si>
  <si>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</si>
  <si>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</si>
  <si>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</si>
  <si>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</si>
  <si>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</si>
  <si>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</si>
  <si>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</si>
  <si>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</si>
  <si>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</si>
  <si>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</si>
  <si>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</si>
  <si>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</si>
  <si>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</si>
  <si>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</si>
  <si>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</si>
  <si>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</si>
  <si>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</si>
  <si>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</si>
  <si>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</si>
  <si>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</si>
  <si>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</si>
  <si>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</si>
  <si>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</si>
  <si>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</si>
  <si>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</si>
  <si>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</si>
  <si>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</si>
  <si>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</si>
  <si>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</si>
  <si>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</si>
  <si>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</si>
  <si>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</si>
  <si>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</si>
  <si>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</si>
  <si>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</si>
  <si>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</si>
  <si>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</si>
  <si>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</si>
  <si>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</si>
  <si>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</si>
  <si>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</si>
  <si>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</si>
  <si>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</si>
  <si>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</si>
  <si>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</si>
  <si>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</si>
  <si>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</si>
  <si>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</si>
  <si>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</si>
  <si>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</si>
  <si>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</si>
  <si>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</si>
  <si>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</si>
  <si>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</si>
  <si>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</si>
  <si>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</si>
  <si>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</si>
  <si>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</si>
  <si>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</si>
  <si>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</si>
  <si>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</si>
  <si>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</si>
  <si>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</si>
  <si>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</si>
  <si>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</si>
  <si>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</si>
  <si>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</si>
  <si>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</si>
  <si>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</si>
  <si>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</si>
  <si>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</si>
  <si>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</si>
  <si>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</si>
  <si>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</si>
  <si>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</si>
  <si>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</si>
  <si>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</si>
  <si>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</si>
  <si>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</si>
  <si>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</si>
  <si>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</si>
  <si>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</si>
  <si>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</si>
  <si>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</si>
  <si>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</si>
  <si>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</si>
  <si>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</si>
  <si>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</si>
  <si>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</si>
  <si>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</si>
  <si>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</si>
  <si>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</si>
  <si>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</si>
  <si>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</si>
  <si>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</si>
  <si>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</si>
  <si>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</si>
  <si>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</si>
  <si>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</si>
  <si>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</si>
  <si>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</si>
  <si>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</si>
  <si>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</si>
  <si>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</si>
  <si>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</si>
  <si>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</si>
  <si>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</si>
  <si>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</si>
  <si>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</si>
  <si>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</si>
  <si>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</si>
  <si>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</si>
  <si>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</si>
  <si>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</si>
  <si>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</si>
  <si>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</si>
  <si>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</si>
  <si>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</si>
  <si>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</si>
  <si>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</si>
  <si>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</si>
  <si>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</si>
  <si>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</si>
  <si>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</si>
  <si>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</si>
  <si>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</si>
  <si>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</si>
  <si>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</si>
  <si>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</si>
  <si>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</si>
  <si>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</si>
  <si>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</si>
  <si>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</si>
  <si>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</si>
  <si>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</si>
  <si>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</si>
  <si>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</si>
  <si>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</si>
  <si>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</si>
  <si>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</si>
  <si>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</si>
  <si>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</si>
  <si>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</si>
  <si>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</si>
  <si>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</si>
  <si>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</si>
  <si>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</si>
  <si>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</si>
  <si>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</si>
  <si>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</si>
  <si>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</si>
  <si>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</si>
  <si>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</si>
  <si>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</si>
  <si>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</si>
  <si>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</si>
  <si>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</si>
  <si>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</si>
  <si>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</si>
  <si>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</si>
  <si>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</si>
  <si>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</si>
  <si>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</si>
  <si>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</si>
  <si>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</si>
  <si>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</si>
  <si>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</si>
  <si>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</si>
  <si>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</si>
  <si>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</si>
  <si>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</si>
  <si>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</si>
  <si>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</si>
  <si>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</si>
  <si>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</si>
  <si>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</si>
  <si>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</si>
  <si>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</si>
  <si>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</si>
  <si>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</si>
  <si>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</si>
  <si>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</si>
  <si>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</si>
  <si>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</si>
  <si>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</si>
  <si>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</si>
  <si>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</si>
  <si>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</si>
  <si>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</si>
  <si>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</si>
  <si>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</si>
  <si>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</si>
  <si>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</si>
  <si>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</si>
  <si>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</si>
  <si>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</si>
  <si>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</si>
  <si>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</si>
  <si>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</si>
  <si>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</si>
  <si>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</si>
  <si>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</si>
  <si>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</si>
  <si>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</si>
  <si>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</si>
  <si>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</si>
  <si>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</si>
  <si>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</si>
  <si>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</si>
  <si>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</si>
  <si>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</si>
  <si>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</si>
  <si>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</si>
  <si>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</si>
  <si>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</si>
  <si>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</si>
  <si>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</si>
  <si>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</si>
  <si>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</si>
  <si>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</si>
  <si>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</si>
  <si>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</si>
  <si>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</si>
  <si>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</si>
  <si>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</si>
  <si>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</si>
  <si>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</si>
  <si>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</si>
  <si>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</si>
  <si>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</si>
  <si>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</si>
  <si>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</si>
  <si>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</si>
  <si>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</si>
  <si>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</si>
  <si>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</si>
  <si>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</si>
  <si>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</si>
  <si>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</si>
  <si>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</si>
  <si>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</si>
  <si>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</si>
  <si>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</si>
  <si>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</si>
  <si>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</si>
  <si>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</si>
  <si>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</si>
  <si>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</si>
  <si>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</si>
  <si>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</si>
  <si>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</si>
  <si>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</si>
  <si>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</si>
  <si>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</si>
  <si>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</si>
  <si>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</si>
  <si>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</si>
  <si>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</si>
  <si>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</si>
  <si>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</si>
  <si>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</si>
  <si>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</si>
  <si>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</si>
  <si>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</si>
  <si>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</si>
  <si>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</si>
  <si>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</si>
  <si>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</si>
  <si>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</si>
  <si>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</si>
  <si>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</si>
  <si>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</si>
  <si>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</si>
  <si>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</si>
  <si>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</si>
  <si>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</si>
  <si>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</si>
  <si>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</si>
  <si>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</si>
  <si>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</si>
  <si>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</si>
  <si>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</si>
  <si>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</si>
  <si>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</si>
  <si>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</si>
  <si>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</si>
  <si>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</si>
  <si>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</si>
  <si>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</si>
  <si>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</si>
  <si>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</si>
  <si>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</si>
  <si>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</si>
  <si>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</si>
  <si>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</si>
  <si>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</si>
  <si>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</si>
  <si>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</si>
  <si>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</si>
  <si>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</si>
  <si>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</si>
  <si>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</si>
  <si>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</si>
  <si>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</si>
  <si>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</si>
  <si>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</si>
  <si>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</si>
  <si>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</si>
  <si>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</si>
  <si>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</si>
  <si>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</si>
  <si>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</si>
  <si>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</si>
  <si>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</si>
  <si>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</si>
  <si>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</si>
  <si>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</si>
  <si>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</si>
  <si>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</si>
  <si>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</si>
  <si>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</si>
  <si>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</si>
  <si>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</si>
  <si>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</si>
  <si>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</si>
  <si>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</si>
  <si>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</si>
  <si>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</si>
  <si>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</si>
  <si>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</si>
  <si>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</si>
  <si>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</si>
  <si>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</si>
  <si>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</si>
  <si>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</si>
  <si>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</si>
  <si>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</si>
  <si>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</si>
  <si>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</si>
  <si>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</si>
  <si>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</si>
  <si>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</si>
  <si>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</si>
  <si>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</si>
  <si>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</si>
  <si>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</si>
  <si>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</si>
  <si>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</si>
  <si>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</si>
  <si>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</si>
  <si>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</si>
  <si>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</si>
  <si>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</si>
  <si>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</si>
  <si>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</si>
  <si>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</si>
  <si>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</si>
  <si>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</si>
  <si>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</si>
  <si>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</si>
  <si>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</si>
  <si>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</si>
  <si>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</si>
  <si>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</si>
  <si>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</si>
  <si>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</si>
  <si>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</si>
  <si>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</si>
  <si>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</si>
  <si>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</si>
  <si>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</si>
  <si>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</si>
  <si>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</si>
  <si>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</si>
  <si>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</si>
  <si>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</si>
  <si>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</si>
  <si>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</si>
  <si>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</si>
  <si>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</si>
  <si>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</si>
  <si>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</si>
  <si>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</si>
  <si>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</si>
  <si>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</si>
  <si>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労災ケアサポート事業経費</t>
    <rPh sb="0" eb="2">
      <t>ロウサイ</t>
    </rPh>
    <rPh sb="8" eb="10">
      <t>ジギョウ</t>
    </rPh>
    <rPh sb="10" eb="12">
      <t>ケイヒ</t>
    </rPh>
    <phoneticPr fontId="5"/>
  </si>
  <si>
    <t>労働基準局</t>
    <rPh sb="0" eb="2">
      <t>ロウドウ</t>
    </rPh>
    <rPh sb="2" eb="4">
      <t>キジュン</t>
    </rPh>
    <rPh sb="4" eb="5">
      <t>キョク</t>
    </rPh>
    <phoneticPr fontId="5"/>
  </si>
  <si>
    <t>労災管理課</t>
    <rPh sb="0" eb="2">
      <t>ロウサイ</t>
    </rPh>
    <rPh sb="2" eb="5">
      <t>カンリカ</t>
    </rPh>
    <phoneticPr fontId="5"/>
  </si>
  <si>
    <t>○</t>
  </si>
  <si>
    <t>社会復帰促進等事業委託費</t>
    <rPh sb="0" eb="2">
      <t>シャカイ</t>
    </rPh>
    <rPh sb="2" eb="4">
      <t>フッキ</t>
    </rPh>
    <rPh sb="4" eb="6">
      <t>ソクシン</t>
    </rPh>
    <rPh sb="6" eb="7">
      <t>トウ</t>
    </rPh>
    <rPh sb="7" eb="9">
      <t>ジギョウ</t>
    </rPh>
    <rPh sb="9" eb="12">
      <t>イタクヒ</t>
    </rPh>
    <phoneticPr fontId="5"/>
  </si>
  <si>
    <t>有用であった旨の回答数の割合(各設問への回答のうち、有用であった旨の回答数の合計÷各設問の総回答数×100)</t>
    <rPh sb="0" eb="2">
      <t>ユウヨウ</t>
    </rPh>
    <rPh sb="6" eb="7">
      <t>ムネ</t>
    </rPh>
    <rPh sb="8" eb="11">
      <t>カイトウスウ</t>
    </rPh>
    <rPh sb="12" eb="14">
      <t>ワリアイ</t>
    </rPh>
    <rPh sb="15" eb="16">
      <t>カク</t>
    </rPh>
    <rPh sb="16" eb="18">
      <t>セツモン</t>
    </rPh>
    <rPh sb="20" eb="22">
      <t>カイトウ</t>
    </rPh>
    <rPh sb="26" eb="28">
      <t>ユウヨウ</t>
    </rPh>
    <rPh sb="32" eb="33">
      <t>ムネ</t>
    </rPh>
    <rPh sb="34" eb="37">
      <t>カイトウスウ</t>
    </rPh>
    <rPh sb="38" eb="40">
      <t>ゴウケイ</t>
    </rPh>
    <rPh sb="41" eb="44">
      <t>カクセツモン</t>
    </rPh>
    <rPh sb="45" eb="46">
      <t>ソウ</t>
    </rPh>
    <rPh sb="46" eb="49">
      <t>カイトウスウ</t>
    </rPh>
    <phoneticPr fontId="5"/>
  </si>
  <si>
    <t>事業の利用者に対するアンケート調査結果</t>
  </si>
  <si>
    <t>件</t>
    <rPh sb="0" eb="1">
      <t>ケン</t>
    </rPh>
    <phoneticPr fontId="5"/>
  </si>
  <si>
    <t>X（執行額）／Y（訪問件数）　　　　　　　　　　　　　　</t>
    <phoneticPr fontId="5"/>
  </si>
  <si>
    <t>円／件</t>
    <rPh sb="0" eb="1">
      <t>エン</t>
    </rPh>
    <rPh sb="2" eb="3">
      <t>ケン</t>
    </rPh>
    <phoneticPr fontId="5"/>
  </si>
  <si>
    <t>　X/Y</t>
    <phoneticPr fontId="5"/>
  </si>
  <si>
    <t>田中　仁志</t>
    <rPh sb="0" eb="2">
      <t>タナカ</t>
    </rPh>
    <rPh sb="3" eb="5">
      <t>ヒトシ</t>
    </rPh>
    <phoneticPr fontId="5"/>
  </si>
  <si>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</si>
  <si>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rPh sb="1" eb="3">
      <t>ザイタク</t>
    </rPh>
    <rPh sb="4" eb="6">
      <t>カイゴ</t>
    </rPh>
    <rPh sb="7" eb="9">
      <t>カンゴ</t>
    </rPh>
    <rPh sb="9" eb="10">
      <t>トウ</t>
    </rPh>
    <rPh sb="11" eb="13">
      <t>ヒツヨウ</t>
    </rPh>
    <rPh sb="18" eb="20">
      <t>ロウサイ</t>
    </rPh>
    <rPh sb="20" eb="22">
      <t>ジュウド</t>
    </rPh>
    <rPh sb="22" eb="24">
      <t>ヒサイ</t>
    </rPh>
    <rPh sb="24" eb="27">
      <t>ロウドウシャ</t>
    </rPh>
    <rPh sb="27" eb="28">
      <t>トウ</t>
    </rPh>
    <rPh sb="29" eb="30">
      <t>タイ</t>
    </rPh>
    <rPh sb="33" eb="35">
      <t>ロウサイ</t>
    </rPh>
    <rPh sb="35" eb="37">
      <t>シッペイ</t>
    </rPh>
    <rPh sb="38" eb="39">
      <t>カン</t>
    </rPh>
    <rPh sb="41" eb="44">
      <t>センモンテキ</t>
    </rPh>
    <rPh sb="45" eb="47">
      <t>チシキ</t>
    </rPh>
    <rPh sb="48" eb="49">
      <t>ユウ</t>
    </rPh>
    <rPh sb="51" eb="54">
      <t>カンゴシ</t>
    </rPh>
    <rPh sb="54" eb="55">
      <t>トウ</t>
    </rPh>
    <rPh sb="58" eb="60">
      <t>ホウモン</t>
    </rPh>
    <rPh sb="60" eb="62">
      <t>シエン</t>
    </rPh>
    <rPh sb="63" eb="65">
      <t>ジッシ</t>
    </rPh>
    <rPh sb="69" eb="70">
      <t>ナド</t>
    </rPh>
    <rPh sb="74" eb="76">
      <t>ロウサイ</t>
    </rPh>
    <rPh sb="76" eb="78">
      <t>ジュウド</t>
    </rPh>
    <rPh sb="78" eb="80">
      <t>ヒサイ</t>
    </rPh>
    <rPh sb="80" eb="83">
      <t>ロウドウシャ</t>
    </rPh>
    <rPh sb="84" eb="86">
      <t>セイメイ</t>
    </rPh>
    <rPh sb="87" eb="89">
      <t>セイカツ</t>
    </rPh>
    <rPh sb="89" eb="91">
      <t>イジ</t>
    </rPh>
    <rPh sb="92" eb="94">
      <t>ヒツヨウ</t>
    </rPh>
    <rPh sb="95" eb="97">
      <t>エンゴ</t>
    </rPh>
    <rPh sb="98" eb="99">
      <t>ハカ</t>
    </rPh>
    <phoneticPr fontId="5"/>
  </si>
  <si>
    <t>　65歳未満の労災重度被災労働者(傷病・障害等級が第1級から第3級に該当する労災年金受給者)及びその家族に対して、次の事業を実施する。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rPh sb="3" eb="4">
      <t>サイ</t>
    </rPh>
    <rPh sb="4" eb="6">
      <t>ミマン</t>
    </rPh>
    <rPh sb="7" eb="9">
      <t>ロウサイ</t>
    </rPh>
    <rPh sb="9" eb="11">
      <t>ジュウド</t>
    </rPh>
    <rPh sb="11" eb="13">
      <t>ヒサイ</t>
    </rPh>
    <rPh sb="13" eb="16">
      <t>ロウドウシャ</t>
    </rPh>
    <rPh sb="17" eb="19">
      <t>ショウビョウ</t>
    </rPh>
    <rPh sb="20" eb="22">
      <t>ショウガイ</t>
    </rPh>
    <rPh sb="22" eb="24">
      <t>トウキュウ</t>
    </rPh>
    <rPh sb="25" eb="26">
      <t>ダイ</t>
    </rPh>
    <rPh sb="27" eb="28">
      <t>キュウ</t>
    </rPh>
    <rPh sb="30" eb="31">
      <t>ダイ</t>
    </rPh>
    <rPh sb="32" eb="33">
      <t>キュウ</t>
    </rPh>
    <rPh sb="34" eb="36">
      <t>ガイトウ</t>
    </rPh>
    <rPh sb="38" eb="40">
      <t>ロウサイ</t>
    </rPh>
    <rPh sb="40" eb="42">
      <t>ネンキン</t>
    </rPh>
    <rPh sb="42" eb="45">
      <t>ジュキュウシャ</t>
    </rPh>
    <rPh sb="46" eb="47">
      <t>オヨ</t>
    </rPh>
    <rPh sb="50" eb="52">
      <t>カゾク</t>
    </rPh>
    <rPh sb="53" eb="54">
      <t>タイ</t>
    </rPh>
    <rPh sb="57" eb="58">
      <t>ツギ</t>
    </rPh>
    <rPh sb="59" eb="61">
      <t>ジギョウ</t>
    </rPh>
    <rPh sb="62" eb="64">
      <t>ジッシ</t>
    </rPh>
    <rPh sb="69" eb="71">
      <t>カイゴ</t>
    </rPh>
    <rPh sb="72" eb="74">
      <t>カンゴ</t>
    </rPh>
    <rPh sb="75" eb="77">
      <t>ケンコウ</t>
    </rPh>
    <rPh sb="77" eb="79">
      <t>カンリ</t>
    </rPh>
    <rPh sb="79" eb="80">
      <t>トウ</t>
    </rPh>
    <rPh sb="81" eb="82">
      <t>カン</t>
    </rPh>
    <rPh sb="84" eb="87">
      <t>センモンテキ</t>
    </rPh>
    <rPh sb="87" eb="89">
      <t>チシキ</t>
    </rPh>
    <rPh sb="90" eb="91">
      <t>ユウ</t>
    </rPh>
    <rPh sb="93" eb="96">
      <t>カンゴシ</t>
    </rPh>
    <rPh sb="96" eb="97">
      <t>トウ</t>
    </rPh>
    <rPh sb="98" eb="100">
      <t>ロウサイ</t>
    </rPh>
    <rPh sb="111" eb="113">
      <t>ホウモン</t>
    </rPh>
    <rPh sb="113" eb="115">
      <t>シエン</t>
    </rPh>
    <rPh sb="117" eb="119">
      <t>イシ</t>
    </rPh>
    <rPh sb="122" eb="124">
      <t>ケンコウ</t>
    </rPh>
    <rPh sb="124" eb="126">
      <t>カンリ</t>
    </rPh>
    <rPh sb="127" eb="128">
      <t>カン</t>
    </rPh>
    <phoneticPr fontId="5"/>
  </si>
  <si>
    <t>　施策大目標３　労働災害に被災した労働者等に対し必要な保険給付を行うとともに、その社会復帰の促進等を図ること</t>
    <phoneticPr fontId="5"/>
  </si>
  <si>
    <t>　施策目標Ⅲ－３－２　被災労働者等の社会復帰促進・援護等を図ること</t>
    <phoneticPr fontId="5"/>
  </si>
  <si>
    <t>有</t>
  </si>
  <si>
    <t>無</t>
  </si>
  <si>
    <t>‐</t>
  </si>
  <si>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重度被災労働者に対して介護支援を行うという本事業の目的は国民のニーズを的確に反映している。</t>
  </si>
  <si>
    <t>在宅で介護、看護等を必要としている重度被災労働者に対して、せき髄損傷等労働災害特有の傷病・障害に関する専門的な知識を有する看護師等による訪問支援を実施すること等により、重度被災労働者の生命・生活維持に必要な援護を図る本事業は、国が実施すべき事業である。</t>
  </si>
  <si>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</si>
  <si>
    <t>本事業の利用対象者となる労災重度被災労働者の名簿を受託者に提供することにより、受託者において効率的な訪問支援を実施できるようにしている。</t>
  </si>
  <si>
    <t>受託者からの状況把握を適時行うとともに、必要な指導を行うことにより、引き続き適切な事業運営がなされるよう努める。</t>
  </si>
  <si>
    <t>1363-17</t>
    <phoneticPr fontId="5"/>
  </si>
  <si>
    <t>990</t>
    <phoneticPr fontId="5"/>
  </si>
  <si>
    <t>834</t>
    <phoneticPr fontId="5"/>
  </si>
  <si>
    <t>429</t>
    <phoneticPr fontId="5"/>
  </si>
  <si>
    <t>439</t>
    <phoneticPr fontId="5"/>
  </si>
  <si>
    <t>451</t>
    <phoneticPr fontId="5"/>
  </si>
  <si>
    <t>449</t>
    <phoneticPr fontId="5"/>
  </si>
  <si>
    <t>455</t>
    <phoneticPr fontId="5"/>
  </si>
  <si>
    <t>職員給与、福利厚生費</t>
    <rPh sb="0" eb="2">
      <t>ショクイン</t>
    </rPh>
    <rPh sb="2" eb="4">
      <t>キュウヨ</t>
    </rPh>
    <rPh sb="5" eb="7">
      <t>フクリ</t>
    </rPh>
    <rPh sb="7" eb="10">
      <t>コウセイヒ</t>
    </rPh>
    <phoneticPr fontId="4"/>
  </si>
  <si>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4"/>
  </si>
  <si>
    <t>消費税</t>
    <rPh sb="0" eb="3">
      <t>ショウヒゼイ</t>
    </rPh>
    <phoneticPr fontId="4"/>
  </si>
  <si>
    <t>人件費</t>
    <rPh sb="0" eb="3">
      <t>ジンケンヒ</t>
    </rPh>
    <phoneticPr fontId="5"/>
  </si>
  <si>
    <t>運営経費</t>
    <rPh sb="0" eb="2">
      <t>ウンエイ</t>
    </rPh>
    <rPh sb="2" eb="4">
      <t>ケイヒ</t>
    </rPh>
    <phoneticPr fontId="5"/>
  </si>
  <si>
    <t>消費税</t>
    <rPh sb="0" eb="3">
      <t>ショウヒゼイ</t>
    </rPh>
    <phoneticPr fontId="5"/>
  </si>
  <si>
    <t>（一財）労災サポートセンター</t>
  </si>
  <si>
    <t>成果目標に見合った成果実績となっている。</t>
    <rPh sb="0" eb="2">
      <t>セイカ</t>
    </rPh>
    <rPh sb="2" eb="4">
      <t>モクヒョウ</t>
    </rPh>
    <rPh sb="5" eb="7">
      <t>ミア</t>
    </rPh>
    <rPh sb="9" eb="11">
      <t>セイカ</t>
    </rPh>
    <rPh sb="11" eb="13">
      <t>ジッセキ</t>
    </rPh>
    <phoneticPr fontId="6"/>
  </si>
  <si>
    <t>活動実績は見込みに見合ったものとなっている。</t>
    <rPh sb="0" eb="2">
      <t>カツドウ</t>
    </rPh>
    <rPh sb="2" eb="4">
      <t>ジッセキ</t>
    </rPh>
    <rPh sb="5" eb="7">
      <t>ミコ</t>
    </rPh>
    <rPh sb="9" eb="11">
      <t>ミア</t>
    </rPh>
    <phoneticPr fontId="6"/>
  </si>
  <si>
    <t>-</t>
    <phoneticPr fontId="5"/>
  </si>
  <si>
    <t>-</t>
  </si>
  <si>
    <t>-</t>
    <phoneticPr fontId="5"/>
  </si>
  <si>
    <t>-</t>
    <phoneticPr fontId="5"/>
  </si>
  <si>
    <t>-</t>
    <phoneticPr fontId="5"/>
  </si>
  <si>
    <t>-</t>
    <phoneticPr fontId="5"/>
  </si>
  <si>
    <t>-</t>
    <phoneticPr fontId="5"/>
  </si>
  <si>
    <t>事業の利用者から、介護、看護、健康管理、精神的ケア等が有用であった旨の評価を90％以上得る。</t>
    <rPh sb="0" eb="2">
      <t>ジギョウ</t>
    </rPh>
    <rPh sb="3" eb="5">
      <t>リヨウ</t>
    </rPh>
    <rPh sb="5" eb="6">
      <t>シャ</t>
    </rPh>
    <rPh sb="9" eb="11">
      <t>カイゴ</t>
    </rPh>
    <rPh sb="12" eb="14">
      <t>カンゴ</t>
    </rPh>
    <rPh sb="15" eb="17">
      <t>ケンコウ</t>
    </rPh>
    <rPh sb="17" eb="19">
      <t>カンリ</t>
    </rPh>
    <rPh sb="20" eb="23">
      <t>セイシンテキ</t>
    </rPh>
    <rPh sb="25" eb="26">
      <t>トウ</t>
    </rPh>
    <rPh sb="27" eb="29">
      <t>ユウヨウ</t>
    </rPh>
    <rPh sb="33" eb="34">
      <t>ムネ</t>
    </rPh>
    <rPh sb="35" eb="37">
      <t>ヒョウカ</t>
    </rPh>
    <rPh sb="41" eb="43">
      <t>イジョウ</t>
    </rPh>
    <rPh sb="43" eb="44">
      <t>エ</t>
    </rPh>
    <phoneticPr fontId="5"/>
  </si>
  <si>
    <t>労災重度被災労働者等に対して、訪問支援を年間11,100件以上実施する。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</si>
  <si>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</si>
  <si>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</si>
  <si>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</si>
  <si>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</si>
  <si>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</si>
  <si>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</si>
  <si>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</si>
  <si>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</si>
  <si>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</si>
  <si>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</si>
  <si>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一般管理費率の引き上げ（10％→15％）、事業費と一般管理費の科目の明示等の見直しを行ったが、入札においては一者応札となった。</t>
    <rPh sb="1" eb="2">
      <t>ホン</t>
    </rPh>
    <rPh sb="2" eb="4">
      <t>ジギョウ</t>
    </rPh>
    <phoneticPr fontId="6"/>
  </si>
  <si>
    <t>本事業の経費は、労災重度被災労働者及びその家族に対し、介護、看護、健康管理等に関する看護師による訪問支援等を実施することにより援護を図るためのものである。したがって、事業主から徴収した労災保険料から当該経費を負担することは妥当である。</t>
    <phoneticPr fontId="6"/>
  </si>
  <si>
    <t>本事業の実施に必要な人件費、運営諸費等に限られている。</t>
    <phoneticPr fontId="5"/>
  </si>
  <si>
    <t>労働者災害補償保険法第29条第１項第２号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</si>
  <si>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t>
    <phoneticPr fontId="5"/>
  </si>
  <si>
    <t>-</t>
    <phoneticPr fontId="5"/>
  </si>
  <si>
    <t>462,411,718円／13,817件</t>
    <rPh sb="11" eb="12">
      <t>エン</t>
    </rPh>
    <rPh sb="19" eb="20">
      <t>ケン</t>
    </rPh>
    <phoneticPr fontId="5"/>
  </si>
  <si>
    <t>448,615,434円／12,577件</t>
    <rPh sb="11" eb="12">
      <t>エン</t>
    </rPh>
    <rPh sb="19" eb="20">
      <t>ケン</t>
    </rPh>
    <phoneticPr fontId="5"/>
  </si>
  <si>
    <t>448,499,343円／12,807件</t>
    <rPh sb="11" eb="12">
      <t>エン</t>
    </rPh>
    <rPh sb="19" eb="20">
      <t>ケン</t>
    </rPh>
    <phoneticPr fontId="5"/>
  </si>
  <si>
    <t>-</t>
    <phoneticPr fontId="5"/>
  </si>
  <si>
    <t>-</t>
    <phoneticPr fontId="5"/>
  </si>
  <si>
    <t>効率的な訪問支援の実施に努め、１日当たりの訪問支援件数は２件以上を目安とする計画を策定し、コストの削減に努めており、妥当なものとなっている。</t>
    <rPh sb="12" eb="13">
      <t>ツト</t>
    </rPh>
    <rPh sb="58" eb="60">
      <t>ダトウ</t>
    </rPh>
    <phoneticPr fontId="5"/>
  </si>
  <si>
    <t>-</t>
    <phoneticPr fontId="5"/>
  </si>
  <si>
    <t>事業の実施に当たり、利用者に対する有用度調査結果を四半期毎に国から受託者に提供し、受託者においてその結果を業務に反映させ、より効果的な訪問支援等を行っている。</t>
    <rPh sb="0" eb="2">
      <t>ジギョウ</t>
    </rPh>
    <rPh sb="3" eb="5">
      <t>ジッシ</t>
    </rPh>
    <rPh sb="6" eb="7">
      <t>ア</t>
    </rPh>
    <rPh sb="30" eb="31">
      <t>クニ</t>
    </rPh>
    <rPh sb="50" eb="52">
      <t>ケッカ</t>
    </rPh>
    <rPh sb="53" eb="55">
      <t>ギョウム</t>
    </rPh>
    <rPh sb="56" eb="58">
      <t>ハンエイ</t>
    </rPh>
    <rPh sb="73" eb="74">
      <t>オコナ</t>
    </rPh>
    <phoneticPr fontId="6"/>
  </si>
  <si>
    <t>-</t>
    <phoneticPr fontId="5"/>
  </si>
  <si>
    <t>-</t>
    <phoneticPr fontId="5"/>
  </si>
  <si>
    <t>平成30年度の活動実績については、見込みを上回る実績を残しているほか、成果実績についても目標である90％を超え、適切に事業が実施されている。</t>
    <phoneticPr fontId="5"/>
  </si>
  <si>
    <t>平成30年度において、本事業の利用者から有用である旨の評価が90％以上得られており、成果目標を達成している。
本事業は、被災労働者の援護を図るための事業であることから、成果目標の達成は施策目標の達成に寄与している。</t>
    <rPh sb="0" eb="2">
      <t>ヘイセイ</t>
    </rPh>
    <rPh sb="4" eb="6">
      <t>ネンド</t>
    </rPh>
    <rPh sb="11" eb="12">
      <t>ホン</t>
    </rPh>
    <rPh sb="12" eb="14">
      <t>ジギョウ</t>
    </rPh>
    <rPh sb="15" eb="18">
      <t>リヨウシャ</t>
    </rPh>
    <rPh sb="20" eb="22">
      <t>ユウヨウ</t>
    </rPh>
    <rPh sb="25" eb="26">
      <t>ムネ</t>
    </rPh>
    <rPh sb="27" eb="29">
      <t>ヒョウカ</t>
    </rPh>
    <rPh sb="33" eb="35">
      <t>イジョウ</t>
    </rPh>
    <rPh sb="35" eb="36">
      <t>エ</t>
    </rPh>
    <rPh sb="42" eb="44">
      <t>セイカ</t>
    </rPh>
    <rPh sb="44" eb="46">
      <t>モクヒョウ</t>
    </rPh>
    <rPh sb="47" eb="49">
      <t>タッセイ</t>
    </rPh>
    <rPh sb="55" eb="56">
      <t>ホン</t>
    </rPh>
    <rPh sb="56" eb="58">
      <t>ジギョウ</t>
    </rPh>
    <rPh sb="60" eb="62">
      <t>ヒサイ</t>
    </rPh>
    <rPh sb="62" eb="65">
      <t>ロウドウシャ</t>
    </rPh>
    <rPh sb="66" eb="68">
      <t>エンゴ</t>
    </rPh>
    <rPh sb="69" eb="70">
      <t>ハカ</t>
    </rPh>
    <rPh sb="74" eb="76">
      <t>ジギョウ</t>
    </rPh>
    <rPh sb="84" eb="86">
      <t>セイカ</t>
    </rPh>
    <rPh sb="86" eb="88">
      <t>モクヒョウ</t>
    </rPh>
    <rPh sb="89" eb="91">
      <t>タッセイ</t>
    </rPh>
    <rPh sb="92" eb="94">
      <t>セサク</t>
    </rPh>
    <rPh sb="94" eb="96">
      <t>モクヒョウ</t>
    </rPh>
    <rPh sb="97" eb="99">
      <t>タッセイ</t>
    </rPh>
    <rPh sb="100" eb="102">
      <t>キヨ</t>
    </rPh>
    <phoneticPr fontId="5"/>
  </si>
  <si>
    <t>-</t>
    <phoneticPr fontId="5"/>
  </si>
  <si>
    <t>A.(一財)労災サポートセンター</t>
    <rPh sb="3" eb="4">
      <t>イチ</t>
    </rPh>
    <rPh sb="4" eb="5">
      <t>ザイ</t>
    </rPh>
    <rPh sb="6" eb="8">
      <t>ロウサイ</t>
    </rPh>
    <phoneticPr fontId="5"/>
  </si>
  <si>
    <t>-</t>
    <phoneticPr fontId="5"/>
  </si>
  <si>
    <t>-</t>
    <phoneticPr fontId="5"/>
  </si>
  <si>
    <t>-</t>
    <phoneticPr fontId="5"/>
  </si>
  <si>
    <t>-</t>
    <phoneticPr fontId="5"/>
  </si>
  <si>
    <t>-</t>
    <phoneticPr fontId="6"/>
  </si>
  <si>
    <t>国庫債務負担行為等</t>
  </si>
  <si>
    <t>448,499,343円／11,100件</t>
    <rPh sb="11" eb="12">
      <t>エン</t>
    </rPh>
    <phoneticPr fontId="5"/>
  </si>
  <si>
    <t>-</t>
    <phoneticPr fontId="5"/>
  </si>
  <si>
    <t>-</t>
    <phoneticPr fontId="5"/>
  </si>
  <si>
    <t>労災被害者に対する訪問看護等を行う事業であり、予算執行率も100％となっている。労働災害による障害者を支援する当該事業の必要性は高く、引き続き事業の継続が必要である。（増田　正志）</t>
    <phoneticPr fontId="5"/>
  </si>
  <si>
    <t>点検結果は妥当であり、執行率も良好であることから、引き続き必要な予算額を確保し、適正な執行に努めること。</t>
    <phoneticPr fontId="5"/>
  </si>
  <si>
    <t>点検結果を踏まえ、所要額を精査の上、概算要求を行うこととした。</t>
    <rPh sb="0" eb="2">
      <t>テンケン</t>
    </rPh>
    <rPh sb="2" eb="4">
      <t>ケッカ</t>
    </rPh>
    <rPh sb="5" eb="6">
      <t>フ</t>
    </rPh>
    <rPh sb="9" eb="11">
      <t>ショヨウ</t>
    </rPh>
    <rPh sb="11" eb="12">
      <t>ガク</t>
    </rPh>
    <rPh sb="13" eb="15">
      <t>セイサ</t>
    </rPh>
    <rPh sb="16" eb="17">
      <t>ウエ</t>
    </rPh>
    <rPh sb="18" eb="22">
      <t>ガイサンヨウキュウ</t>
    </rPh>
    <rPh sb="23" eb="24">
      <t>オコナ</t>
    </rPh>
    <phoneticPr fontId="5"/>
  </si>
  <si>
    <t>-</t>
    <phoneticPr fontId="5"/>
  </si>
  <si>
    <t>-</t>
    <phoneticPr fontId="5"/>
  </si>
  <si>
    <t>庁費</t>
    <rPh sb="0" eb="2">
      <t>チョウヒ</t>
    </rPh>
    <phoneticPr fontId="5"/>
  </si>
  <si>
    <t>消費税増税による影響及び賃金水準の上昇を反映したことによる増。庁費については、従来社会復帰促進等事務費として要求していたが、より実態に即した本事業の経費として32年度要求より組替えたもの。</t>
    <rPh sb="0" eb="3">
      <t>ショウヒゼイ</t>
    </rPh>
    <rPh sb="3" eb="5">
      <t>ゾウゼイ</t>
    </rPh>
    <rPh sb="8" eb="10">
      <t>エイキョウ</t>
    </rPh>
    <rPh sb="10" eb="11">
      <t>オヨ</t>
    </rPh>
    <rPh sb="12" eb="14">
      <t>チンギン</t>
    </rPh>
    <rPh sb="14" eb="16">
      <t>スイジュン</t>
    </rPh>
    <rPh sb="17" eb="19">
      <t>ジョウショウ</t>
    </rPh>
    <rPh sb="20" eb="22">
      <t>ハンエイ</t>
    </rPh>
    <rPh sb="29" eb="30">
      <t>ゾウ</t>
    </rPh>
    <rPh sb="31" eb="33">
      <t>チョウヒ</t>
    </rPh>
    <rPh sb="39" eb="41">
      <t>ジュウライ</t>
    </rPh>
    <rPh sb="41" eb="43">
      <t>シャカイ</t>
    </rPh>
    <rPh sb="43" eb="45">
      <t>フッキ</t>
    </rPh>
    <rPh sb="45" eb="47">
      <t>ソクシン</t>
    </rPh>
    <rPh sb="47" eb="48">
      <t>トウ</t>
    </rPh>
    <rPh sb="48" eb="51">
      <t>ジムヒ</t>
    </rPh>
    <rPh sb="54" eb="56">
      <t>ヨウキュウ</t>
    </rPh>
    <rPh sb="64" eb="66">
      <t>ジッタイ</t>
    </rPh>
    <rPh sb="67" eb="68">
      <t>ソク</t>
    </rPh>
    <rPh sb="70" eb="71">
      <t>ホン</t>
    </rPh>
    <rPh sb="71" eb="73">
      <t>ジギョウ</t>
    </rPh>
    <rPh sb="74" eb="76">
      <t>ケイヒ</t>
    </rPh>
    <rPh sb="81" eb="83">
      <t>ネンド</t>
    </rPh>
    <rPh sb="83" eb="85">
      <t>ヨウキュウ</t>
    </rPh>
    <rPh sb="87" eb="89">
      <t>クミカ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</si>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</sst>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25743</xdr:colOff>
      <xdr:row>741</xdr:row>
      <xdr:rowOff>165492</xdr:rowOff>
    </xdr:from>
    <xdr:to>
      <xdr:col>45</xdr:col>
      <xdr:colOff>66565</xdr:colOff>
      <xdr:row>743</xdr:row>
      <xdr:rowOff>260742</xdr:rowOff>
    </xdr:to>
    <xdr:sp macro="" textlink="">
      <xdr:nvSpPr>
        <xdr:cNvPr id="9" name="テキスト ボックス 8"/>
        <xdr:cNvSpPr txBox="1"/>
      </xdr:nvSpPr>
      <xdr:spPr>
        <a:xfrm>
          <a:off x="2908986" y="47442958"/>
          <a:ext cx="6425147" cy="7903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448</a:t>
          </a:r>
          <a:r>
            <a:rPr kumimoji="1" lang="ja-JP" altLang="en-US" sz="1800">
              <a:latin typeface="+mn-ea"/>
              <a:ea typeface="+mn-ea"/>
            </a:rPr>
            <a:t>百万円</a:t>
          </a:r>
        </a:p>
      </xdr:txBody>
    </xdr:sp>
    <xdr:clientData/>
  </xdr:twoCellAnchor>
  <xdr:twoCellAnchor>
    <xdr:from>
      <xdr:col>14</xdr:col>
      <xdr:colOff>68036</xdr:colOff>
      <xdr:row>743</xdr:row>
      <xdr:rowOff>326571</xdr:rowOff>
    </xdr:from>
    <xdr:to>
      <xdr:col>44</xdr:col>
      <xdr:colOff>176893</xdr:colOff>
      <xdr:row>744</xdr:row>
      <xdr:rowOff>323849</xdr:rowOff>
    </xdr:to>
    <xdr:sp macro="" textlink="">
      <xdr:nvSpPr>
        <xdr:cNvPr id="10" name="大かっこ 9"/>
        <xdr:cNvSpPr/>
      </xdr:nvSpPr>
      <xdr:spPr>
        <a:xfrm>
          <a:off x="2868386" y="41150721"/>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149679</xdr:colOff>
      <xdr:row>744</xdr:row>
      <xdr:rowOff>340178</xdr:rowOff>
    </xdr:from>
    <xdr:to>
      <xdr:col>29</xdr:col>
      <xdr:colOff>152062</xdr:colOff>
      <xdr:row>748</xdr:row>
      <xdr:rowOff>-1</xdr:rowOff>
    </xdr:to>
    <xdr:cxnSp macro="">
      <xdr:nvCxnSpPr>
        <xdr:cNvPr id="11" name="直線矢印コネクタ 10"/>
        <xdr:cNvCxnSpPr/>
      </xdr:nvCxnSpPr>
      <xdr:spPr>
        <a:xfrm flipH="1">
          <a:off x="5950404" y="41516753"/>
          <a:ext cx="2383" cy="10695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13</xdr:col>
      <xdr:colOff>190498</xdr:colOff>
      <xdr:row>749</xdr:row>
      <xdr:rowOff>54429</xdr:rowOff>
    </xdr:from>
    <xdr:to>
      <xdr:col>45</xdr:col>
      <xdr:colOff>27213</xdr:colOff>
      <xdr:row>751</xdr:row>
      <xdr:rowOff>149678</xdr:rowOff>
    </xdr:to>
    <xdr:sp macro="" textlink="">
      <xdr:nvSpPr>
        <xdr:cNvPr id="12" name="テキスト ボックス 11"/>
        <xdr:cNvSpPr txBox="1"/>
      </xdr:nvSpPr>
      <xdr:spPr>
        <a:xfrm>
          <a:off x="2790823" y="42993129"/>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448</a:t>
          </a:r>
          <a:r>
            <a:rPr kumimoji="1" lang="ja-JP" altLang="en-US" sz="1800">
              <a:latin typeface="+mn-ea"/>
              <a:ea typeface="+mn-ea"/>
            </a:rPr>
            <a:t>百万円</a:t>
          </a:r>
        </a:p>
      </xdr:txBody>
    </xdr:sp>
    <xdr:clientData/>
  </xdr:twoCellAnchor>
  <xdr:twoCellAnchor>
    <xdr:from>
      <xdr:col>12</xdr:col>
      <xdr:colOff>19050</xdr:colOff>
      <xdr:row>751</xdr:row>
      <xdr:rowOff>180976</xdr:rowOff>
    </xdr:from>
    <xdr:to>
      <xdr:col>48</xdr:col>
      <xdr:colOff>57150</xdr:colOff>
      <xdr:row>755</xdr:row>
      <xdr:rowOff>95250</xdr:rowOff>
    </xdr:to>
    <xdr:sp macro="" textlink="">
      <xdr:nvSpPr>
        <xdr:cNvPr id="13" name="大かっこ 12"/>
        <xdr:cNvSpPr/>
      </xdr:nvSpPr>
      <xdr:spPr>
        <a:xfrm>
          <a:off x="2419350" y="43824526"/>
          <a:ext cx="7239000" cy="132397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clientData/>
  </xdr:twoCellAnchor>
  <xdr:twoCellAnchor>
    <xdr:from>
      <xdr:col>22</xdr:col>
      <xdr:colOff>156883</xdr:colOff>
      <xdr:row>748</xdr:row>
      <xdr:rowOff>33618</xdr:rowOff>
    </xdr:from>
    <xdr:to>
      <xdr:col>37</xdr:col>
      <xdr:colOff>22411</xdr:colOff>
      <xdr:row>749</xdr:row>
      <xdr:rowOff>11206</xdr:rowOff>
    </xdr:to>
    <xdr:sp macro="" textlink="">
      <xdr:nvSpPr>
        <xdr:cNvPr id="14" name="テキスト ボックス 13"/>
        <xdr:cNvSpPr txBox="1"/>
      </xdr:nvSpPr>
      <xdr:spPr>
        <a:xfrm>
          <a:off x="4557433" y="42619893"/>
          <a:ext cx="2865903"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国庫債務負担行為</a:t>
          </a:r>
          <a:r>
            <a:rPr kumimoji="1" lang="ja-JP" altLang="en-US" sz="1400">
              <a:solidFill>
                <a:schemeClr val="dk1"/>
              </a:solidFill>
              <a:latin typeface="+mn-lt"/>
              <a:ea typeface="+mn-ea"/>
              <a:cs typeface="+mn-cs"/>
            </a:rPr>
            <a:t>等</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466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152</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573</v>
      </c>
      <c r="AF5" s="718"/>
      <c r="AG5" s="718"/>
      <c r="AH5" s="718"/>
      <c r="AI5" s="718"/>
      <c r="AJ5" s="718"/>
      <c r="AK5" s="718"/>
      <c r="AL5" s="718"/>
      <c r="AM5" s="718"/>
      <c r="AN5" s="718"/>
      <c r="AO5" s="718"/>
      <c r="AP5" s="719"/>
      <c r="AQ5" s="720" t="s">
        <v>582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635</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585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462</v>
      </c>
      <c r="Q13" s="109"/>
      <c r="R13" s="109"/>
      <c r="S13" s="109"/>
      <c r="T13" s="109"/>
      <c r="U13" s="109"/>
      <c r="V13" s="110"/>
      <c r="W13" s="108">
        <v>481</v>
      </c>
      <c r="X13" s="109"/>
      <c r="Y13" s="109"/>
      <c r="Z13" s="109"/>
      <c r="AA13" s="109"/>
      <c r="AB13" s="109"/>
      <c r="AC13" s="110"/>
      <c r="AD13" s="108">
        <v>449</v>
      </c>
      <c r="AE13" s="109"/>
      <c r="AF13" s="109"/>
      <c r="AG13" s="109"/>
      <c r="AH13" s="109"/>
      <c r="AI13" s="109"/>
      <c r="AJ13" s="110"/>
      <c r="AK13" s="108">
        <v>457</v>
      </c>
      <c r="AL13" s="109"/>
      <c r="AM13" s="109"/>
      <c r="AN13" s="109"/>
      <c r="AO13" s="109"/>
      <c r="AP13" s="109"/>
      <c r="AQ13" s="110"/>
      <c r="AR13" s="105">
        <v>491</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615</v>
      </c>
      <c r="Q14" s="109"/>
      <c r="R14" s="109"/>
      <c r="S14" s="109"/>
      <c r="T14" s="109"/>
      <c r="U14" s="109"/>
      <c r="V14" s="110"/>
      <c r="W14" s="108" t="s">
        <v>616</v>
      </c>
      <c r="X14" s="109"/>
      <c r="Y14" s="109"/>
      <c r="Z14" s="109"/>
      <c r="AA14" s="109"/>
      <c r="AB14" s="109"/>
      <c r="AC14" s="110"/>
      <c r="AD14" s="108" t="s">
        <v>615</v>
      </c>
      <c r="AE14" s="109"/>
      <c r="AF14" s="109"/>
      <c r="AG14" s="109"/>
      <c r="AH14" s="109"/>
      <c r="AI14" s="109"/>
      <c r="AJ14" s="110"/>
      <c r="AK14" s="108" t="s">
        <v>636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616</v>
      </c>
      <c r="Q15" s="109"/>
      <c r="R15" s="109"/>
      <c r="S15" s="109"/>
      <c r="T15" s="109"/>
      <c r="U15" s="109"/>
      <c r="V15" s="110"/>
      <c r="W15" s="108" t="s">
        <v>617</v>
      </c>
      <c r="X15" s="109"/>
      <c r="Y15" s="109"/>
      <c r="Z15" s="109"/>
      <c r="AA15" s="109"/>
      <c r="AB15" s="109"/>
      <c r="AC15" s="110"/>
      <c r="AD15" s="108" t="s">
        <v>615</v>
      </c>
      <c r="AE15" s="109"/>
      <c r="AF15" s="109"/>
      <c r="AG15" s="109"/>
      <c r="AH15" s="109"/>
      <c r="AI15" s="109"/>
      <c r="AJ15" s="110"/>
      <c r="AK15" s="108" t="s">
        <v>615</v>
      </c>
      <c r="AL15" s="109"/>
      <c r="AM15" s="109"/>
      <c r="AN15" s="109"/>
      <c r="AO15" s="109"/>
      <c r="AP15" s="109"/>
      <c r="AQ15" s="110"/>
      <c r="AR15" s="108" t="s">
        <v>664</v>
      </c>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616</v>
      </c>
      <c r="Q16" s="109"/>
      <c r="R16" s="109"/>
      <c r="S16" s="109"/>
      <c r="T16" s="109"/>
      <c r="U16" s="109"/>
      <c r="V16" s="110"/>
      <c r="W16" s="108" t="s">
        <v>618</v>
      </c>
      <c r="X16" s="109"/>
      <c r="Y16" s="109"/>
      <c r="Z16" s="109"/>
      <c r="AA16" s="109"/>
      <c r="AB16" s="109"/>
      <c r="AC16" s="110"/>
      <c r="AD16" s="108" t="s">
        <v>616</v>
      </c>
      <c r="AE16" s="109"/>
      <c r="AF16" s="109"/>
      <c r="AG16" s="109"/>
      <c r="AH16" s="109"/>
      <c r="AI16" s="109"/>
      <c r="AJ16" s="110"/>
      <c r="AK16" s="108" t="s">
        <v>616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29"/>
      <c r="K17" s="629"/>
      <c r="L17" s="629"/>
      <c r="M17" s="629"/>
      <c r="N17" s="629"/>
      <c r="O17" s="630"/>
      <c r="P17" s="108" t="s">
        <v>616</v>
      </c>
      <c r="Q17" s="109"/>
      <c r="R17" s="109"/>
      <c r="S17" s="109"/>
      <c r="T17" s="109"/>
      <c r="U17" s="109"/>
      <c r="V17" s="110"/>
      <c r="W17" s="108" t="s">
        <v>615</v>
      </c>
      <c r="X17" s="109"/>
      <c r="Y17" s="109"/>
      <c r="Z17" s="109"/>
      <c r="AA17" s="109"/>
      <c r="AB17" s="109"/>
      <c r="AC17" s="110"/>
      <c r="AD17" s="108" t="s">
        <v>615</v>
      </c>
      <c r="AE17" s="109"/>
      <c r="AF17" s="109"/>
      <c r="AG17" s="109"/>
      <c r="AH17" s="109"/>
      <c r="AI17" s="109"/>
      <c r="AJ17" s="110"/>
      <c r="AK17" s="108" t="s">
        <v>619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462</v>
      </c>
      <c r="Q18" s="115"/>
      <c r="R18" s="115"/>
      <c r="S18" s="115"/>
      <c r="T18" s="115"/>
      <c r="U18" s="115"/>
      <c r="V18" s="116"/>
      <c r="W18" s="114">
        <f>SUM(W13:AC17)</f>
        <v>481</v>
      </c>
      <c r="X18" s="115"/>
      <c r="Y18" s="115"/>
      <c r="Z18" s="115"/>
      <c r="AA18" s="115"/>
      <c r="AB18" s="115"/>
      <c r="AC18" s="116"/>
      <c r="AD18" s="114">
        <f>SUM(AD13:AJ17)</f>
        <v>449</v>
      </c>
      <c r="AE18" s="115"/>
      <c r="AF18" s="115"/>
      <c r="AG18" s="115"/>
      <c r="AH18" s="115"/>
      <c r="AI18" s="115"/>
      <c r="AJ18" s="116"/>
      <c r="AK18" s="114">
        <f>SUM(AK13:AQ17)</f>
        <v>457</v>
      </c>
      <c r="AL18" s="115"/>
      <c r="AM18" s="115"/>
      <c r="AN18" s="115"/>
      <c r="AO18" s="115"/>
      <c r="AP18" s="115"/>
      <c r="AQ18" s="116"/>
      <c r="AR18" s="114">
        <f>SUM(AR13:AX17)</f>
        <v>491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462</v>
      </c>
      <c r="Q19" s="109"/>
      <c r="R19" s="109"/>
      <c r="S19" s="109"/>
      <c r="T19" s="109"/>
      <c r="U19" s="109"/>
      <c r="V19" s="110"/>
      <c r="W19" s="108">
        <v>449</v>
      </c>
      <c r="X19" s="109"/>
      <c r="Y19" s="109"/>
      <c r="Z19" s="109"/>
      <c r="AA19" s="109"/>
      <c r="AB19" s="109"/>
      <c r="AC19" s="110"/>
      <c r="AD19" s="108">
        <v>448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0.93347193347193347</v>
      </c>
      <c r="X20" s="539"/>
      <c r="Y20" s="539"/>
      <c r="Z20" s="539"/>
      <c r="AA20" s="539"/>
      <c r="AB20" s="539"/>
      <c r="AC20" s="539"/>
      <c r="AD20" s="539">
        <f t="shared" ref="AD20" si="1">IF(AD18=0, "-", SUM(AD19)/AD18)</f>
        <v>0.99777282850779514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0.93347193347193347</v>
      </c>
      <c r="X21" s="539"/>
      <c r="Y21" s="539"/>
      <c r="Z21" s="539"/>
      <c r="AA21" s="539"/>
      <c r="AB21" s="539"/>
      <c r="AC21" s="539"/>
      <c r="AD21" s="539">
        <f t="shared" ref="AD21" si="3">IF(AD19=0, "-", SUM(AD19)/SUM(AD13,AD14))</f>
        <v>0.99777282850779514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 customHeight="1" x14ac:dyDescent="0.15">
      <c r="A23" s="201"/>
      <c r="B23" s="202"/>
      <c r="C23" s="202"/>
      <c r="D23" s="202"/>
      <c r="E23" s="202"/>
      <c r="F23" s="203"/>
      <c r="G23" s="186" t="s">
        <v>575</v>
      </c>
      <c r="H23" s="187"/>
      <c r="I23" s="187"/>
      <c r="J23" s="187"/>
      <c r="K23" s="187"/>
      <c r="L23" s="187"/>
      <c r="M23" s="187"/>
      <c r="N23" s="187"/>
      <c r="O23" s="188"/>
      <c r="P23" s="105">
        <v>457</v>
      </c>
      <c r="Q23" s="106"/>
      <c r="R23" s="106"/>
      <c r="S23" s="106"/>
      <c r="T23" s="106"/>
      <c r="U23" s="106"/>
      <c r="V23" s="107"/>
      <c r="W23" s="105">
        <v>491</v>
      </c>
      <c r="X23" s="106"/>
      <c r="Y23" s="106"/>
      <c r="Z23" s="106"/>
      <c r="AA23" s="106"/>
      <c r="AB23" s="106"/>
      <c r="AC23" s="107"/>
      <c r="AD23" s="209" t="s">
        <v>667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666</v>
      </c>
      <c r="H24" s="190"/>
      <c r="I24" s="190"/>
      <c r="J24" s="190"/>
      <c r="K24" s="190"/>
      <c r="L24" s="190"/>
      <c r="M24" s="190"/>
      <c r="N24" s="190"/>
      <c r="O24" s="191"/>
      <c r="P24" s="108">
        <v>0</v>
      </c>
      <c r="Q24" s="109"/>
      <c r="R24" s="109"/>
      <c r="S24" s="109"/>
      <c r="T24" s="109"/>
      <c r="U24" s="109"/>
      <c r="V24" s="110"/>
      <c r="W24" s="108">
        <v>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-0.39999999999997726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6" customHeight="1" thickBot="1" x14ac:dyDescent="0.2">
      <c r="A29" s="204"/>
      <c r="B29" s="205"/>
      <c r="C29" s="205"/>
      <c r="D29" s="205"/>
      <c r="E29" s="205"/>
      <c r="F29" s="206"/>
      <c r="G29" s="195" t="s">
        <v>458</v>
      </c>
      <c r="H29" s="196"/>
      <c r="I29" s="196"/>
      <c r="J29" s="196"/>
      <c r="K29" s="196"/>
      <c r="L29" s="196"/>
      <c r="M29" s="196"/>
      <c r="N29" s="196"/>
      <c r="O29" s="197"/>
      <c r="P29" s="108">
        <f>AK13</f>
        <v>457</v>
      </c>
      <c r="Q29" s="109"/>
      <c r="R29" s="109"/>
      <c r="S29" s="109"/>
      <c r="T29" s="109"/>
      <c r="U29" s="109"/>
      <c r="V29" s="110"/>
      <c r="W29" s="227">
        <f>AR13</f>
        <v>491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622</v>
      </c>
      <c r="AR31" s="136"/>
      <c r="AS31" s="137" t="s">
        <v>355</v>
      </c>
      <c r="AT31" s="172"/>
      <c r="AU31" s="271">
        <v>31</v>
      </c>
      <c r="AV31" s="271"/>
      <c r="AW31" s="379" t="s">
        <v>300</v>
      </c>
      <c r="AX31" s="380"/>
    </row>
    <row r="32" spans="1:50" ht="23.25" customHeight="1" x14ac:dyDescent="0.15">
      <c r="A32" s="515"/>
      <c r="B32" s="513"/>
      <c r="C32" s="513"/>
      <c r="D32" s="513"/>
      <c r="E32" s="513"/>
      <c r="F32" s="514"/>
      <c r="G32" s="540" t="s">
        <v>620</v>
      </c>
      <c r="H32" s="541"/>
      <c r="I32" s="541"/>
      <c r="J32" s="541"/>
      <c r="K32" s="541"/>
      <c r="L32" s="541"/>
      <c r="M32" s="541"/>
      <c r="N32" s="541"/>
      <c r="O32" s="542"/>
      <c r="P32" s="161" t="s">
        <v>576</v>
      </c>
      <c r="Q32" s="161"/>
      <c r="R32" s="161"/>
      <c r="S32" s="161"/>
      <c r="T32" s="161"/>
      <c r="U32" s="161"/>
      <c r="V32" s="161"/>
      <c r="W32" s="161"/>
      <c r="X32" s="231"/>
      <c r="Y32" s="338" t="s">
        <v>12</v>
      </c>
      <c r="Z32" s="549"/>
      <c r="AA32" s="550"/>
      <c r="AB32" s="551" t="s">
        <v>497</v>
      </c>
      <c r="AC32" s="551"/>
      <c r="AD32" s="551"/>
      <c r="AE32" s="364">
        <v>94.7</v>
      </c>
      <c r="AF32" s="365"/>
      <c r="AG32" s="365"/>
      <c r="AH32" s="365"/>
      <c r="AI32" s="364">
        <v>96.5</v>
      </c>
      <c r="AJ32" s="365"/>
      <c r="AK32" s="365"/>
      <c r="AL32" s="365"/>
      <c r="AM32" s="364">
        <v>95.7</v>
      </c>
      <c r="AN32" s="365"/>
      <c r="AO32" s="365"/>
      <c r="AP32" s="365"/>
      <c r="AQ32" s="111" t="s">
        <v>615</v>
      </c>
      <c r="AR32" s="112"/>
      <c r="AS32" s="112"/>
      <c r="AT32" s="113"/>
      <c r="AU32" s="365" t="s">
        <v>659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v>90</v>
      </c>
      <c r="AF33" s="365"/>
      <c r="AG33" s="365"/>
      <c r="AH33" s="365"/>
      <c r="AI33" s="364">
        <v>90</v>
      </c>
      <c r="AJ33" s="365"/>
      <c r="AK33" s="365"/>
      <c r="AL33" s="365"/>
      <c r="AM33" s="364">
        <v>90</v>
      </c>
      <c r="AN33" s="365"/>
      <c r="AO33" s="365"/>
      <c r="AP33" s="365"/>
      <c r="AQ33" s="111" t="s">
        <v>615</v>
      </c>
      <c r="AR33" s="112"/>
      <c r="AS33" s="112"/>
      <c r="AT33" s="113"/>
      <c r="AU33" s="365">
        <v>90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105</v>
      </c>
      <c r="AF34" s="365"/>
      <c r="AG34" s="365"/>
      <c r="AH34" s="365"/>
      <c r="AI34" s="364">
        <v>107</v>
      </c>
      <c r="AJ34" s="365"/>
      <c r="AK34" s="365"/>
      <c r="AL34" s="365"/>
      <c r="AM34" s="364">
        <v>106</v>
      </c>
      <c r="AN34" s="365"/>
      <c r="AO34" s="365"/>
      <c r="AP34" s="365"/>
      <c r="AQ34" s="111" t="s">
        <v>622</v>
      </c>
      <c r="AR34" s="112"/>
      <c r="AS34" s="112"/>
      <c r="AT34" s="113"/>
      <c r="AU34" s="365" t="s">
        <v>660</v>
      </c>
      <c r="AV34" s="365"/>
      <c r="AW34" s="365"/>
      <c r="AX34" s="367"/>
    </row>
    <row r="35" spans="1:50" ht="23.25" customHeight="1" x14ac:dyDescent="0.15">
      <c r="A35" s="898" t="s">
        <v>506</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1"/>
      <c r="B101" s="492"/>
      <c r="C101" s="492"/>
      <c r="D101" s="492"/>
      <c r="E101" s="492"/>
      <c r="F101" s="493"/>
      <c r="G101" s="161" t="s">
        <v>621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578</v>
      </c>
      <c r="AC101" s="551"/>
      <c r="AD101" s="551"/>
      <c r="AE101" s="364">
        <v>13817</v>
      </c>
      <c r="AF101" s="365"/>
      <c r="AG101" s="365"/>
      <c r="AH101" s="366"/>
      <c r="AI101" s="364">
        <v>12577</v>
      </c>
      <c r="AJ101" s="365"/>
      <c r="AK101" s="365"/>
      <c r="AL101" s="366"/>
      <c r="AM101" s="364">
        <v>12807</v>
      </c>
      <c r="AN101" s="365"/>
      <c r="AO101" s="365"/>
      <c r="AP101" s="366"/>
      <c r="AQ101" s="364" t="s">
        <v>637</v>
      </c>
      <c r="AR101" s="365"/>
      <c r="AS101" s="365"/>
      <c r="AT101" s="366"/>
      <c r="AU101" s="364" t="s">
        <v>665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58">
        <v>11100</v>
      </c>
      <c r="AF102" s="358"/>
      <c r="AG102" s="358"/>
      <c r="AH102" s="358"/>
      <c r="AI102" s="358">
        <v>11100</v>
      </c>
      <c r="AJ102" s="358"/>
      <c r="AK102" s="358"/>
      <c r="AL102" s="358"/>
      <c r="AM102" s="358">
        <v>11100</v>
      </c>
      <c r="AN102" s="358"/>
      <c r="AO102" s="358"/>
      <c r="AP102" s="358"/>
      <c r="AQ102" s="815">
        <v>11100</v>
      </c>
      <c r="AR102" s="816"/>
      <c r="AS102" s="816"/>
      <c r="AT102" s="817"/>
      <c r="AU102" s="815">
        <v>11100</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v>33467</v>
      </c>
      <c r="AF116" s="358"/>
      <c r="AG116" s="358"/>
      <c r="AH116" s="358"/>
      <c r="AI116" s="358">
        <v>35670</v>
      </c>
      <c r="AJ116" s="358"/>
      <c r="AK116" s="358"/>
      <c r="AL116" s="358"/>
      <c r="AM116" s="358">
        <v>35020</v>
      </c>
      <c r="AN116" s="358"/>
      <c r="AO116" s="358"/>
      <c r="AP116" s="358"/>
      <c r="AQ116" s="364">
        <v>40405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638</v>
      </c>
      <c r="AF117" s="306"/>
      <c r="AG117" s="306"/>
      <c r="AH117" s="306"/>
      <c r="AI117" s="306" t="s">
        <v>639</v>
      </c>
      <c r="AJ117" s="306"/>
      <c r="AK117" s="306"/>
      <c r="AL117" s="306"/>
      <c r="AM117" s="306" t="s">
        <v>640</v>
      </c>
      <c r="AN117" s="306"/>
      <c r="AO117" s="306"/>
      <c r="AP117" s="306"/>
      <c r="AQ117" s="306"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615</v>
      </c>
      <c r="AR133" s="271"/>
      <c r="AS133" s="137" t="s">
        <v>355</v>
      </c>
      <c r="AT133" s="172"/>
      <c r="AU133" s="136" t="s">
        <v>615</v>
      </c>
      <c r="AV133" s="136"/>
      <c r="AW133" s="137" t="s">
        <v>300</v>
      </c>
      <c r="AX133" s="138"/>
    </row>
    <row r="134" spans="1:50" ht="39.75" customHeight="1" x14ac:dyDescent="0.15">
      <c r="A134" s="995"/>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567</v>
      </c>
      <c r="AC134" s="221"/>
      <c r="AD134" s="221"/>
      <c r="AE134" s="266" t="s">
        <v>625</v>
      </c>
      <c r="AF134" s="112"/>
      <c r="AG134" s="112"/>
      <c r="AH134" s="112"/>
      <c r="AI134" s="266" t="s">
        <v>615</v>
      </c>
      <c r="AJ134" s="112"/>
      <c r="AK134" s="112"/>
      <c r="AL134" s="112"/>
      <c r="AM134" s="266" t="s">
        <v>626</v>
      </c>
      <c r="AN134" s="112"/>
      <c r="AO134" s="112"/>
      <c r="AP134" s="112"/>
      <c r="AQ134" s="266" t="s">
        <v>626</v>
      </c>
      <c r="AR134" s="112"/>
      <c r="AS134" s="112"/>
      <c r="AT134" s="112"/>
      <c r="AU134" s="266" t="s">
        <v>615</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567</v>
      </c>
      <c r="AC135" s="133"/>
      <c r="AD135" s="133"/>
      <c r="AE135" s="266" t="s">
        <v>615</v>
      </c>
      <c r="AF135" s="112"/>
      <c r="AG135" s="112"/>
      <c r="AH135" s="112"/>
      <c r="AI135" s="266" t="s">
        <v>615</v>
      </c>
      <c r="AJ135" s="112"/>
      <c r="AK135" s="112"/>
      <c r="AL135" s="112"/>
      <c r="AM135" s="266" t="s">
        <v>618</v>
      </c>
      <c r="AN135" s="112"/>
      <c r="AO135" s="112"/>
      <c r="AP135" s="112"/>
      <c r="AQ135" s="266" t="s">
        <v>615</v>
      </c>
      <c r="AR135" s="112"/>
      <c r="AS135" s="112"/>
      <c r="AT135" s="112"/>
      <c r="AU135" s="266" t="s">
        <v>626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624</v>
      </c>
      <c r="H154" s="161"/>
      <c r="I154" s="161"/>
      <c r="J154" s="161"/>
      <c r="K154" s="161"/>
      <c r="L154" s="161"/>
      <c r="M154" s="161"/>
      <c r="N154" s="161"/>
      <c r="O154" s="161"/>
      <c r="P154" s="231"/>
      <c r="Q154" s="160" t="s">
        <v>624</v>
      </c>
      <c r="R154" s="161"/>
      <c r="S154" s="161"/>
      <c r="T154" s="161"/>
      <c r="U154" s="161"/>
      <c r="V154" s="161"/>
      <c r="W154" s="161"/>
      <c r="X154" s="161"/>
      <c r="Y154" s="161"/>
      <c r="Z154" s="161"/>
      <c r="AA154" s="924"/>
      <c r="AB154" s="255" t="s">
        <v>623</v>
      </c>
      <c r="AC154" s="256"/>
      <c r="AD154" s="256"/>
      <c r="AE154" s="261" t="s">
        <v>627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615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649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614</v>
      </c>
      <c r="K430" s="242"/>
      <c r="L430" s="242"/>
      <c r="M430" s="242"/>
      <c r="N430" s="242"/>
      <c r="O430" s="242"/>
      <c r="P430" s="242"/>
      <c r="Q430" s="242"/>
      <c r="R430" s="242"/>
      <c r="S430" s="242"/>
      <c r="T430" s="243"/>
      <c r="U430" s="244" t="s">
        <v>668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629</v>
      </c>
      <c r="AR432" s="136"/>
      <c r="AS432" s="137" t="s">
        <v>355</v>
      </c>
      <c r="AT432" s="172"/>
      <c r="AU432" s="136" t="s">
        <v>631</v>
      </c>
      <c r="AV432" s="136"/>
      <c r="AW432" s="137" t="s">
        <v>300</v>
      </c>
      <c r="AX432" s="138"/>
    </row>
    <row r="433" spans="1:50" ht="23.25" customHeight="1" x14ac:dyDescent="0.15">
      <c r="A433" s="995"/>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615</v>
      </c>
      <c r="AF433" s="112"/>
      <c r="AG433" s="112"/>
      <c r="AH433" s="112"/>
      <c r="AI433" s="111" t="s">
        <v>615</v>
      </c>
      <c r="AJ433" s="112"/>
      <c r="AK433" s="112"/>
      <c r="AL433" s="112"/>
      <c r="AM433" s="111" t="s">
        <v>615</v>
      </c>
      <c r="AN433" s="112"/>
      <c r="AO433" s="112"/>
      <c r="AP433" s="113"/>
      <c r="AQ433" s="111" t="s">
        <v>626</v>
      </c>
      <c r="AR433" s="112"/>
      <c r="AS433" s="112"/>
      <c r="AT433" s="113"/>
      <c r="AU433" s="112" t="s">
        <v>626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54" t="s">
        <v>618</v>
      </c>
      <c r="AC434" s="221"/>
      <c r="AD434" s="221"/>
      <c r="AE434" s="111" t="s">
        <v>615</v>
      </c>
      <c r="AF434" s="112"/>
      <c r="AG434" s="112"/>
      <c r="AH434" s="113"/>
      <c r="AI434" s="111" t="s">
        <v>615</v>
      </c>
      <c r="AJ434" s="112"/>
      <c r="AK434" s="112"/>
      <c r="AL434" s="112"/>
      <c r="AM434" s="111" t="s">
        <v>615</v>
      </c>
      <c r="AN434" s="112"/>
      <c r="AO434" s="112"/>
      <c r="AP434" s="113"/>
      <c r="AQ434" s="111" t="s">
        <v>615</v>
      </c>
      <c r="AR434" s="112"/>
      <c r="AS434" s="112"/>
      <c r="AT434" s="113"/>
      <c r="AU434" s="112" t="s">
        <v>628</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629</v>
      </c>
      <c r="AJ435" s="112"/>
      <c r="AK435" s="112"/>
      <c r="AL435" s="112"/>
      <c r="AM435" s="111" t="s">
        <v>628</v>
      </c>
      <c r="AN435" s="112"/>
      <c r="AO435" s="112"/>
      <c r="AP435" s="113"/>
      <c r="AQ435" s="111" t="s">
        <v>615</v>
      </c>
      <c r="AR435" s="112"/>
      <c r="AS435" s="112"/>
      <c r="AT435" s="113"/>
      <c r="AU435" s="112" t="s">
        <v>615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642</v>
      </c>
      <c r="AR457" s="136"/>
      <c r="AS457" s="137" t="s">
        <v>355</v>
      </c>
      <c r="AT457" s="172"/>
      <c r="AU457" s="136" t="s">
        <v>642</v>
      </c>
      <c r="AV457" s="136"/>
      <c r="AW457" s="137" t="s">
        <v>300</v>
      </c>
      <c r="AX457" s="138"/>
    </row>
    <row r="458" spans="1:50" ht="23.25" customHeight="1" x14ac:dyDescent="0.15">
      <c r="A458" s="995"/>
      <c r="B458" s="252"/>
      <c r="C458" s="251"/>
      <c r="D458" s="252"/>
      <c r="E458" s="166"/>
      <c r="F458" s="167"/>
      <c r="G458" s="230" t="s">
        <v>629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615</v>
      </c>
      <c r="AC458" s="133"/>
      <c r="AD458" s="133"/>
      <c r="AE458" s="111" t="s">
        <v>615</v>
      </c>
      <c r="AF458" s="112"/>
      <c r="AG458" s="112"/>
      <c r="AH458" s="112"/>
      <c r="AI458" s="111" t="s">
        <v>615</v>
      </c>
      <c r="AJ458" s="112"/>
      <c r="AK458" s="112"/>
      <c r="AL458" s="112"/>
      <c r="AM458" s="111" t="s">
        <v>615</v>
      </c>
      <c r="AN458" s="112"/>
      <c r="AO458" s="112"/>
      <c r="AP458" s="113"/>
      <c r="AQ458" s="111" t="s">
        <v>615</v>
      </c>
      <c r="AR458" s="112"/>
      <c r="AS458" s="112"/>
      <c r="AT458" s="113"/>
      <c r="AU458" s="112" t="s">
        <v>615</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615</v>
      </c>
      <c r="AC459" s="221"/>
      <c r="AD459" s="221"/>
      <c r="AE459" s="111" t="s">
        <v>615</v>
      </c>
      <c r="AF459" s="112"/>
      <c r="AG459" s="112"/>
      <c r="AH459" s="113"/>
      <c r="AI459" s="111" t="s">
        <v>618</v>
      </c>
      <c r="AJ459" s="112"/>
      <c r="AK459" s="112"/>
      <c r="AL459" s="112"/>
      <c r="AM459" s="111" t="s">
        <v>615</v>
      </c>
      <c r="AN459" s="112"/>
      <c r="AO459" s="112"/>
      <c r="AP459" s="113"/>
      <c r="AQ459" s="111" t="s">
        <v>628</v>
      </c>
      <c r="AR459" s="112"/>
      <c r="AS459" s="112"/>
      <c r="AT459" s="113"/>
      <c r="AU459" s="112" t="s">
        <v>615</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630</v>
      </c>
      <c r="AF460" s="112"/>
      <c r="AG460" s="112"/>
      <c r="AH460" s="113"/>
      <c r="AI460" s="111" t="s">
        <v>615</v>
      </c>
      <c r="AJ460" s="112"/>
      <c r="AK460" s="112"/>
      <c r="AL460" s="112"/>
      <c r="AM460" s="111" t="s">
        <v>629</v>
      </c>
      <c r="AN460" s="112"/>
      <c r="AO460" s="112"/>
      <c r="AP460" s="113"/>
      <c r="AQ460" s="111" t="s">
        <v>615</v>
      </c>
      <c r="AR460" s="112"/>
      <c r="AS460" s="112"/>
      <c r="AT460" s="113"/>
      <c r="AU460" s="112" t="s">
        <v>618</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20"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591</v>
      </c>
      <c r="AH702" s="887"/>
      <c r="AI702" s="887"/>
      <c r="AJ702" s="887"/>
      <c r="AK702" s="887"/>
      <c r="AL702" s="887"/>
      <c r="AM702" s="887"/>
      <c r="AN702" s="887"/>
      <c r="AO702" s="887"/>
      <c r="AP702" s="887"/>
      <c r="AQ702" s="887"/>
      <c r="AR702" s="887"/>
      <c r="AS702" s="887"/>
      <c r="AT702" s="887"/>
      <c r="AU702" s="887"/>
      <c r="AV702" s="887"/>
      <c r="AW702" s="887"/>
      <c r="AX702" s="888"/>
    </row>
    <row r="703" spans="1:50" ht="10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13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574</v>
      </c>
      <c r="AE705" s="734"/>
      <c r="AF705" s="734"/>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588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62.25" customHeight="1" x14ac:dyDescent="0.15">
      <c r="A707" s="656"/>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76.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574</v>
      </c>
      <c r="AE708" s="669"/>
      <c r="AF708" s="669"/>
      <c r="AG708" s="526" t="s">
        <v>633</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5" t="s">
        <v>643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5" t="s">
        <v>567</v>
      </c>
      <c r="AH710" s="666"/>
      <c r="AI710" s="666"/>
      <c r="AJ710" s="666"/>
      <c r="AK710" s="666"/>
      <c r="AL710" s="666"/>
      <c r="AM710" s="666"/>
      <c r="AN710" s="666"/>
      <c r="AO710" s="666"/>
      <c r="AP710" s="666"/>
      <c r="AQ710" s="666"/>
      <c r="AR710" s="666"/>
      <c r="AS710" s="666"/>
      <c r="AT710" s="666"/>
      <c r="AU710" s="666"/>
      <c r="AV710" s="666"/>
      <c r="AW710" s="666"/>
      <c r="AX710" s="667"/>
    </row>
    <row r="711" spans="1:50" ht="39.7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5" t="s">
        <v>634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5" t="s">
        <v>644</v>
      </c>
      <c r="AH713" s="666"/>
      <c r="AI713" s="666"/>
      <c r="AJ713" s="666"/>
      <c r="AK713" s="666"/>
      <c r="AL713" s="666"/>
      <c r="AM713" s="666"/>
      <c r="AN713" s="666"/>
      <c r="AO713" s="666"/>
      <c r="AP713" s="666"/>
      <c r="AQ713" s="666"/>
      <c r="AR713" s="666"/>
      <c r="AS713" s="666"/>
      <c r="AT713" s="666"/>
      <c r="AU713" s="666"/>
      <c r="AV713" s="666"/>
      <c r="AW713" s="666"/>
      <c r="AX713" s="667"/>
    </row>
    <row r="714" spans="1:50" ht="54"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90" t="s">
        <v>594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645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5" t="s">
        <v>612</v>
      </c>
      <c r="AH717" s="666"/>
      <c r="AI717" s="666"/>
      <c r="AJ717" s="666"/>
      <c r="AK717" s="666"/>
      <c r="AL717" s="666"/>
      <c r="AM717" s="666"/>
      <c r="AN717" s="666"/>
      <c r="AO717" s="666"/>
      <c r="AP717" s="666"/>
      <c r="AQ717" s="666"/>
      <c r="AR717" s="666"/>
      <c r="AS717" s="666"/>
      <c r="AT717" s="666"/>
      <c r="AU717" s="666"/>
      <c r="AV717" s="666"/>
      <c r="AW717" s="666"/>
      <c r="AX717" s="667"/>
    </row>
    <row r="718" spans="1:50" ht="46.5"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590</v>
      </c>
      <c r="AE718" s="155"/>
      <c r="AF718" s="155"/>
      <c r="AG718" s="163" t="s">
        <v>646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590</v>
      </c>
      <c r="AE719" s="669"/>
      <c r="AF719" s="669"/>
      <c r="AG719" s="160" t="s">
        <v>567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t="s">
        <v>613</v>
      </c>
      <c r="K721" s="917"/>
      <c r="L721" s="83" t="str">
        <f>IF(M721="","","-")</f>
        <v/>
      </c>
      <c r="M721" s="84"/>
      <c r="N721" s="914" t="s">
        <v>647</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595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661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1" t="s">
        <v>662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663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t="s">
        <v>567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596</v>
      </c>
      <c r="F737" s="122"/>
      <c r="G737" s="122"/>
      <c r="H737" s="122"/>
      <c r="I737" s="122"/>
      <c r="J737" s="122"/>
      <c r="K737" s="122"/>
      <c r="L737" s="122"/>
      <c r="M737" s="122"/>
      <c r="N737" s="101" t="s">
        <v>543</v>
      </c>
      <c r="O737" s="101"/>
      <c r="P737" s="101"/>
      <c r="Q737" s="101"/>
      <c r="R737" s="122" t="s">
        <v>597</v>
      </c>
      <c r="S737" s="122"/>
      <c r="T737" s="122"/>
      <c r="U737" s="122"/>
      <c r="V737" s="122"/>
      <c r="W737" s="122"/>
      <c r="X737" s="122"/>
      <c r="Y737" s="122"/>
      <c r="Z737" s="122"/>
      <c r="AA737" s="101" t="s">
        <v>542</v>
      </c>
      <c r="AB737" s="101"/>
      <c r="AC737" s="101"/>
      <c r="AD737" s="101"/>
      <c r="AE737" s="122" t="s">
        <v>598</v>
      </c>
      <c r="AF737" s="122"/>
      <c r="AG737" s="122"/>
      <c r="AH737" s="122"/>
      <c r="AI737" s="122"/>
      <c r="AJ737" s="122"/>
      <c r="AK737" s="122"/>
      <c r="AL737" s="122"/>
      <c r="AM737" s="122"/>
      <c r="AN737" s="101" t="s">
        <v>541</v>
      </c>
      <c r="AO737" s="101"/>
      <c r="AP737" s="101"/>
      <c r="AQ737" s="101"/>
      <c r="AR737" s="102" t="s">
        <v>599</v>
      </c>
      <c r="AS737" s="103"/>
      <c r="AT737" s="103"/>
      <c r="AU737" s="103"/>
      <c r="AV737" s="103"/>
      <c r="AW737" s="103"/>
      <c r="AX737" s="104"/>
      <c r="AY737" s="89"/>
      <c r="AZ737" s="89"/>
    </row>
    <row r="738" spans="1:52" ht="24.75" customHeight="1" x14ac:dyDescent="0.15">
      <c r="A738" s="123" t="s">
        <v>540</v>
      </c>
      <c r="B738" s="124"/>
      <c r="C738" s="124"/>
      <c r="D738" s="125"/>
      <c r="E738" s="122" t="s">
        <v>600</v>
      </c>
      <c r="F738" s="122"/>
      <c r="G738" s="122"/>
      <c r="H738" s="122"/>
      <c r="I738" s="122"/>
      <c r="J738" s="122"/>
      <c r="K738" s="122"/>
      <c r="L738" s="122"/>
      <c r="M738" s="122"/>
      <c r="N738" s="101" t="s">
        <v>539</v>
      </c>
      <c r="O738" s="101"/>
      <c r="P738" s="101"/>
      <c r="Q738" s="101"/>
      <c r="R738" s="122" t="s">
        <v>601</v>
      </c>
      <c r="S738" s="122"/>
      <c r="T738" s="122"/>
      <c r="U738" s="122"/>
      <c r="V738" s="122"/>
      <c r="W738" s="122"/>
      <c r="X738" s="122"/>
      <c r="Y738" s="122"/>
      <c r="Z738" s="122"/>
      <c r="AA738" s="101" t="s">
        <v>538</v>
      </c>
      <c r="AB738" s="101"/>
      <c r="AC738" s="101"/>
      <c r="AD738" s="101"/>
      <c r="AE738" s="122" t="s">
        <v>602</v>
      </c>
      <c r="AF738" s="122"/>
      <c r="AG738" s="122"/>
      <c r="AH738" s="122"/>
      <c r="AI738" s="122"/>
      <c r="AJ738" s="122"/>
      <c r="AK738" s="122"/>
      <c r="AL738" s="122"/>
      <c r="AM738" s="122"/>
      <c r="AN738" s="101" t="s">
        <v>534</v>
      </c>
      <c r="AO738" s="101"/>
      <c r="AP738" s="101"/>
      <c r="AQ738" s="101"/>
      <c r="AR738" s="102" t="s">
        <v>603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651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607</v>
      </c>
      <c r="H781" s="450"/>
      <c r="I781" s="450"/>
      <c r="J781" s="450"/>
      <c r="K781" s="451"/>
      <c r="L781" s="452" t="s">
        <v>604</v>
      </c>
      <c r="M781" s="453"/>
      <c r="N781" s="453"/>
      <c r="O781" s="453"/>
      <c r="P781" s="453"/>
      <c r="Q781" s="453"/>
      <c r="R781" s="453"/>
      <c r="S781" s="453"/>
      <c r="T781" s="453"/>
      <c r="U781" s="453"/>
      <c r="V781" s="453"/>
      <c r="W781" s="453"/>
      <c r="X781" s="454"/>
      <c r="Y781" s="455">
        <v>241</v>
      </c>
      <c r="Z781" s="456"/>
      <c r="AA781" s="456"/>
      <c r="AB781" s="557"/>
      <c r="AC781" s="449" t="s">
        <v>668</v>
      </c>
      <c r="AD781" s="450"/>
      <c r="AE781" s="450"/>
      <c r="AF781" s="450"/>
      <c r="AG781" s="451"/>
      <c r="AH781" s="452" t="s">
        <v>668</v>
      </c>
      <c r="AI781" s="453"/>
      <c r="AJ781" s="453"/>
      <c r="AK781" s="453"/>
      <c r="AL781" s="453"/>
      <c r="AM781" s="453"/>
      <c r="AN781" s="453"/>
      <c r="AO781" s="453"/>
      <c r="AP781" s="453"/>
      <c r="AQ781" s="453"/>
      <c r="AR781" s="453"/>
      <c r="AS781" s="453"/>
      <c r="AT781" s="454"/>
      <c r="AU781" s="455" t="s">
        <v>668</v>
      </c>
      <c r="AV781" s="456"/>
      <c r="AW781" s="456"/>
      <c r="AX781" s="457"/>
    </row>
    <row r="782" spans="1:50" ht="41.25" customHeight="1" x14ac:dyDescent="0.15">
      <c r="A782" s="556"/>
      <c r="B782" s="764"/>
      <c r="C782" s="764"/>
      <c r="D782" s="764"/>
      <c r="E782" s="764"/>
      <c r="F782" s="765"/>
      <c r="G782" s="348" t="s">
        <v>608</v>
      </c>
      <c r="H782" s="349"/>
      <c r="I782" s="349"/>
      <c r="J782" s="349"/>
      <c r="K782" s="350"/>
      <c r="L782" s="401" t="s">
        <v>605</v>
      </c>
      <c r="M782" s="402"/>
      <c r="N782" s="402"/>
      <c r="O782" s="402"/>
      <c r="P782" s="402"/>
      <c r="Q782" s="402"/>
      <c r="R782" s="402"/>
      <c r="S782" s="402"/>
      <c r="T782" s="402"/>
      <c r="U782" s="402"/>
      <c r="V782" s="402"/>
      <c r="W782" s="402"/>
      <c r="X782" s="403"/>
      <c r="Y782" s="398">
        <v>174</v>
      </c>
      <c r="Z782" s="399"/>
      <c r="AA782" s="399"/>
      <c r="AB782" s="405"/>
      <c r="AC782" s="348" t="s">
        <v>668</v>
      </c>
      <c r="AD782" s="349"/>
      <c r="AE782" s="349"/>
      <c r="AF782" s="349"/>
      <c r="AG782" s="350"/>
      <c r="AH782" s="401" t="s">
        <v>668</v>
      </c>
      <c r="AI782" s="402"/>
      <c r="AJ782" s="402"/>
      <c r="AK782" s="402"/>
      <c r="AL782" s="402"/>
      <c r="AM782" s="402"/>
      <c r="AN782" s="402"/>
      <c r="AO782" s="402"/>
      <c r="AP782" s="402"/>
      <c r="AQ782" s="402"/>
      <c r="AR782" s="402"/>
      <c r="AS782" s="402"/>
      <c r="AT782" s="403"/>
      <c r="AU782" s="398" t="s">
        <v>668</v>
      </c>
      <c r="AV782" s="399"/>
      <c r="AW782" s="399"/>
      <c r="AX782" s="400"/>
    </row>
    <row r="783" spans="1:50" ht="24.75" customHeight="1" x14ac:dyDescent="0.15">
      <c r="A783" s="556"/>
      <c r="B783" s="764"/>
      <c r="C783" s="764"/>
      <c r="D783" s="764"/>
      <c r="E783" s="764"/>
      <c r="F783" s="765"/>
      <c r="G783" s="348" t="s">
        <v>609</v>
      </c>
      <c r="H783" s="349"/>
      <c r="I783" s="349"/>
      <c r="J783" s="349"/>
      <c r="K783" s="350"/>
      <c r="L783" s="401" t="s">
        <v>606</v>
      </c>
      <c r="M783" s="402"/>
      <c r="N783" s="402"/>
      <c r="O783" s="402"/>
      <c r="P783" s="402"/>
      <c r="Q783" s="402"/>
      <c r="R783" s="402"/>
      <c r="S783" s="402"/>
      <c r="T783" s="402"/>
      <c r="U783" s="402"/>
      <c r="V783" s="402"/>
      <c r="W783" s="402"/>
      <c r="X783" s="403"/>
      <c r="Y783" s="398">
        <v>33</v>
      </c>
      <c r="Z783" s="399"/>
      <c r="AA783" s="399"/>
      <c r="AB783" s="405"/>
      <c r="AC783" s="348" t="s">
        <v>668</v>
      </c>
      <c r="AD783" s="349"/>
      <c r="AE783" s="349"/>
      <c r="AF783" s="349"/>
      <c r="AG783" s="350"/>
      <c r="AH783" s="401" t="s">
        <v>668</v>
      </c>
      <c r="AI783" s="402"/>
      <c r="AJ783" s="402"/>
      <c r="AK783" s="402"/>
      <c r="AL783" s="402"/>
      <c r="AM783" s="402"/>
      <c r="AN783" s="402"/>
      <c r="AO783" s="402"/>
      <c r="AP783" s="402"/>
      <c r="AQ783" s="402"/>
      <c r="AR783" s="402"/>
      <c r="AS783" s="402"/>
      <c r="AT783" s="403"/>
      <c r="AU783" s="398" t="s">
        <v>668</v>
      </c>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448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36.5" customHeight="1" x14ac:dyDescent="0.15">
      <c r="A837" s="404">
        <v>1</v>
      </c>
      <c r="B837" s="404">
        <v>1</v>
      </c>
      <c r="C837" s="418" t="s">
        <v>610</v>
      </c>
      <c r="D837" s="418"/>
      <c r="E837" s="418"/>
      <c r="F837" s="418"/>
      <c r="G837" s="418"/>
      <c r="H837" s="418"/>
      <c r="I837" s="418"/>
      <c r="J837" s="419">
        <v>1010005003450</v>
      </c>
      <c r="K837" s="420"/>
      <c r="L837" s="420"/>
      <c r="M837" s="420"/>
      <c r="N837" s="420"/>
      <c r="O837" s="420"/>
      <c r="P837" s="317" t="s">
        <v>583</v>
      </c>
      <c r="Q837" s="317"/>
      <c r="R837" s="317"/>
      <c r="S837" s="317"/>
      <c r="T837" s="317"/>
      <c r="U837" s="317"/>
      <c r="V837" s="317"/>
      <c r="W837" s="317"/>
      <c r="X837" s="317"/>
      <c r="Y837" s="318">
        <v>448</v>
      </c>
      <c r="Z837" s="319"/>
      <c r="AA837" s="319"/>
      <c r="AB837" s="320"/>
      <c r="AC837" s="328" t="s">
        <v>657</v>
      </c>
      <c r="AD837" s="423"/>
      <c r="AE837" s="423"/>
      <c r="AF837" s="423"/>
      <c r="AG837" s="423"/>
      <c r="AH837" s="421" t="s">
        <v>636</v>
      </c>
      <c r="AI837" s="422"/>
      <c r="AJ837" s="422"/>
      <c r="AK837" s="422"/>
      <c r="AL837" s="325" t="s">
        <v>636</v>
      </c>
      <c r="AM837" s="326"/>
      <c r="AN837" s="326"/>
      <c r="AO837" s="327"/>
      <c r="AP837" s="321" t="s">
        <v>650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2"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120.75"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93" customHeight="1" x14ac:dyDescent="0.15">
      <c r="A1102" s="404">
        <v>1</v>
      </c>
      <c r="B1102" s="404">
        <v>1</v>
      </c>
      <c r="C1102" s="894"/>
      <c r="D1102" s="894"/>
      <c r="E1102" s="261" t="s">
        <v>652</v>
      </c>
      <c r="F1102" s="893"/>
      <c r="G1102" s="893"/>
      <c r="H1102" s="893"/>
      <c r="I1102" s="893"/>
      <c r="J1102" s="419" t="s">
        <v>653</v>
      </c>
      <c r="K1102" s="420"/>
      <c r="L1102" s="420"/>
      <c r="M1102" s="420"/>
      <c r="N1102" s="420"/>
      <c r="O1102" s="420"/>
      <c r="P1102" s="425" t="s">
        <v>652</v>
      </c>
      <c r="Q1102" s="317"/>
      <c r="R1102" s="317"/>
      <c r="S1102" s="317"/>
      <c r="T1102" s="317"/>
      <c r="U1102" s="317"/>
      <c r="V1102" s="317"/>
      <c r="W1102" s="317"/>
      <c r="X1102" s="317"/>
      <c r="Y1102" s="318" t="s">
        <v>654</v>
      </c>
      <c r="Z1102" s="319"/>
      <c r="AA1102" s="319"/>
      <c r="AB1102" s="320"/>
      <c r="AC1102" s="322"/>
      <c r="AD1102" s="322"/>
      <c r="AE1102" s="322"/>
      <c r="AF1102" s="322"/>
      <c r="AG1102" s="322"/>
      <c r="AH1102" s="323" t="s">
        <v>652</v>
      </c>
      <c r="AI1102" s="324"/>
      <c r="AJ1102" s="324"/>
      <c r="AK1102" s="324"/>
      <c r="AL1102" s="325" t="s">
        <v>655</v>
      </c>
      <c r="AM1102" s="326"/>
      <c r="AN1102" s="326"/>
      <c r="AO1102" s="327"/>
      <c r="AP1102" s="321" t="s">
        <v>656</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2020-11-12T11:23:06Z</cp:lastPrinted>
  <dcterms:created xsi:type="dcterms:W3CDTF">2012-03-13T00:50:25Z</dcterms:created>
  <dcterms:modified xsi:type="dcterms:W3CDTF">2020-11-20T05:27:38Z</dcterms:modified>
</cp:coreProperties>
</file>