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59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<sst xmlns="http://schemas.openxmlformats.org/spreadsheetml/2006/main" count="2992" uniqueCount="687">
  <si>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</si>
  <si>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</si>
  <si>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</si>
  <si>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</si>
  <si>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</si>
  <si>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</si>
  <si>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</si>
  <si>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</si>
  <si>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</si>
  <si>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</si>
  <si>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</si>
  <si>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</si>
  <si>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</si>
  <si>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</si>
  <si>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</si>
  <si>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</si>
  <si>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</si>
  <si>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</si>
  <si>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</si>
  <si>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</si>
  <si>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</si>
  <si>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</si>
  <si>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</si>
  <si>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</si>
  <si>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</si>
  <si>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</si>
  <si>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</si>
  <si>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</si>
  <si>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</si>
  <si>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</si>
  <si>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</si>
  <si>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</si>
  <si>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</si>
  <si>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</si>
  <si>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</si>
  <si>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</si>
  <si>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</si>
  <si>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</si>
  <si>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</si>
  <si>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</si>
  <si>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</si>
  <si>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</si>
  <si>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</si>
  <si>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</si>
  <si>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</si>
  <si>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</si>
  <si>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</si>
  <si>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</si>
  <si>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</si>
  <si>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</si>
  <si>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</si>
  <si>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</si>
  <si>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</si>
  <si>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</si>
  <si>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</si>
  <si>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</si>
  <si>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</si>
  <si>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</si>
  <si>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</si>
  <si>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</si>
  <si>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</si>
  <si>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</si>
  <si>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</si>
  <si>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</si>
  <si>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</si>
  <si>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</si>
  <si>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</si>
  <si>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</si>
  <si>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</si>
  <si>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</si>
  <si>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</si>
  <si>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</si>
  <si>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</si>
  <si>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</si>
  <si>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</si>
  <si>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</si>
  <si>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</si>
  <si>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</si>
  <si>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</si>
  <si>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</si>
  <si>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</si>
  <si>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</si>
  <si>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</si>
  <si>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</si>
  <si>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</si>
  <si>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</si>
  <si>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</si>
  <si>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</si>
  <si>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</si>
  <si>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</si>
  <si>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</si>
  <si>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</si>
  <si>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</si>
  <si>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</si>
  <si>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</si>
  <si>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</si>
  <si>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</si>
  <si>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</si>
  <si>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</si>
  <si>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</si>
  <si>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</si>
  <si>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</si>
  <si>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</si>
  <si>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</si>
  <si>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</si>
  <si>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</si>
  <si>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</si>
  <si>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</si>
  <si>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</si>
  <si>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</si>
  <si>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</si>
  <si>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</si>
  <si>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</si>
  <si>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</si>
  <si>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</si>
  <si>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</si>
  <si>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</si>
  <si>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</si>
  <si>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</si>
  <si>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</si>
  <si>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</si>
  <si>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</si>
  <si>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</si>
  <si>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</si>
  <si>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</si>
  <si>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</si>
  <si>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</si>
  <si>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</si>
  <si>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</si>
  <si>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</si>
  <si>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</si>
  <si>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</si>
  <si>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</si>
  <si>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</si>
  <si>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</si>
  <si>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</si>
  <si>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</si>
  <si>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</si>
  <si>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</si>
  <si>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</si>
  <si>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</si>
  <si>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</si>
  <si>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</si>
  <si>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</si>
  <si>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</si>
  <si>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</si>
  <si>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</si>
  <si>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</si>
  <si>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</si>
  <si>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</si>
  <si>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</si>
  <si>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</si>
  <si>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</si>
  <si>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</si>
  <si>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</si>
  <si>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</si>
  <si>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</si>
  <si>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</si>
  <si>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</si>
  <si>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</si>
  <si>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</si>
  <si>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</si>
  <si>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</si>
  <si>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</si>
  <si>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</si>
  <si>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</si>
  <si>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</si>
  <si>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</si>
  <si>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</si>
  <si>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</si>
  <si>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</si>
  <si>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</si>
  <si>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</si>
  <si>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</si>
  <si>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</si>
  <si>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</si>
  <si>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</si>
  <si>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</si>
  <si>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</si>
  <si>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</si>
  <si>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</si>
  <si>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</si>
  <si>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</si>
  <si>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</si>
  <si>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</si>
  <si>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</si>
  <si>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</si>
  <si>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</si>
  <si>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</si>
  <si>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</si>
  <si>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</si>
  <si>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</si>
  <si>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</si>
  <si>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</si>
  <si>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</si>
  <si>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</si>
  <si>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</si>
  <si>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</si>
  <si>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</si>
  <si>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</si>
  <si>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</si>
  <si>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</si>
  <si>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</si>
  <si>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</si>
  <si>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</si>
  <si>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</si>
  <si>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</si>
  <si>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</si>
  <si>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</si>
  <si>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</si>
  <si>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</si>
  <si>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</si>
  <si>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</si>
  <si>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</si>
  <si>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</si>
  <si>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</si>
  <si>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</si>
  <si>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</si>
  <si>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</si>
  <si>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</si>
  <si>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</si>
  <si>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</si>
  <si>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</si>
  <si>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</si>
  <si>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</si>
  <si>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</si>
  <si>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</si>
  <si>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</si>
  <si>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</si>
  <si>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</si>
  <si>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</si>
  <si>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</si>
  <si>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</si>
  <si>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</si>
  <si>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</si>
  <si>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</si>
  <si>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</si>
  <si>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</si>
  <si>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</si>
  <si>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</si>
  <si>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</si>
  <si>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</si>
  <si>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</si>
  <si>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</si>
  <si>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</si>
  <si>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</si>
  <si>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</si>
  <si>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</si>
  <si>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</si>
  <si>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</si>
  <si>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</si>
  <si>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</si>
  <si>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</si>
  <si>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</si>
  <si>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</si>
  <si>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</si>
  <si>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</si>
  <si>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</si>
  <si>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</si>
  <si>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</si>
  <si>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</si>
  <si>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</si>
  <si>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</si>
  <si>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</si>
  <si>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</si>
  <si>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</si>
  <si>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</si>
  <si>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</si>
  <si>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</si>
  <si>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</si>
  <si>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</si>
  <si>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</si>
  <si>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</si>
  <si>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</si>
  <si>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</si>
  <si>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</si>
  <si>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</si>
  <si>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</si>
  <si>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</si>
  <si>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</si>
  <si>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</si>
  <si>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</si>
  <si>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</si>
  <si>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</si>
  <si>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</si>
  <si>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</si>
  <si>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</si>
  <si>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</si>
  <si>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</si>
  <si>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</si>
  <si>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</si>
  <si>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</si>
  <si>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</si>
  <si>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</si>
  <si>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</si>
  <si>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</si>
  <si>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</si>
  <si>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</si>
  <si>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</si>
  <si>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</si>
  <si>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</si>
  <si>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</si>
  <si>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</si>
  <si>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</si>
  <si>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</si>
  <si>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</si>
  <si>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</si>
  <si>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</si>
  <si>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</si>
  <si>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</si>
  <si>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</si>
  <si>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</si>
  <si>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</si>
  <si>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</si>
  <si>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</si>
  <si>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</si>
  <si>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</si>
  <si>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</si>
  <si>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</si>
  <si>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</si>
  <si>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</si>
  <si>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</si>
  <si>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</si>
  <si>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</si>
  <si>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</si>
  <si>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</si>
  <si>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</si>
  <si>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</si>
  <si>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</si>
  <si>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</si>
  <si>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</si>
  <si>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</si>
  <si>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</si>
  <si>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</si>
  <si>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</si>
  <si>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</si>
  <si>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</si>
  <si>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</si>
  <si>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</si>
  <si>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</si>
  <si>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</si>
  <si>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</si>
  <si>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</si>
  <si>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</si>
  <si>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</si>
  <si>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</si>
  <si>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</si>
  <si>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</si>
  <si>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</si>
  <si>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</si>
  <si>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</si>
  <si>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</si>
  <si>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</si>
  <si>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</si>
  <si>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</si>
  <si>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</si>
  <si>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</si>
  <si>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</si>
  <si>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</si>
  <si>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</si>
  <si>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</si>
  <si>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</si>
  <si>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</si>
  <si>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</si>
  <si>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</si>
  <si>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</si>
  <si>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</si>
  <si>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</si>
  <si>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</si>
  <si>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</si>
  <si>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</si>
  <si>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</si>
  <si>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</si>
  <si>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</si>
  <si>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</si>
  <si>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</si>
  <si>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</si>
  <si>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</si>
  <si>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</si>
  <si>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</si>
  <si>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</si>
  <si>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</si>
  <si>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</si>
  <si>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</si>
  <si>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</si>
  <si>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</si>
  <si>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</si>
  <si>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</si>
  <si>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</si>
  <si>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</si>
  <si>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</si>
  <si>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</si>
  <si>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</si>
  <si>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</si>
  <si>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</si>
  <si>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</si>
  <si>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</si>
  <si>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</si>
  <si>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</si>
  <si>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</si>
  <si>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</si>
  <si>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</si>
  <si>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</si>
  <si>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</si>
  <si>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</si>
  <si>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</si>
  <si>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</si>
  <si>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</si>
  <si>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</si>
  <si>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</si>
  <si>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</si>
  <si>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</si>
  <si>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</si>
  <si>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</si>
  <si>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</si>
  <si>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</si>
  <si>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</si>
  <si>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</si>
  <si>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</si>
  <si>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</si>
  <si>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</si>
  <si>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</si>
  <si>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</si>
  <si>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</si>
  <si>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</si>
  <si>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</si>
  <si>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</si>
  <si>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</si>
  <si>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</si>
  <si>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</si>
  <si>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</si>
  <si>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</si>
  <si>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</si>
  <si>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</si>
  <si>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</si>
  <si>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</si>
  <si>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</si>
  <si>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</si>
  <si>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</si>
  <si>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</si>
  <si>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</si>
  <si>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</si>
  <si>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</si>
  <si>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</si>
  <si>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</si>
  <si>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</si>
  <si>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</si>
  <si>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</si>
  <si>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</si>
  <si>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</si>
  <si>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</si>
  <si>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</si>
  <si>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</si>
  <si>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</si>
  <si>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</si>
  <si>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</si>
  <si>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</si>
  <si>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</si>
  <si>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</si>
  <si>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</si>
  <si>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</si>
  <si>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</si>
  <si>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</si>
  <si>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</si>
  <si>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</si>
  <si>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</si>
  <si>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</si>
  <si>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</si>
  <si>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</si>
  <si>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</si>
  <si>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</si>
  <si>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</si>
  <si>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</si>
  <si>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</si>
  <si>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</si>
  <si>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</si>
  <si>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</si>
  <si>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</si>
  <si>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</si>
  <si>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</si>
  <si>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</si>
  <si>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</si>
  <si>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</si>
  <si>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</si>
  <si>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</si>
  <si>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</si>
  <si>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</si>
  <si>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</si>
  <si>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</si>
  <si>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</si>
  <si>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</si>
  <si>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</si>
  <si>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</si>
  <si>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</si>
  <si>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</si>
  <si>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</si>
  <si>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</si>
  <si>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</si>
  <si>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</si>
  <si>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</si>
  <si>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</si>
  <si>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</si>
  <si>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</si>
  <si>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</si>
  <si>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</si>
  <si>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</si>
  <si>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</si>
  <si>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</si>
  <si>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</si>
  <si>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</si>
  <si>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</si>
  <si>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</si>
  <si>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</si>
  <si>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</si>
  <si>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</si>
  <si>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</si>
  <si>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</si>
  <si>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</si>
  <si>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</si>
  <si>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</si>
  <si>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</si>
  <si>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</si>
  <si>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</si>
  <si>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</si>
  <si>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</si>
  <si>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</si>
  <si>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</si>
  <si>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</si>
  <si>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</si>
  <si>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</si>
  <si>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</si>
  <si>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</si>
  <si>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</si>
  <si>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</si>
  <si>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</si>
  <si>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</si>
  <si>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</si>
  <si>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</si>
  <si>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</si>
  <si>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</si>
  <si>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</si>
  <si>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</si>
  <si>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</si>
  <si>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</si>
  <si>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</si>
  <si>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</si>
  <si>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</si>
  <si>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</si>
  <si>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</si>
  <si>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</si>
  <si>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</si>
  <si>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</si>
  <si>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</si>
  <si>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</si>
  <si>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</si>
  <si>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</si>
  <si>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</si>
  <si>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</si>
  <si>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</si>
  <si>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</si>
  <si>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</si>
  <si>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</si>
  <si>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</si>
  <si>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</si>
  <si>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</si>
  <si>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</si>
  <si>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</si>
  <si>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</si>
  <si>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</si>
  <si>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未払賃金立替払事務実施費</t>
    <phoneticPr fontId="5"/>
  </si>
  <si>
    <t>労働基準局</t>
    <phoneticPr fontId="5"/>
  </si>
  <si>
    <t>監督課</t>
    <phoneticPr fontId="5"/>
  </si>
  <si>
    <t>石垣　健彦</t>
    <phoneticPr fontId="5"/>
  </si>
  <si>
    <t>賃金の支払の確保等に関する法律第７条
労働者災害補償保険法第29条第１項第３号
独立行政法人労働者健康安全機構法第12条第１項第６号</t>
    <phoneticPr fontId="5"/>
  </si>
  <si>
    <t>企業倒産に伴い賃金が支払われないまま退職を余儀なくされた労働者について、その未払賃金の一部を事業主に代わって立替払することにより、労働者とその家族の生活の安定を図る。</t>
    <phoneticPr fontId="5"/>
  </si>
  <si>
    <t>未払賃金立替払事業は、企業が倒産したために賃金が支払われないまま退職した労働者に対して、その未払賃金の一部を政府が事業主に代わって立替払するものであり、本事業は、労働保険特別会計労災勘定の社会復帰促進等事業として実施しており、立替払に必要な額を「未払賃金立替払事業費補助金」として独立行政法人労働者健康安全機構に交付している。労働者健康安全機構は、事業主より得た回収金と同補助金と併せ、立替払の原資として実施している。</t>
    <phoneticPr fontId="5"/>
  </si>
  <si>
    <t>-</t>
  </si>
  <si>
    <t>-</t>
    <phoneticPr fontId="5"/>
  </si>
  <si>
    <t>-</t>
    <phoneticPr fontId="5"/>
  </si>
  <si>
    <t>-</t>
    <phoneticPr fontId="5"/>
  </si>
  <si>
    <t>-</t>
    <phoneticPr fontId="5"/>
  </si>
  <si>
    <t>-</t>
    <phoneticPr fontId="5"/>
  </si>
  <si>
    <t>未払賃金立替払事業費補助金</t>
    <phoneticPr fontId="5"/>
  </si>
  <si>
    <t>諸謝金</t>
    <phoneticPr fontId="5"/>
  </si>
  <si>
    <t>庁費</t>
    <phoneticPr fontId="5"/>
  </si>
  <si>
    <t>職員旅費</t>
    <phoneticPr fontId="5"/>
  </si>
  <si>
    <t>委員等旅費</t>
    <phoneticPr fontId="5"/>
  </si>
  <si>
    <t>請求書の受付日から支払日までの期間</t>
    <phoneticPr fontId="5"/>
  </si>
  <si>
    <t>（独）労働者健康安全機構調べ</t>
    <phoneticPr fontId="5"/>
  </si>
  <si>
    <t>日</t>
    <phoneticPr fontId="5"/>
  </si>
  <si>
    <t>日</t>
    <phoneticPr fontId="5"/>
  </si>
  <si>
    <t>-</t>
    <phoneticPr fontId="5"/>
  </si>
  <si>
    <t>未払賃金立替払支給者数
（経済動向等に左右されるものであるため、あらかじめ見込みを立てることは困難）</t>
    <phoneticPr fontId="5"/>
  </si>
  <si>
    <t>人</t>
    <phoneticPr fontId="5"/>
  </si>
  <si>
    <t>-</t>
    <phoneticPr fontId="5"/>
  </si>
  <si>
    <t>-</t>
    <phoneticPr fontId="5"/>
  </si>
  <si>
    <t>-</t>
    <phoneticPr fontId="5"/>
  </si>
  <si>
    <t>施策大目標３　労働災害に被災した労働者等に対し必要な保険給付を行うとともに、その社会復帰の促進等を図ること</t>
    <phoneticPr fontId="5"/>
  </si>
  <si>
    <t>「未払賃金立替払について、不備事案を除いた請求書の受付日から支払日までの期間（アウトカム）」</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</si>
  <si>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</si>
  <si>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</si>
  <si>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</si>
  <si>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</si>
  <si>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</si>
  <si>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</si>
  <si>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</si>
  <si>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</si>
  <si>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</si>
  <si>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</si>
  <si>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</si>
  <si>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</si>
  <si>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</si>
  <si>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</si>
  <si>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労働者とその家族の生活のセーフティネットとして機能している事業であることから、広く国民のニーズがある。</t>
    <phoneticPr fontId="5"/>
  </si>
  <si>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phoneticPr fontId="5"/>
  </si>
  <si>
    <t>労働者災害補償保険法及び独立行政法人労働者健康安全機構法により、労働者健康安全機構が本事業を実施することが規定されている。業務関係資料等の印刷は、随意契約による支出とし、各種様式の印刷は、予定額が百万円を超えないものであり、少額随意契約とした。</t>
    <phoneticPr fontId="5"/>
  </si>
  <si>
    <t>‐</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</si>
  <si>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phoneticPr fontId="5"/>
  </si>
  <si>
    <t>行政経費は立替払の要件を満たしているかの調査や迅速な処理を行うための経費であり、未払賃金立替払事業補助金は立替払の原資であることから、いずれも労働者とその家族の生活のセーフティネットとしての機能に万全を期すために必要不可欠である。</t>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</si>
  <si>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phoneticPr fontId="5"/>
  </si>
  <si>
    <t>未払賃金の立替払業務の着実な実施のため、必要な予算の確保に努めるとともに、引き続き立替払の迅速化及び代位取得した賃金債権の適切な管理及び求償に取り組む。</t>
    <phoneticPr fontId="5"/>
  </si>
  <si>
    <t>660-2</t>
    <phoneticPr fontId="5"/>
  </si>
  <si>
    <t>977</t>
    <phoneticPr fontId="5"/>
  </si>
  <si>
    <t>440</t>
    <phoneticPr fontId="5"/>
  </si>
  <si>
    <t>822</t>
    <phoneticPr fontId="5"/>
  </si>
  <si>
    <t>417</t>
    <phoneticPr fontId="5"/>
  </si>
  <si>
    <t>428</t>
    <phoneticPr fontId="5"/>
  </si>
  <si>
    <t>438</t>
    <phoneticPr fontId="5"/>
  </si>
  <si>
    <t>A.（独）労働者健康安全機構</t>
    <phoneticPr fontId="5"/>
  </si>
  <si>
    <t>B.東京労働局</t>
    <phoneticPr fontId="5"/>
  </si>
  <si>
    <t>C.株式会社大和プリント</t>
    <phoneticPr fontId="5"/>
  </si>
  <si>
    <t>立替払金</t>
    <phoneticPr fontId="5"/>
  </si>
  <si>
    <t>未払賃金立替払請求者への立替払金</t>
    <phoneticPr fontId="5"/>
  </si>
  <si>
    <t>諸謝金</t>
    <phoneticPr fontId="5"/>
  </si>
  <si>
    <t>立替払実地調査員等の謝金</t>
    <phoneticPr fontId="5"/>
  </si>
  <si>
    <t>庁費</t>
    <phoneticPr fontId="5"/>
  </si>
  <si>
    <t>印刷費</t>
    <phoneticPr fontId="5"/>
  </si>
  <si>
    <t>業務関係資料等及び各種様式の印刷費</t>
    <phoneticPr fontId="5"/>
  </si>
  <si>
    <t>（独）労働者健康安全機構</t>
    <phoneticPr fontId="5"/>
  </si>
  <si>
    <t>立替払の請求の受理・審査、立替払の決定・立替払賃金の送金、事業主に対する求償等に関する事務</t>
    <phoneticPr fontId="5"/>
  </si>
  <si>
    <t>補助金等交付</t>
  </si>
  <si>
    <t>倒産認定や未払賃金等の確認に係る調査等</t>
    <phoneticPr fontId="5"/>
  </si>
  <si>
    <t>倒産認定や未払賃金等の確認に係る調査等</t>
    <phoneticPr fontId="5"/>
  </si>
  <si>
    <t>倒産認定や未払賃金等の確認に係る調査等</t>
    <phoneticPr fontId="5"/>
  </si>
  <si>
    <t>倒産認定や未払賃金等の確認に係る調査等</t>
    <phoneticPr fontId="5"/>
  </si>
  <si>
    <t>倒産認定や未払賃金等の確認に係る調査等</t>
    <phoneticPr fontId="5"/>
  </si>
  <si>
    <t>倒産認定や未払賃金等の確認に係る調査等</t>
    <phoneticPr fontId="5"/>
  </si>
  <si>
    <t>-</t>
    <phoneticPr fontId="5"/>
  </si>
  <si>
    <t>-</t>
    <phoneticPr fontId="5"/>
  </si>
  <si>
    <t>東京労働局</t>
    <phoneticPr fontId="5"/>
  </si>
  <si>
    <t>神奈川労働局</t>
    <phoneticPr fontId="5"/>
  </si>
  <si>
    <t>大阪労働局</t>
    <phoneticPr fontId="5"/>
  </si>
  <si>
    <t>愛知労働局</t>
    <phoneticPr fontId="5"/>
  </si>
  <si>
    <t>福岡労働局</t>
    <phoneticPr fontId="5"/>
  </si>
  <si>
    <t>埼玉労働局</t>
    <phoneticPr fontId="5"/>
  </si>
  <si>
    <t>兵庫労働局</t>
    <phoneticPr fontId="5"/>
  </si>
  <si>
    <t>千葉労働局</t>
    <phoneticPr fontId="5"/>
  </si>
  <si>
    <t>北海道労働局</t>
    <phoneticPr fontId="5"/>
  </si>
  <si>
    <t>新潟労働局</t>
    <phoneticPr fontId="5"/>
  </si>
  <si>
    <t>株式会社大和プリント</t>
    <phoneticPr fontId="5"/>
  </si>
  <si>
    <t>未払賃金立替払事業における各種様式の印刷</t>
    <phoneticPr fontId="5"/>
  </si>
  <si>
    <t>-</t>
    <phoneticPr fontId="5"/>
  </si>
  <si>
    <t>-</t>
    <phoneticPr fontId="5"/>
  </si>
  <si>
    <t>-</t>
    <phoneticPr fontId="5"/>
  </si>
  <si>
    <t>労働者とその家族の生活のセーフティネットとして機能している事業であることから、広く国民のニーズがあり、優先度が高い事業である。</t>
    <phoneticPr fontId="5"/>
  </si>
  <si>
    <t xml:space="preserve">  未払賃金立替払事業は、企業が倒産したために、賃金が支払われないまま退職した労働者に対して、その未払賃金の一部を政府が事業主に代わって立替払するものであり、具体的には、未払賃金額その他の事項について、法律上の倒産手続きの場合には破産管財人等から証明を受けた労働者、事実上の倒産の場合には労働基準監督署長から確認を受けた労働者の請求に基づき、独立行政法人労働者健康安全機構が立替払を行う。なお、労働者健康安全機構は、労働者が事業主に対して有する賃金請求権を、労働者の同意を得て代位取得し、当該請求権を事業主に行使することにより、立替払賃金について求償を行っている。
　本事業は、賃金が支払われないまま退職した労働者とその家族の生活の安定を図るためのセーフティネットとして欠くことのできないものであるので、迅速な立替払を成果とする当該測定指標は上記施策に寄与する。</t>
    <phoneticPr fontId="5"/>
  </si>
  <si>
    <t>-</t>
    <phoneticPr fontId="5"/>
  </si>
  <si>
    <t>-</t>
    <phoneticPr fontId="5"/>
  </si>
  <si>
    <t>予算額の92％強を占める未払賃金立替払事業費補助金は、退職労働者に対する立替払金に充てられるものであり、当該立替払金額は一人一人異なるものである。
よって、単位当たりコストを算出することになじまない。　　　　　　　　　　　　　</t>
    <phoneticPr fontId="5"/>
  </si>
  <si>
    <t>施策目標Ⅲ－３－２　被災労働者等の社会復帰促進・援護等を図ること</t>
    <phoneticPr fontId="5"/>
  </si>
  <si>
    <t>成果目標に見合った実績になっている。</t>
    <rPh sb="9" eb="11">
      <t>ジッセキ</t>
    </rPh>
    <phoneticPr fontId="5"/>
  </si>
  <si>
    <t>444</t>
    <phoneticPr fontId="5"/>
  </si>
  <si>
    <t>独立行政法人労働者健康安全機構運営費交付金に必要な経費</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rPh sb="22" eb="24">
      <t>ヒツヨウ</t>
    </rPh>
    <rPh sb="25" eb="27">
      <t>ケイヒ</t>
    </rPh>
    <phoneticPr fontId="5"/>
  </si>
  <si>
    <t>事業番号455は未払賃金立替払を実施するための原資となる補助金の交付事業であり、事業番号453は（独）労働者健康安全機構の人件費等経費に係る事業である。</t>
    <phoneticPr fontId="5"/>
  </si>
  <si>
    <t>不備事案を除き、請求書の受付日から支払日までの期間を「平均25日以内」とする。
（31年度から「平均20日以内」とする）</t>
    <rPh sb="43" eb="45">
      <t>ネンド</t>
    </rPh>
    <rPh sb="48" eb="50">
      <t>ヘイキン</t>
    </rPh>
    <rPh sb="52" eb="53">
      <t>ニチ</t>
    </rPh>
    <rPh sb="53" eb="55">
      <t>イナイ</t>
    </rPh>
    <phoneticPr fontId="5"/>
  </si>
  <si>
    <t>-</t>
    <phoneticPr fontId="5"/>
  </si>
  <si>
    <t>-</t>
    <phoneticPr fontId="5"/>
  </si>
  <si>
    <t>-</t>
    <phoneticPr fontId="5"/>
  </si>
  <si>
    <t>執行率は98%と良好である。
不備事案を除き、請求書の受付日から支払日までの期間については、成果目標を達成している。</t>
    <phoneticPr fontId="5"/>
  </si>
  <si>
    <t>-</t>
    <phoneticPr fontId="5"/>
  </si>
  <si>
    <t>引き続き適正な事業執行に努めること。
また長年の運用を踏襲せず電子的手続きなど効率的な事業運用の検討状況や方向性を記載すること。（横田　響子）</t>
    <phoneticPr fontId="5"/>
  </si>
  <si>
    <t>立替払額は経済情勢に大きな影響を受けるが、立替払を行った企業数は平成30年度で増加に転じ、また、支給者数及び支給金額は2年連続で増加しており、本制度は対象労働者とその家族の生活のセーフティネットとなっていることから未払賃金立替払事業費補助金を大幅に増額しているため。</t>
    <rPh sb="71" eb="72">
      <t>ホン</t>
    </rPh>
    <rPh sb="72" eb="74">
      <t>セイド</t>
    </rPh>
    <rPh sb="75" eb="77">
      <t>タイショウ</t>
    </rPh>
    <rPh sb="77" eb="80">
      <t>ロウドウシャ</t>
    </rPh>
    <rPh sb="83" eb="85">
      <t>カゾク</t>
    </rPh>
    <rPh sb="86" eb="88">
      <t>セイカツ</t>
    </rPh>
    <rPh sb="107" eb="109">
      <t>ミバラ</t>
    </rPh>
    <rPh sb="109" eb="111">
      <t>チンギン</t>
    </rPh>
    <rPh sb="111" eb="112">
      <t>タ</t>
    </rPh>
    <rPh sb="112" eb="113">
      <t>カ</t>
    </rPh>
    <rPh sb="113" eb="114">
      <t>バラ</t>
    </rPh>
    <rPh sb="114" eb="117">
      <t>ジギョウヒ</t>
    </rPh>
    <rPh sb="117" eb="120">
      <t>ホジョキン</t>
    </rPh>
    <rPh sb="121" eb="123">
      <t>オオハバ</t>
    </rPh>
    <rPh sb="124" eb="126">
      <t>ゾウガク</t>
    </rPh>
    <phoneticPr fontId="5"/>
  </si>
  <si>
    <t>立替払の支給者数及び支給金額が２年連続で増加していることから、補助金の要求額を増額した。
本事業の予算外ではあるが外国人労働者の立替払制度による支援のため 、外国人労働者にかかる立替払制度の適用状況の把握及び制度周知の実施を検討中。引き続き適正に事業を運用していく。
また、労働者からの申請は電子手続きが可能となっており、その他機構が行う審査業務の効率化のため、破産管財人等に向けた研修会の実施等に取り組んでいるところである。</t>
    <phoneticPr fontId="5"/>
  </si>
  <si>
    <t>引き続き、必要な予算額を確保し、適正な執行に努めること。</t>
    <phoneticPr fontId="5"/>
  </si>
  <si>
    <t>郵送料、消耗品費、労働保険料等</t>
    <rPh sb="9" eb="11">
      <t>ロウドウ</t>
    </rPh>
    <rPh sb="11" eb="14">
      <t>ホケンリョウ</t>
    </rPh>
    <rPh sb="14" eb="15">
      <t>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</si>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</sst>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133</xdr:row>
      <xdr:rowOff>0</xdr:rowOff>
    </xdr:from>
    <xdr:to>
      <xdr:col>33</xdr:col>
      <xdr:colOff>193467</xdr:colOff>
      <xdr:row>133</xdr:row>
      <xdr:rowOff>470646</xdr:rowOff>
    </xdr:to>
    <xdr:sp macro="" textlink="">
      <xdr:nvSpPr>
        <xdr:cNvPr id="3" name="テキスト ボックス 2"/>
        <xdr:cNvSpPr txBox="1"/>
      </xdr:nvSpPr>
      <xdr:spPr>
        <a:xfrm>
          <a:off x="6178378" y="43621926"/>
          <a:ext cx="811305" cy="4706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16.6</a:t>
          </a:r>
          <a:r>
            <a:rPr kumimoji="1" lang="ja-JP" altLang="en-US" sz="1100"/>
            <a:t>日</a:t>
          </a:r>
        </a:p>
      </xdr:txBody>
    </xdr:sp>
    <xdr:clientData/>
  </xdr:twoCellAnchor>
  <xdr:twoCellAnchor>
    <xdr:from>
      <xdr:col>34</xdr:col>
      <xdr:colOff>0</xdr:colOff>
      <xdr:row>133</xdr:row>
      <xdr:rowOff>0</xdr:rowOff>
    </xdr:from>
    <xdr:to>
      <xdr:col>37</xdr:col>
      <xdr:colOff>191787</xdr:colOff>
      <xdr:row>133</xdr:row>
      <xdr:rowOff>470646</xdr:rowOff>
    </xdr:to>
    <xdr:sp macro="" textlink="">
      <xdr:nvSpPr>
        <xdr:cNvPr id="4" name="テキスト ボックス 3"/>
        <xdr:cNvSpPr txBox="1"/>
      </xdr:nvSpPr>
      <xdr:spPr>
        <a:xfrm>
          <a:off x="7002162" y="43621926"/>
          <a:ext cx="809625" cy="4706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19.5</a:t>
          </a:r>
          <a:r>
            <a:rPr kumimoji="1" lang="ja-JP" altLang="en-US" sz="1100"/>
            <a:t>日</a:t>
          </a:r>
        </a:p>
      </xdr:txBody>
    </xdr:sp>
    <xdr:clientData/>
  </xdr:twoCellAnchor>
  <xdr:twoCellAnchor>
    <xdr:from>
      <xdr:col>34</xdr:col>
      <xdr:colOff>0</xdr:colOff>
      <xdr:row>134</xdr:row>
      <xdr:rowOff>0</xdr:rowOff>
    </xdr:from>
    <xdr:to>
      <xdr:col>37</xdr:col>
      <xdr:colOff>161532</xdr:colOff>
      <xdr:row>135</xdr:row>
      <xdr:rowOff>14038</xdr:rowOff>
    </xdr:to>
    <xdr:sp macro="" textlink="">
      <xdr:nvSpPr>
        <xdr:cNvPr id="5" name="テキスト ボックス 4"/>
        <xdr:cNvSpPr txBox="1"/>
      </xdr:nvSpPr>
      <xdr:spPr>
        <a:xfrm>
          <a:off x="7002162" y="44123919"/>
          <a:ext cx="779370" cy="5160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日</a:t>
          </a:r>
        </a:p>
      </xdr:txBody>
    </xdr:sp>
    <xdr:clientData/>
  </xdr:twoCellAnchor>
  <xdr:twoCellAnchor>
    <xdr:from>
      <xdr:col>38</xdr:col>
      <xdr:colOff>0</xdr:colOff>
      <xdr:row>134</xdr:row>
      <xdr:rowOff>0</xdr:rowOff>
    </xdr:from>
    <xdr:to>
      <xdr:col>41</xdr:col>
      <xdr:colOff>161532</xdr:colOff>
      <xdr:row>135</xdr:row>
      <xdr:rowOff>14038</xdr:rowOff>
    </xdr:to>
    <xdr:sp macro="" textlink="">
      <xdr:nvSpPr>
        <xdr:cNvPr id="6" name="テキスト ボックス 5"/>
        <xdr:cNvSpPr txBox="1"/>
      </xdr:nvSpPr>
      <xdr:spPr>
        <a:xfrm>
          <a:off x="7825946" y="44123919"/>
          <a:ext cx="779370" cy="5160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日</a:t>
          </a:r>
        </a:p>
      </xdr:txBody>
    </xdr:sp>
    <xdr:clientData/>
  </xdr:twoCellAnchor>
  <xdr:twoCellAnchor>
    <xdr:from>
      <xdr:col>46</xdr:col>
      <xdr:colOff>168088</xdr:colOff>
      <xdr:row>134</xdr:row>
      <xdr:rowOff>0</xdr:rowOff>
    </xdr:from>
    <xdr:to>
      <xdr:col>49</xdr:col>
      <xdr:colOff>329621</xdr:colOff>
      <xdr:row>135</xdr:row>
      <xdr:rowOff>14038</xdr:rowOff>
    </xdr:to>
    <xdr:sp macro="" textlink="">
      <xdr:nvSpPr>
        <xdr:cNvPr id="8" name="テキスト ボックス 7"/>
        <xdr:cNvSpPr txBox="1"/>
      </xdr:nvSpPr>
      <xdr:spPr>
        <a:xfrm>
          <a:off x="9446559" y="43702941"/>
          <a:ext cx="766650" cy="5183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20</a:t>
          </a:r>
          <a:r>
            <a:rPr kumimoji="1" lang="ja-JP" altLang="en-US" sz="1100"/>
            <a:t>日</a:t>
          </a:r>
        </a:p>
      </xdr:txBody>
    </xdr:sp>
    <xdr:clientData/>
  </xdr:twoCellAnchor>
  <xdr:twoCellAnchor>
    <xdr:from>
      <xdr:col>8</xdr:col>
      <xdr:colOff>94450</xdr:colOff>
      <xdr:row>750</xdr:row>
      <xdr:rowOff>165715</xdr:rowOff>
    </xdr:from>
    <xdr:to>
      <xdr:col>19</xdr:col>
      <xdr:colOff>89646</xdr:colOff>
      <xdr:row>751</xdr:row>
      <xdr:rowOff>136071</xdr:rowOff>
    </xdr:to>
    <xdr:sp macro="" textlink="">
      <xdr:nvSpPr>
        <xdr:cNvPr id="9" name="テキスト ボックス 8"/>
        <xdr:cNvSpPr txBox="1"/>
      </xdr:nvSpPr>
      <xdr:spPr bwMode="auto">
        <a:xfrm>
          <a:off x="1694650" y="46000015"/>
          <a:ext cx="2195471" cy="322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36</xdr:col>
      <xdr:colOff>193066</xdr:colOff>
      <xdr:row>750</xdr:row>
      <xdr:rowOff>165715</xdr:rowOff>
    </xdr:from>
    <xdr:to>
      <xdr:col>49</xdr:col>
      <xdr:colOff>448250</xdr:colOff>
      <xdr:row>751</xdr:row>
      <xdr:rowOff>134823</xdr:rowOff>
    </xdr:to>
    <xdr:sp macro="" textlink="">
      <xdr:nvSpPr>
        <xdr:cNvPr id="10" name="テキスト ボックス 9"/>
        <xdr:cNvSpPr txBox="1"/>
      </xdr:nvSpPr>
      <xdr:spPr bwMode="auto">
        <a:xfrm>
          <a:off x="7393966" y="46000015"/>
          <a:ext cx="2855509" cy="321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8</xdr:col>
      <xdr:colOff>124015</xdr:colOff>
      <xdr:row>751</xdr:row>
      <xdr:rowOff>206243</xdr:rowOff>
    </xdr:from>
    <xdr:to>
      <xdr:col>18</xdr:col>
      <xdr:colOff>177056</xdr:colOff>
      <xdr:row>754</xdr:row>
      <xdr:rowOff>132553</xdr:rowOff>
    </xdr:to>
    <xdr:sp macro="" textlink="">
      <xdr:nvSpPr>
        <xdr:cNvPr id="11" name="テキスト ボックス 10"/>
        <xdr:cNvSpPr txBox="1"/>
      </xdr:nvSpPr>
      <xdr:spPr bwMode="auto">
        <a:xfrm>
          <a:off x="1724215" y="46392968"/>
          <a:ext cx="2053291" cy="98358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en-US" altLang="ja-JP" sz="1400">
              <a:latin typeface="+mn-ea"/>
              <a:ea typeface="+mn-ea"/>
            </a:rPr>
            <a:t>6,651.3</a:t>
          </a:r>
          <a:r>
            <a:rPr kumimoji="1" lang="ja-JP" altLang="en-US" sz="1400">
              <a:latin typeface="+mn-ea"/>
              <a:ea typeface="+mn-ea"/>
            </a:rPr>
            <a:t>百万円</a:t>
          </a:r>
        </a:p>
      </xdr:txBody>
    </xdr:sp>
    <xdr:clientData/>
  </xdr:twoCellAnchor>
  <xdr:twoCellAnchor>
    <xdr:from>
      <xdr:col>23</xdr:col>
      <xdr:colOff>22412</xdr:colOff>
      <xdr:row>751</xdr:row>
      <xdr:rowOff>206243</xdr:rowOff>
    </xdr:from>
    <xdr:to>
      <xdr:col>35</xdr:col>
      <xdr:colOff>145676</xdr:colOff>
      <xdr:row>754</xdr:row>
      <xdr:rowOff>132553</xdr:rowOff>
    </xdr:to>
    <xdr:sp macro="" textlink="">
      <xdr:nvSpPr>
        <xdr:cNvPr id="12" name="テキスト ボックス 11"/>
        <xdr:cNvSpPr txBox="1"/>
      </xdr:nvSpPr>
      <xdr:spPr bwMode="auto">
        <a:xfrm>
          <a:off x="4661647" y="47024419"/>
          <a:ext cx="2543735" cy="96845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Ｂ．都道府県労働局（４７局）</a:t>
          </a:r>
          <a:endParaRPr kumimoji="1" lang="en-US" altLang="ja-JP" sz="1400">
            <a:latin typeface="+mn-ea"/>
            <a:ea typeface="+mn-ea"/>
          </a:endParaRPr>
        </a:p>
        <a:p>
          <a:pPr algn="ctr">
            <a:lnSpc>
              <a:spcPts val="1700"/>
            </a:lnSpc>
          </a:pPr>
          <a:r>
            <a:rPr kumimoji="1" lang="en-US" altLang="ja-JP" sz="1400">
              <a:latin typeface="+mn-ea"/>
              <a:ea typeface="+mn-ea"/>
            </a:rPr>
            <a:t>441.5</a:t>
          </a:r>
          <a:r>
            <a:rPr kumimoji="1" lang="ja-JP" altLang="en-US" sz="1400">
              <a:latin typeface="+mn-ea"/>
              <a:ea typeface="+mn-ea"/>
            </a:rPr>
            <a:t>百万円</a:t>
          </a:r>
        </a:p>
      </xdr:txBody>
    </xdr:sp>
    <xdr:clientData/>
  </xdr:twoCellAnchor>
  <xdr:twoCellAnchor>
    <xdr:from>
      <xdr:col>39</xdr:col>
      <xdr:colOff>24444</xdr:colOff>
      <xdr:row>751</xdr:row>
      <xdr:rowOff>196655</xdr:rowOff>
    </xdr:from>
    <xdr:to>
      <xdr:col>49</xdr:col>
      <xdr:colOff>782</xdr:colOff>
      <xdr:row>754</xdr:row>
      <xdr:rowOff>132553</xdr:rowOff>
    </xdr:to>
    <xdr:sp macro="" textlink="">
      <xdr:nvSpPr>
        <xdr:cNvPr id="13" name="テキスト ボックス 12"/>
        <xdr:cNvSpPr txBox="1"/>
      </xdr:nvSpPr>
      <xdr:spPr bwMode="auto">
        <a:xfrm>
          <a:off x="7825419" y="46383380"/>
          <a:ext cx="1976588" cy="99317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solidFill>
                <a:schemeClr val="dk1"/>
              </a:solidFill>
              <a:latin typeface="+mn-ea"/>
              <a:ea typeface="+mn-ea"/>
              <a:cs typeface="+mn-cs"/>
            </a:rPr>
            <a:t>Ｃ</a:t>
          </a:r>
          <a:r>
            <a:rPr kumimoji="1" lang="ja-JP" altLang="ja-JP" sz="1400">
              <a:solidFill>
                <a:schemeClr val="dk1"/>
              </a:solidFill>
              <a:latin typeface="+mn-ea"/>
              <a:ea typeface="+mn-ea"/>
              <a:cs typeface="+mn-cs"/>
            </a:rPr>
            <a:t>．</a:t>
          </a:r>
          <a:r>
            <a:rPr kumimoji="1" lang="ja-JP" altLang="en-US" sz="1400">
              <a:solidFill>
                <a:schemeClr val="dk1"/>
              </a:solidFill>
              <a:latin typeface="+mn-ea"/>
              <a:ea typeface="+mn-ea"/>
              <a:cs typeface="+mn-cs"/>
            </a:rPr>
            <a:t>株式会社</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大和プリント</a:t>
          </a: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0.2</a:t>
          </a:r>
          <a:r>
            <a:rPr kumimoji="1" lang="ja-JP" altLang="en-US" sz="1400">
              <a:solidFill>
                <a:schemeClr val="dk1"/>
              </a:solidFill>
              <a:latin typeface="+mn-ea"/>
              <a:ea typeface="+mn-ea"/>
              <a:cs typeface="+mn-cs"/>
            </a:rPr>
            <a:t>百万円</a:t>
          </a:r>
          <a:endParaRPr kumimoji="1" lang="ja-JP" altLang="en-US" sz="1600">
            <a:latin typeface="+mn-ea"/>
            <a:ea typeface="+mn-ea"/>
          </a:endParaRPr>
        </a:p>
      </xdr:txBody>
    </xdr:sp>
    <xdr:clientData/>
  </xdr:twoCellAnchor>
  <xdr:twoCellAnchor>
    <xdr:from>
      <xdr:col>39</xdr:col>
      <xdr:colOff>21686</xdr:colOff>
      <xdr:row>754</xdr:row>
      <xdr:rowOff>297507</xdr:rowOff>
    </xdr:from>
    <xdr:to>
      <xdr:col>49</xdr:col>
      <xdr:colOff>55733</xdr:colOff>
      <xdr:row>758</xdr:row>
      <xdr:rowOff>178</xdr:rowOff>
    </xdr:to>
    <xdr:sp macro="" textlink="">
      <xdr:nvSpPr>
        <xdr:cNvPr id="14" name="大かっこ 13"/>
        <xdr:cNvSpPr/>
      </xdr:nvSpPr>
      <xdr:spPr bwMode="auto">
        <a:xfrm>
          <a:off x="7822661" y="47541507"/>
          <a:ext cx="2034297" cy="1540818"/>
        </a:xfrm>
        <a:prstGeom prst="bracketPair">
          <a:avLst>
            <a:gd name="adj" fmla="val 3850"/>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400"/>
            <a:t>未払</a:t>
          </a:r>
          <a:r>
            <a:rPr kumimoji="1" lang="ja-JP" altLang="ja-JP" sz="1400">
              <a:solidFill>
                <a:schemeClr val="tx1"/>
              </a:solidFill>
              <a:effectLst/>
              <a:latin typeface="+mn-lt"/>
              <a:ea typeface="+mn-ea"/>
              <a:cs typeface="+mn-cs"/>
            </a:rPr>
            <a:t>賃金立替払事業における</a:t>
          </a:r>
          <a:r>
            <a:rPr kumimoji="1" lang="ja-JP" altLang="en-US" sz="1400">
              <a:solidFill>
                <a:schemeClr val="tx1"/>
              </a:solidFill>
              <a:effectLst/>
              <a:latin typeface="+mn-lt"/>
              <a:ea typeface="+mn-ea"/>
              <a:cs typeface="+mn-cs"/>
            </a:rPr>
            <a:t>業務関係資料等及び</a:t>
          </a:r>
          <a:r>
            <a:rPr kumimoji="1" lang="ja-JP" altLang="ja-JP" sz="1400">
              <a:solidFill>
                <a:schemeClr val="tx1"/>
              </a:solidFill>
              <a:effectLst/>
              <a:latin typeface="+mn-lt"/>
              <a:ea typeface="+mn-ea"/>
              <a:cs typeface="+mn-cs"/>
            </a:rPr>
            <a:t>各種様式の印刷</a:t>
          </a:r>
          <a:endParaRPr lang="ja-JP" altLang="en-US" sz="1400"/>
        </a:p>
      </xdr:txBody>
    </xdr:sp>
    <xdr:clientData/>
  </xdr:twoCellAnchor>
  <xdr:twoCellAnchor>
    <xdr:from>
      <xdr:col>24</xdr:col>
      <xdr:colOff>38858</xdr:colOff>
      <xdr:row>754</xdr:row>
      <xdr:rowOff>310207</xdr:rowOff>
    </xdr:from>
    <xdr:to>
      <xdr:col>33</xdr:col>
      <xdr:colOff>134911</xdr:colOff>
      <xdr:row>757</xdr:row>
      <xdr:rowOff>322160</xdr:rowOff>
    </xdr:to>
    <xdr:sp macro="" textlink="">
      <xdr:nvSpPr>
        <xdr:cNvPr id="15" name="大かっこ 14"/>
        <xdr:cNvSpPr/>
      </xdr:nvSpPr>
      <xdr:spPr bwMode="auto">
        <a:xfrm>
          <a:off x="4839458" y="47554207"/>
          <a:ext cx="1896278" cy="1383553"/>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400"/>
            <a:t>倒産認定</a:t>
          </a:r>
          <a:r>
            <a:rPr kumimoji="1" lang="ja-JP" altLang="ja-JP" sz="1400">
              <a:solidFill>
                <a:schemeClr val="tx1"/>
              </a:solidFill>
              <a:effectLst/>
              <a:latin typeface="+mn-lt"/>
              <a:ea typeface="+mn-ea"/>
              <a:cs typeface="+mn-cs"/>
            </a:rPr>
            <a:t>や未払賃金等の確認に係る調査等</a:t>
          </a:r>
          <a:endParaRPr lang="ja-JP" altLang="ja-JP" sz="1400">
            <a:effectLst/>
          </a:endParaRPr>
        </a:p>
      </xdr:txBody>
    </xdr:sp>
    <xdr:clientData/>
  </xdr:twoCellAnchor>
  <xdr:twoCellAnchor>
    <xdr:from>
      <xdr:col>8</xdr:col>
      <xdr:colOff>22414</xdr:colOff>
      <xdr:row>754</xdr:row>
      <xdr:rowOff>335607</xdr:rowOff>
    </xdr:from>
    <xdr:to>
      <xdr:col>19</xdr:col>
      <xdr:colOff>89649</xdr:colOff>
      <xdr:row>758</xdr:row>
      <xdr:rowOff>127178</xdr:rowOff>
    </xdr:to>
    <xdr:sp macro="" textlink="">
      <xdr:nvSpPr>
        <xdr:cNvPr id="16" name="大かっこ 15"/>
        <xdr:cNvSpPr/>
      </xdr:nvSpPr>
      <xdr:spPr bwMode="auto">
        <a:xfrm>
          <a:off x="1622614" y="47579607"/>
          <a:ext cx="2267510" cy="1502718"/>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立替払の</a:t>
          </a:r>
          <a:r>
            <a:rPr kumimoji="1" lang="ja-JP" altLang="ja-JP" sz="1200">
              <a:solidFill>
                <a:schemeClr val="tx1"/>
              </a:solidFill>
              <a:effectLst/>
              <a:latin typeface="+mn-lt"/>
              <a:ea typeface="+mn-ea"/>
              <a:cs typeface="+mn-cs"/>
            </a:rPr>
            <a:t>請求の受理・審査、立替払の決定・立替払賃金の送金、事業主に対する求償等に関する事務</a:t>
          </a:r>
          <a:endParaRPr lang="ja-JP" altLang="ja-JP" sz="1200">
            <a:effectLst/>
          </a:endParaRPr>
        </a:p>
      </xdr:txBody>
    </xdr:sp>
    <xdr:clientData/>
  </xdr:twoCellAnchor>
  <xdr:twoCellAnchor>
    <xdr:from>
      <xdr:col>19</xdr:col>
      <xdr:colOff>113285</xdr:colOff>
      <xdr:row>741</xdr:row>
      <xdr:rowOff>22412</xdr:rowOff>
    </xdr:from>
    <xdr:to>
      <xdr:col>38</xdr:col>
      <xdr:colOff>35426</xdr:colOff>
      <xdr:row>744</xdr:row>
      <xdr:rowOff>265150</xdr:rowOff>
    </xdr:to>
    <xdr:sp macro="" textlink="">
      <xdr:nvSpPr>
        <xdr:cNvPr id="17" name="テキスト ボックス 16"/>
        <xdr:cNvSpPr txBox="1"/>
      </xdr:nvSpPr>
      <xdr:spPr bwMode="auto">
        <a:xfrm>
          <a:off x="3913760" y="42684887"/>
          <a:ext cx="3722616" cy="130001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en-US" altLang="ja-JP" sz="1100"/>
        </a:p>
        <a:p>
          <a:endParaRPr kumimoji="1" lang="en-US" altLang="ja-JP" sz="1100">
            <a:latin typeface="+mn-ea"/>
            <a:ea typeface="+mn-ea"/>
          </a:endParaRPr>
        </a:p>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7,093</a:t>
          </a:r>
          <a:r>
            <a:rPr kumimoji="1" lang="ja-JP" altLang="en-US" sz="1400">
              <a:latin typeface="+mn-ea"/>
              <a:ea typeface="+mn-ea"/>
            </a:rPr>
            <a:t>百万円</a:t>
          </a:r>
        </a:p>
      </xdr:txBody>
    </xdr:sp>
    <xdr:clientData/>
  </xdr:twoCellAnchor>
  <xdr:twoCellAnchor>
    <xdr:from>
      <xdr:col>16</xdr:col>
      <xdr:colOff>22412</xdr:colOff>
      <xdr:row>746</xdr:row>
      <xdr:rowOff>199872</xdr:rowOff>
    </xdr:from>
    <xdr:to>
      <xdr:col>28</xdr:col>
      <xdr:colOff>162510</xdr:colOff>
      <xdr:row>750</xdr:row>
      <xdr:rowOff>0</xdr:rowOff>
    </xdr:to>
    <xdr:cxnSp macro="">
      <xdr:nvCxnSpPr>
        <xdr:cNvPr id="18" name="直線矢印コネクタ 17"/>
        <xdr:cNvCxnSpPr/>
      </xdr:nvCxnSpPr>
      <xdr:spPr bwMode="auto">
        <a:xfrm flipH="1">
          <a:off x="3222812" y="44624472"/>
          <a:ext cx="2540398" cy="12098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162508</xdr:colOff>
      <xdr:row>746</xdr:row>
      <xdr:rowOff>199872</xdr:rowOff>
    </xdr:from>
    <xdr:to>
      <xdr:col>42</xdr:col>
      <xdr:colOff>190500</xdr:colOff>
      <xdr:row>750</xdr:row>
      <xdr:rowOff>0</xdr:rowOff>
    </xdr:to>
    <xdr:cxnSp macro="">
      <xdr:nvCxnSpPr>
        <xdr:cNvPr id="19" name="直線矢印コネクタ 18"/>
        <xdr:cNvCxnSpPr/>
      </xdr:nvCxnSpPr>
      <xdr:spPr bwMode="auto">
        <a:xfrm>
          <a:off x="5763208" y="44624472"/>
          <a:ext cx="2828342" cy="120982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162508</xdr:colOff>
      <xdr:row>746</xdr:row>
      <xdr:rowOff>199872</xdr:rowOff>
    </xdr:from>
    <xdr:to>
      <xdr:col>28</xdr:col>
      <xdr:colOff>168088</xdr:colOff>
      <xdr:row>750</xdr:row>
      <xdr:rowOff>11206</xdr:rowOff>
    </xdr:to>
    <xdr:cxnSp macro="">
      <xdr:nvCxnSpPr>
        <xdr:cNvPr id="20" name="直線矢印コネクタ 19"/>
        <xdr:cNvCxnSpPr/>
      </xdr:nvCxnSpPr>
      <xdr:spPr bwMode="auto">
        <a:xfrm>
          <a:off x="5763208" y="44624472"/>
          <a:ext cx="5580" cy="122103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146423</xdr:colOff>
      <xdr:row>745</xdr:row>
      <xdr:rowOff>33049</xdr:rowOff>
    </xdr:from>
    <xdr:to>
      <xdr:col>35</xdr:col>
      <xdr:colOff>192741</xdr:colOff>
      <xdr:row>746</xdr:row>
      <xdr:rowOff>104766</xdr:rowOff>
    </xdr:to>
    <xdr:sp macro="" textlink="">
      <xdr:nvSpPr>
        <xdr:cNvPr id="21" name="大かっこ 20"/>
        <xdr:cNvSpPr/>
      </xdr:nvSpPr>
      <xdr:spPr>
        <a:xfrm>
          <a:off x="4346948" y="44105224"/>
          <a:ext cx="2846668" cy="424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37</xdr:col>
      <xdr:colOff>194740</xdr:colOff>
      <xdr:row>132</xdr:row>
      <xdr:rowOff>208066</xdr:rowOff>
    </xdr:from>
    <xdr:to>
      <xdr:col>41</xdr:col>
      <xdr:colOff>154566</xdr:colOff>
      <xdr:row>133</xdr:row>
      <xdr:rowOff>491046</xdr:rowOff>
    </xdr:to>
    <xdr:sp macro="" textlink="">
      <xdr:nvSpPr>
        <xdr:cNvPr id="22" name="テキスト ボックス 21"/>
        <xdr:cNvSpPr txBox="1"/>
      </xdr:nvSpPr>
      <xdr:spPr>
        <a:xfrm>
          <a:off x="7657858" y="43171419"/>
          <a:ext cx="766649" cy="5183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16.3</a:t>
          </a:r>
          <a:r>
            <a:rPr kumimoji="1" lang="ja-JP" altLang="en-US" sz="1100"/>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85" zoomScaleNormal="75" zoomScaleSheetLayoutView="85" zoomScalePageLayoutView="85" workbookViewId="0">
      <selection activeCell="Y872" sqref="Y872:AB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455</v>
      </c>
      <c r="AT2" s="220"/>
      <c r="AU2" s="220"/>
      <c r="AV2" s="52" t="str">
        <f>IF(AW2="", "", "-")</f>
        <v/>
      </c>
      <c r="AW2" s="397"/>
      <c r="AX2" s="397"/>
    </row>
    <row r="3" spans="1:50" ht="21" customHeight="1" thickBot="1" x14ac:dyDescent="0.2">
      <c r="A3" s="532" t="s">
        <v>542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568</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569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151</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571</v>
      </c>
      <c r="AF5" s="726"/>
      <c r="AG5" s="726"/>
      <c r="AH5" s="726"/>
      <c r="AI5" s="726"/>
      <c r="AJ5" s="726"/>
      <c r="AK5" s="726"/>
      <c r="AL5" s="726"/>
      <c r="AM5" s="726"/>
      <c r="AN5" s="726"/>
      <c r="AO5" s="726"/>
      <c r="AP5" s="727"/>
      <c r="AQ5" s="728" t="s">
        <v>572</v>
      </c>
      <c r="AR5" s="729"/>
      <c r="AS5" s="729"/>
      <c r="AT5" s="729"/>
      <c r="AU5" s="729"/>
      <c r="AV5" s="729"/>
      <c r="AW5" s="729"/>
      <c r="AX5" s="730"/>
    </row>
    <row r="6" spans="1:50" ht="39" customHeight="1" x14ac:dyDescent="0.15">
      <c r="A6" s="733" t="s">
        <v>4</v>
      </c>
      <c r="B6" s="734"/>
      <c r="C6" s="734"/>
      <c r="D6" s="734"/>
      <c r="E6" s="734"/>
      <c r="F6" s="734"/>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54.75" customHeight="1" x14ac:dyDescent="0.15">
      <c r="A7" s="835" t="s">
        <v>22</v>
      </c>
      <c r="B7" s="836"/>
      <c r="C7" s="836"/>
      <c r="D7" s="836"/>
      <c r="E7" s="836"/>
      <c r="F7" s="837"/>
      <c r="G7" s="838" t="s">
        <v>573</v>
      </c>
      <c r="H7" s="839"/>
      <c r="I7" s="839"/>
      <c r="J7" s="839"/>
      <c r="K7" s="839"/>
      <c r="L7" s="839"/>
      <c r="M7" s="839"/>
      <c r="N7" s="839"/>
      <c r="O7" s="839"/>
      <c r="P7" s="839"/>
      <c r="Q7" s="839"/>
      <c r="R7" s="839"/>
      <c r="S7" s="839"/>
      <c r="T7" s="839"/>
      <c r="U7" s="839"/>
      <c r="V7" s="839"/>
      <c r="W7" s="839"/>
      <c r="X7" s="840"/>
      <c r="Y7" s="395" t="s">
        <v>514</v>
      </c>
      <c r="Z7" s="296"/>
      <c r="AA7" s="296"/>
      <c r="AB7" s="296"/>
      <c r="AC7" s="296"/>
      <c r="AD7" s="396"/>
      <c r="AE7" s="383" t="s">
        <v>663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81" t="s">
        <v>574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575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8192</v>
      </c>
      <c r="Q13" s="109"/>
      <c r="R13" s="109"/>
      <c r="S13" s="109"/>
      <c r="T13" s="109"/>
      <c r="U13" s="109"/>
      <c r="V13" s="110"/>
      <c r="W13" s="108">
        <v>8111</v>
      </c>
      <c r="X13" s="109"/>
      <c r="Y13" s="109"/>
      <c r="Z13" s="109"/>
      <c r="AA13" s="109"/>
      <c r="AB13" s="109"/>
      <c r="AC13" s="110"/>
      <c r="AD13" s="108">
        <v>7126</v>
      </c>
      <c r="AE13" s="109"/>
      <c r="AF13" s="109"/>
      <c r="AG13" s="109"/>
      <c r="AH13" s="109"/>
      <c r="AI13" s="109"/>
      <c r="AJ13" s="110"/>
      <c r="AK13" s="108">
        <v>7019</v>
      </c>
      <c r="AL13" s="109"/>
      <c r="AM13" s="109"/>
      <c r="AN13" s="109"/>
      <c r="AO13" s="109"/>
      <c r="AP13" s="109"/>
      <c r="AQ13" s="110"/>
      <c r="AR13" s="105">
        <v>7921</v>
      </c>
      <c r="AS13" s="106"/>
      <c r="AT13" s="106"/>
      <c r="AU13" s="106"/>
      <c r="AV13" s="106"/>
      <c r="AW13" s="106"/>
      <c r="AX13" s="394"/>
    </row>
    <row r="14" spans="1:50" ht="21" customHeight="1" x14ac:dyDescent="0.15">
      <c r="A14" s="142"/>
      <c r="B14" s="143"/>
      <c r="C14" s="143"/>
      <c r="D14" s="143"/>
      <c r="E14" s="143"/>
      <c r="F14" s="144"/>
      <c r="G14" s="753"/>
      <c r="H14" s="754"/>
      <c r="I14" s="584" t="s">
        <v>8</v>
      </c>
      <c r="J14" s="638"/>
      <c r="K14" s="638"/>
      <c r="L14" s="638"/>
      <c r="M14" s="638"/>
      <c r="N14" s="638"/>
      <c r="O14" s="639"/>
      <c r="P14" s="108" t="s">
        <v>577</v>
      </c>
      <c r="Q14" s="109"/>
      <c r="R14" s="109"/>
      <c r="S14" s="109"/>
      <c r="T14" s="109"/>
      <c r="U14" s="109"/>
      <c r="V14" s="110"/>
      <c r="W14" s="108" t="s">
        <v>577</v>
      </c>
      <c r="X14" s="109"/>
      <c r="Y14" s="109"/>
      <c r="Z14" s="109"/>
      <c r="AA14" s="109"/>
      <c r="AB14" s="109"/>
      <c r="AC14" s="110"/>
      <c r="AD14" s="108" t="s">
        <v>666</v>
      </c>
      <c r="AE14" s="109"/>
      <c r="AF14" s="109"/>
      <c r="AG14" s="109"/>
      <c r="AH14" s="109"/>
      <c r="AI14" s="109"/>
      <c r="AJ14" s="110"/>
      <c r="AK14" s="108" t="s">
        <v>685</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4" t="s">
        <v>51</v>
      </c>
      <c r="J15" s="585"/>
      <c r="K15" s="585"/>
      <c r="L15" s="585"/>
      <c r="M15" s="585"/>
      <c r="N15" s="585"/>
      <c r="O15" s="586"/>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667</v>
      </c>
      <c r="AL15" s="109"/>
      <c r="AM15" s="109"/>
      <c r="AN15" s="109"/>
      <c r="AO15" s="109"/>
      <c r="AP15" s="109"/>
      <c r="AQ15" s="110"/>
      <c r="AR15" s="108" t="s">
        <v>685</v>
      </c>
      <c r="AS15" s="109"/>
      <c r="AT15" s="109"/>
      <c r="AU15" s="109"/>
      <c r="AV15" s="109"/>
      <c r="AW15" s="109"/>
      <c r="AX15" s="637"/>
    </row>
    <row r="16" spans="1:50" ht="21" customHeight="1" x14ac:dyDescent="0.15">
      <c r="A16" s="142"/>
      <c r="B16" s="143"/>
      <c r="C16" s="143"/>
      <c r="D16" s="143"/>
      <c r="E16" s="143"/>
      <c r="F16" s="144"/>
      <c r="G16" s="753"/>
      <c r="H16" s="754"/>
      <c r="I16" s="584" t="s">
        <v>52</v>
      </c>
      <c r="J16" s="585"/>
      <c r="K16" s="585"/>
      <c r="L16" s="585"/>
      <c r="M16" s="585"/>
      <c r="N16" s="585"/>
      <c r="O16" s="586"/>
      <c r="P16" s="108" t="s">
        <v>578</v>
      </c>
      <c r="Q16" s="109"/>
      <c r="R16" s="109"/>
      <c r="S16" s="109"/>
      <c r="T16" s="109"/>
      <c r="U16" s="109"/>
      <c r="V16" s="110"/>
      <c r="W16" s="108" t="s">
        <v>580</v>
      </c>
      <c r="X16" s="109"/>
      <c r="Y16" s="109"/>
      <c r="Z16" s="109"/>
      <c r="AA16" s="109"/>
      <c r="AB16" s="109"/>
      <c r="AC16" s="110"/>
      <c r="AD16" s="108" t="s">
        <v>578</v>
      </c>
      <c r="AE16" s="109"/>
      <c r="AF16" s="109"/>
      <c r="AG16" s="109"/>
      <c r="AH16" s="109"/>
      <c r="AI16" s="109"/>
      <c r="AJ16" s="110"/>
      <c r="AK16" s="108" t="s">
        <v>666</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4" t="s">
        <v>50</v>
      </c>
      <c r="J17" s="638"/>
      <c r="K17" s="638"/>
      <c r="L17" s="638"/>
      <c r="M17" s="638"/>
      <c r="N17" s="638"/>
      <c r="O17" s="639"/>
      <c r="P17" s="108" t="s">
        <v>577</v>
      </c>
      <c r="Q17" s="109"/>
      <c r="R17" s="109"/>
      <c r="S17" s="109"/>
      <c r="T17" s="109"/>
      <c r="U17" s="109"/>
      <c r="V17" s="110"/>
      <c r="W17" s="108" t="s">
        <v>579</v>
      </c>
      <c r="X17" s="109"/>
      <c r="Y17" s="109"/>
      <c r="Z17" s="109"/>
      <c r="AA17" s="109"/>
      <c r="AB17" s="109"/>
      <c r="AC17" s="110"/>
      <c r="AD17" s="108" t="s">
        <v>581</v>
      </c>
      <c r="AE17" s="109"/>
      <c r="AF17" s="109"/>
      <c r="AG17" s="109"/>
      <c r="AH17" s="109"/>
      <c r="AI17" s="109"/>
      <c r="AJ17" s="110"/>
      <c r="AK17" s="108" t="s">
        <v>666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8192</v>
      </c>
      <c r="Q18" s="115"/>
      <c r="R18" s="115"/>
      <c r="S18" s="115"/>
      <c r="T18" s="115"/>
      <c r="U18" s="115"/>
      <c r="V18" s="116"/>
      <c r="W18" s="114">
        <f>SUM(W13:AC17)</f>
        <v>8111</v>
      </c>
      <c r="X18" s="115"/>
      <c r="Y18" s="115"/>
      <c r="Z18" s="115"/>
      <c r="AA18" s="115"/>
      <c r="AB18" s="115"/>
      <c r="AC18" s="116"/>
      <c r="AD18" s="114">
        <f>SUM(AD13:AJ17)</f>
        <v>7126</v>
      </c>
      <c r="AE18" s="115"/>
      <c r="AF18" s="115"/>
      <c r="AG18" s="115"/>
      <c r="AH18" s="115"/>
      <c r="AI18" s="115"/>
      <c r="AJ18" s="116"/>
      <c r="AK18" s="114">
        <f>SUM(AK13:AQ17)</f>
        <v>7019</v>
      </c>
      <c r="AL18" s="115"/>
      <c r="AM18" s="115"/>
      <c r="AN18" s="115"/>
      <c r="AO18" s="115"/>
      <c r="AP18" s="115"/>
      <c r="AQ18" s="116"/>
      <c r="AR18" s="114">
        <f>SUM(AR13:AX17)</f>
        <v>7921</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8176</v>
      </c>
      <c r="Q19" s="109"/>
      <c r="R19" s="109"/>
      <c r="S19" s="109"/>
      <c r="T19" s="109"/>
      <c r="U19" s="109"/>
      <c r="V19" s="110"/>
      <c r="W19" s="108">
        <v>7685</v>
      </c>
      <c r="X19" s="109"/>
      <c r="Y19" s="109"/>
      <c r="Z19" s="109"/>
      <c r="AA19" s="109"/>
      <c r="AB19" s="109"/>
      <c r="AC19" s="110"/>
      <c r="AD19" s="108">
        <v>7093</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0.998046875</v>
      </c>
      <c r="Q20" s="548"/>
      <c r="R20" s="548"/>
      <c r="S20" s="548"/>
      <c r="T20" s="548"/>
      <c r="U20" s="548"/>
      <c r="V20" s="548"/>
      <c r="W20" s="548">
        <f t="shared" ref="W20" si="0">IF(W18=0, "-", SUM(W19)/W18)</f>
        <v>0.94747873258537785</v>
      </c>
      <c r="X20" s="548"/>
      <c r="Y20" s="548"/>
      <c r="Z20" s="548"/>
      <c r="AA20" s="548"/>
      <c r="AB20" s="548"/>
      <c r="AC20" s="548"/>
      <c r="AD20" s="548">
        <f t="shared" ref="AD20" si="1">IF(AD18=0, "-", SUM(AD19)/AD18)</f>
        <v>0.99536907100757788</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5" t="s">
        <v>477</v>
      </c>
      <c r="H21" s="936"/>
      <c r="I21" s="936"/>
      <c r="J21" s="936"/>
      <c r="K21" s="936"/>
      <c r="L21" s="936"/>
      <c r="M21" s="936"/>
      <c r="N21" s="936"/>
      <c r="O21" s="936"/>
      <c r="P21" s="548">
        <f>IF(P19=0, "-", SUM(P19)/SUM(P13,P14))</f>
        <v>0.998046875</v>
      </c>
      <c r="Q21" s="548"/>
      <c r="R21" s="548"/>
      <c r="S21" s="548"/>
      <c r="T21" s="548"/>
      <c r="U21" s="548"/>
      <c r="V21" s="548"/>
      <c r="W21" s="548">
        <f t="shared" ref="W21" si="2">IF(W19=0, "-", SUM(W19)/SUM(W13,W14))</f>
        <v>0.94747873258537785</v>
      </c>
      <c r="X21" s="548"/>
      <c r="Y21" s="548"/>
      <c r="Z21" s="548"/>
      <c r="AA21" s="548"/>
      <c r="AB21" s="548"/>
      <c r="AC21" s="548"/>
      <c r="AD21" s="548">
        <f t="shared" ref="AD21" si="3">IF(AD19=0, "-", SUM(AD19)/SUM(AD13,AD14))</f>
        <v>0.99536907100757788</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6490</v>
      </c>
      <c r="Q23" s="106"/>
      <c r="R23" s="106"/>
      <c r="S23" s="106"/>
      <c r="T23" s="106"/>
      <c r="U23" s="106"/>
      <c r="V23" s="107"/>
      <c r="W23" s="105">
        <v>7271</v>
      </c>
      <c r="X23" s="106"/>
      <c r="Y23" s="106"/>
      <c r="Z23" s="106"/>
      <c r="AA23" s="106"/>
      <c r="AB23" s="106"/>
      <c r="AC23" s="107"/>
      <c r="AD23" s="209" t="s">
        <v>681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497</v>
      </c>
      <c r="Q24" s="109"/>
      <c r="R24" s="109"/>
      <c r="S24" s="109"/>
      <c r="T24" s="109"/>
      <c r="U24" s="109"/>
      <c r="V24" s="110"/>
      <c r="W24" s="108">
        <v>554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21</v>
      </c>
      <c r="Q25" s="109"/>
      <c r="R25" s="109"/>
      <c r="S25" s="109"/>
      <c r="T25" s="109"/>
      <c r="U25" s="109"/>
      <c r="V25" s="110"/>
      <c r="W25" s="108">
        <v>19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8</v>
      </c>
      <c r="Q26" s="109"/>
      <c r="R26" s="109"/>
      <c r="S26" s="109"/>
      <c r="T26" s="109"/>
      <c r="U26" s="109"/>
      <c r="V26" s="110"/>
      <c r="W26" s="108">
        <v>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2</v>
      </c>
      <c r="Q28" s="115"/>
      <c r="R28" s="115"/>
      <c r="S28" s="115"/>
      <c r="T28" s="115"/>
      <c r="U28" s="115"/>
      <c r="V28" s="116"/>
      <c r="W28" s="114">
        <f>W29-SUM(W23:W27)</f>
        <v>68</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7019</v>
      </c>
      <c r="Q29" s="109"/>
      <c r="R29" s="109"/>
      <c r="S29" s="109"/>
      <c r="T29" s="109"/>
      <c r="U29" s="109"/>
      <c r="V29" s="110"/>
      <c r="W29" s="227">
        <f>AR13</f>
        <v>7921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472</v>
      </c>
      <c r="B30" s="519"/>
      <c r="C30" s="519"/>
      <c r="D30" s="519"/>
      <c r="E30" s="519"/>
      <c r="F30" s="520"/>
      <c r="G30" s="656"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534</v>
      </c>
      <c r="AF30" s="387"/>
      <c r="AG30" s="387"/>
      <c r="AH30" s="388"/>
      <c r="AI30" s="386" t="s">
        <v>531</v>
      </c>
      <c r="AJ30" s="387"/>
      <c r="AK30" s="387"/>
      <c r="AL30" s="388"/>
      <c r="AM30" s="389" t="s">
        <v>526</v>
      </c>
      <c r="AN30" s="389"/>
      <c r="AO30" s="389"/>
      <c r="AP30" s="386"/>
      <c r="AQ30" s="647" t="s">
        <v>354</v>
      </c>
      <c r="AR30" s="648"/>
      <c r="AS30" s="648"/>
      <c r="AT30" s="649"/>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v>31</v>
      </c>
      <c r="AV31" s="271"/>
      <c r="AW31" s="379" t="s">
        <v>300</v>
      </c>
      <c r="AX31" s="380"/>
    </row>
    <row r="32" spans="1:50" ht="23.25" customHeight="1" x14ac:dyDescent="0.15">
      <c r="A32" s="524"/>
      <c r="B32" s="522"/>
      <c r="C32" s="522"/>
      <c r="D32" s="522"/>
      <c r="E32" s="522"/>
      <c r="F32" s="523"/>
      <c r="G32" s="549" t="s">
        <v>674</v>
      </c>
      <c r="H32" s="550"/>
      <c r="I32" s="550"/>
      <c r="J32" s="550"/>
      <c r="K32" s="550"/>
      <c r="L32" s="550"/>
      <c r="M32" s="550"/>
      <c r="N32" s="550"/>
      <c r="O32" s="551"/>
      <c r="P32" s="161" t="s">
        <v>587</v>
      </c>
      <c r="Q32" s="161"/>
      <c r="R32" s="161"/>
      <c r="S32" s="161"/>
      <c r="T32" s="161"/>
      <c r="U32" s="161"/>
      <c r="V32" s="161"/>
      <c r="W32" s="161"/>
      <c r="X32" s="231"/>
      <c r="Y32" s="338" t="s">
        <v>12</v>
      </c>
      <c r="Z32" s="558"/>
      <c r="AA32" s="559"/>
      <c r="AB32" s="560" t="s">
        <v>589</v>
      </c>
      <c r="AC32" s="560"/>
      <c r="AD32" s="560"/>
      <c r="AE32" s="364">
        <v>16.600000000000001</v>
      </c>
      <c r="AF32" s="365"/>
      <c r="AG32" s="365"/>
      <c r="AH32" s="365"/>
      <c r="AI32" s="364">
        <v>19.5</v>
      </c>
      <c r="AJ32" s="365"/>
      <c r="AK32" s="365"/>
      <c r="AL32" s="365"/>
      <c r="AM32" s="364">
        <v>16.3</v>
      </c>
      <c r="AN32" s="365"/>
      <c r="AO32" s="365"/>
      <c r="AP32" s="365"/>
      <c r="AQ32" s="111" t="s">
        <v>591</v>
      </c>
      <c r="AR32" s="112"/>
      <c r="AS32" s="112"/>
      <c r="AT32" s="113"/>
      <c r="AU32" s="365" t="s">
        <v>591</v>
      </c>
      <c r="AV32" s="365"/>
      <c r="AW32" s="365"/>
      <c r="AX32" s="367"/>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590</v>
      </c>
      <c r="AC33" s="531"/>
      <c r="AD33" s="531"/>
      <c r="AE33" s="364">
        <v>25</v>
      </c>
      <c r="AF33" s="365"/>
      <c r="AG33" s="365"/>
      <c r="AH33" s="365"/>
      <c r="AI33" s="364">
        <v>25</v>
      </c>
      <c r="AJ33" s="365"/>
      <c r="AK33" s="365"/>
      <c r="AL33" s="365"/>
      <c r="AM33" s="364">
        <v>25</v>
      </c>
      <c r="AN33" s="365"/>
      <c r="AO33" s="365"/>
      <c r="AP33" s="365"/>
      <c r="AQ33" s="111" t="s">
        <v>591</v>
      </c>
      <c r="AR33" s="112"/>
      <c r="AS33" s="112"/>
      <c r="AT33" s="113"/>
      <c r="AU33" s="365">
        <v>20</v>
      </c>
      <c r="AV33" s="365"/>
      <c r="AW33" s="365"/>
      <c r="AX33" s="367"/>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4">
        <v>151</v>
      </c>
      <c r="AF34" s="365"/>
      <c r="AG34" s="365"/>
      <c r="AH34" s="365"/>
      <c r="AI34" s="364">
        <v>128</v>
      </c>
      <c r="AJ34" s="365"/>
      <c r="AK34" s="365"/>
      <c r="AL34" s="365"/>
      <c r="AM34" s="364">
        <f>ROUND(AM33/AM32*100,0)</f>
        <v>153</v>
      </c>
      <c r="AN34" s="365"/>
      <c r="AO34" s="365"/>
      <c r="AP34" s="365"/>
      <c r="AQ34" s="111" t="s">
        <v>591</v>
      </c>
      <c r="AR34" s="112"/>
      <c r="AS34" s="112"/>
      <c r="AT34" s="113"/>
      <c r="AU34" s="365" t="s">
        <v>591</v>
      </c>
      <c r="AV34" s="365"/>
      <c r="AW34" s="365"/>
      <c r="AX34" s="367"/>
    </row>
    <row r="35" spans="1:50" ht="23.25" customHeight="1" x14ac:dyDescent="0.15">
      <c r="A35" s="906" t="s">
        <v>504</v>
      </c>
      <c r="B35" s="907"/>
      <c r="C35" s="907"/>
      <c r="D35" s="907"/>
      <c r="E35" s="907"/>
      <c r="F35" s="908"/>
      <c r="G35" s="912" t="s">
        <v>588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0" t="s">
        <v>472</v>
      </c>
      <c r="B37" s="651"/>
      <c r="C37" s="651"/>
      <c r="D37" s="651"/>
      <c r="E37" s="651"/>
      <c r="F37" s="652"/>
      <c r="G37" s="574" t="s">
        <v>265</v>
      </c>
      <c r="H37" s="381"/>
      <c r="I37" s="381"/>
      <c r="J37" s="381"/>
      <c r="K37" s="381"/>
      <c r="L37" s="381"/>
      <c r="M37" s="381"/>
      <c r="N37" s="381"/>
      <c r="O37" s="575"/>
      <c r="P37" s="640" t="s">
        <v>59</v>
      </c>
      <c r="Q37" s="381"/>
      <c r="R37" s="381"/>
      <c r="S37" s="381"/>
      <c r="T37" s="381"/>
      <c r="U37" s="381"/>
      <c r="V37" s="381"/>
      <c r="W37" s="381"/>
      <c r="X37" s="575"/>
      <c r="Y37" s="641"/>
      <c r="Z37" s="642"/>
      <c r="AA37" s="643"/>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0" t="s">
        <v>472</v>
      </c>
      <c r="B44" s="651"/>
      <c r="C44" s="651"/>
      <c r="D44" s="651"/>
      <c r="E44" s="651"/>
      <c r="F44" s="652"/>
      <c r="G44" s="574" t="s">
        <v>265</v>
      </c>
      <c r="H44" s="381"/>
      <c r="I44" s="381"/>
      <c r="J44" s="381"/>
      <c r="K44" s="381"/>
      <c r="L44" s="381"/>
      <c r="M44" s="381"/>
      <c r="N44" s="381"/>
      <c r="O44" s="575"/>
      <c r="P44" s="640" t="s">
        <v>59</v>
      </c>
      <c r="Q44" s="381"/>
      <c r="R44" s="381"/>
      <c r="S44" s="381"/>
      <c r="T44" s="381"/>
      <c r="U44" s="381"/>
      <c r="V44" s="381"/>
      <c r="W44" s="381"/>
      <c r="X44" s="575"/>
      <c r="Y44" s="641"/>
      <c r="Z44" s="642"/>
      <c r="AA44" s="643"/>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1" t="s">
        <v>472</v>
      </c>
      <c r="B51" s="522"/>
      <c r="C51" s="522"/>
      <c r="D51" s="522"/>
      <c r="E51" s="522"/>
      <c r="F51" s="523"/>
      <c r="G51" s="574" t="s">
        <v>265</v>
      </c>
      <c r="H51" s="381"/>
      <c r="I51" s="381"/>
      <c r="J51" s="381"/>
      <c r="K51" s="381"/>
      <c r="L51" s="381"/>
      <c r="M51" s="381"/>
      <c r="N51" s="381"/>
      <c r="O51" s="575"/>
      <c r="P51" s="640" t="s">
        <v>59</v>
      </c>
      <c r="Q51" s="381"/>
      <c r="R51" s="381"/>
      <c r="S51" s="381"/>
      <c r="T51" s="381"/>
      <c r="U51" s="381"/>
      <c r="V51" s="381"/>
      <c r="W51" s="381"/>
      <c r="X51" s="575"/>
      <c r="Y51" s="641"/>
      <c r="Z51" s="642"/>
      <c r="AA51" s="643"/>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1" t="s">
        <v>472</v>
      </c>
      <c r="B58" s="522"/>
      <c r="C58" s="522"/>
      <c r="D58" s="522"/>
      <c r="E58" s="522"/>
      <c r="F58" s="523"/>
      <c r="G58" s="574" t="s">
        <v>265</v>
      </c>
      <c r="H58" s="381"/>
      <c r="I58" s="381"/>
      <c r="J58" s="381"/>
      <c r="K58" s="381"/>
      <c r="L58" s="381"/>
      <c r="M58" s="381"/>
      <c r="N58" s="381"/>
      <c r="O58" s="575"/>
      <c r="P58" s="640" t="s">
        <v>59</v>
      </c>
      <c r="Q58" s="381"/>
      <c r="R58" s="381"/>
      <c r="S58" s="381"/>
      <c r="T58" s="381"/>
      <c r="U58" s="381"/>
      <c r="V58" s="381"/>
      <c r="W58" s="381"/>
      <c r="X58" s="575"/>
      <c r="Y58" s="641"/>
      <c r="Z58" s="642"/>
      <c r="AA58" s="643"/>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68" t="s">
        <v>534</v>
      </c>
      <c r="AF65" s="369"/>
      <c r="AG65" s="369"/>
      <c r="AH65" s="370"/>
      <c r="AI65" s="368" t="s">
        <v>531</v>
      </c>
      <c r="AJ65" s="369"/>
      <c r="AK65" s="369"/>
      <c r="AL65" s="370"/>
      <c r="AM65" s="375" t="s">
        <v>526</v>
      </c>
      <c r="AN65" s="375"/>
      <c r="AO65" s="375"/>
      <c r="AP65" s="368"/>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494</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495</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494</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495</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473</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0" t="s">
        <v>507</v>
      </c>
      <c r="B78" s="921"/>
      <c r="C78" s="921"/>
      <c r="D78" s="921"/>
      <c r="E78" s="918" t="s">
        <v>450</v>
      </c>
      <c r="F78" s="919"/>
      <c r="G78" s="57" t="s">
        <v>357</v>
      </c>
      <c r="H78" s="801"/>
      <c r="I78" s="244"/>
      <c r="J78" s="244"/>
      <c r="K78" s="244"/>
      <c r="L78" s="244"/>
      <c r="M78" s="244"/>
      <c r="N78" s="244"/>
      <c r="O78" s="802"/>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467</v>
      </c>
      <c r="AP79" s="149"/>
      <c r="AQ79" s="149"/>
      <c r="AR79" s="81" t="s">
        <v>465</v>
      </c>
      <c r="AS79" s="148"/>
      <c r="AT79" s="149"/>
      <c r="AU79" s="149"/>
      <c r="AV79" s="149"/>
      <c r="AW79" s="149"/>
      <c r="AX79" s="150"/>
    </row>
    <row r="80" spans="1:50" ht="18.75" hidden="1" customHeight="1" x14ac:dyDescent="0.15">
      <c r="A80" s="528" t="s">
        <v>266</v>
      </c>
      <c r="B80" s="855" t="s">
        <v>464</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9"/>
      <c r="B81" s="858"/>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5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7" t="s">
        <v>11</v>
      </c>
      <c r="AC85" s="468"/>
      <c r="AD85" s="469"/>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8"/>
      <c r="R87" s="808"/>
      <c r="S87" s="808"/>
      <c r="T87" s="808"/>
      <c r="U87" s="808"/>
      <c r="V87" s="808"/>
      <c r="W87" s="808"/>
      <c r="X87" s="809"/>
      <c r="Y87" s="764" t="s">
        <v>62</v>
      </c>
      <c r="Z87" s="765"/>
      <c r="AA87" s="766"/>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10"/>
      <c r="Q88" s="810"/>
      <c r="R88" s="810"/>
      <c r="S88" s="810"/>
      <c r="T88" s="810"/>
      <c r="U88" s="810"/>
      <c r="V88" s="810"/>
      <c r="W88" s="810"/>
      <c r="X88" s="811"/>
      <c r="Y88" s="738" t="s">
        <v>54</v>
      </c>
      <c r="Z88" s="739"/>
      <c r="AA88" s="740"/>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2"/>
      <c r="Y89" s="738" t="s">
        <v>13</v>
      </c>
      <c r="Z89" s="739"/>
      <c r="AA89" s="740"/>
      <c r="AB89" s="470" t="s">
        <v>14</v>
      </c>
      <c r="AC89" s="470"/>
      <c r="AD89" s="47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7" t="s">
        <v>11</v>
      </c>
      <c r="AC90" s="468"/>
      <c r="AD90" s="469"/>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8"/>
      <c r="R92" s="808"/>
      <c r="S92" s="808"/>
      <c r="T92" s="808"/>
      <c r="U92" s="808"/>
      <c r="V92" s="808"/>
      <c r="W92" s="808"/>
      <c r="X92" s="809"/>
      <c r="Y92" s="764" t="s">
        <v>62</v>
      </c>
      <c r="Z92" s="765"/>
      <c r="AA92" s="766"/>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0"/>
      <c r="Q93" s="810"/>
      <c r="R93" s="810"/>
      <c r="S93" s="810"/>
      <c r="T93" s="810"/>
      <c r="U93" s="810"/>
      <c r="V93" s="810"/>
      <c r="W93" s="810"/>
      <c r="X93" s="811"/>
      <c r="Y93" s="738" t="s">
        <v>54</v>
      </c>
      <c r="Z93" s="739"/>
      <c r="AA93" s="740"/>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2"/>
      <c r="Y94" s="738" t="s">
        <v>13</v>
      </c>
      <c r="Z94" s="739"/>
      <c r="AA94" s="740"/>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7" t="s">
        <v>11</v>
      </c>
      <c r="AC95" s="468"/>
      <c r="AD95" s="469"/>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08"/>
      <c r="R97" s="808"/>
      <c r="S97" s="808"/>
      <c r="T97" s="808"/>
      <c r="U97" s="808"/>
      <c r="V97" s="808"/>
      <c r="W97" s="808"/>
      <c r="X97" s="809"/>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9" t="s">
        <v>13</v>
      </c>
      <c r="Z99" s="490"/>
      <c r="AA99" s="491"/>
      <c r="AB99" s="471" t="s">
        <v>14</v>
      </c>
      <c r="AC99" s="472"/>
      <c r="AD99" s="473"/>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4"/>
      <c r="Z100" s="475"/>
      <c r="AA100" s="476"/>
      <c r="AB100" s="866" t="s">
        <v>11</v>
      </c>
      <c r="AC100" s="866"/>
      <c r="AD100" s="866"/>
      <c r="AE100" s="832" t="s">
        <v>534</v>
      </c>
      <c r="AF100" s="833"/>
      <c r="AG100" s="833"/>
      <c r="AH100" s="834"/>
      <c r="AI100" s="832" t="s">
        <v>531</v>
      </c>
      <c r="AJ100" s="833"/>
      <c r="AK100" s="833"/>
      <c r="AL100" s="834"/>
      <c r="AM100" s="832" t="s">
        <v>527</v>
      </c>
      <c r="AN100" s="833"/>
      <c r="AO100" s="833"/>
      <c r="AP100" s="834"/>
      <c r="AQ100" s="937" t="s">
        <v>520</v>
      </c>
      <c r="AR100" s="938"/>
      <c r="AS100" s="938"/>
      <c r="AT100" s="939"/>
      <c r="AU100" s="937" t="s">
        <v>517</v>
      </c>
      <c r="AV100" s="938"/>
      <c r="AW100" s="938"/>
      <c r="AX100" s="940"/>
    </row>
    <row r="101" spans="1:60" ht="23.25" customHeight="1" x14ac:dyDescent="0.15">
      <c r="A101" s="500"/>
      <c r="B101" s="501"/>
      <c r="C101" s="501"/>
      <c r="D101" s="501"/>
      <c r="E101" s="501"/>
      <c r="F101" s="502"/>
      <c r="G101" s="161" t="s">
        <v>592</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60" t="s">
        <v>593</v>
      </c>
      <c r="AC101" s="560"/>
      <c r="AD101" s="560"/>
      <c r="AE101" s="364">
        <v>21941</v>
      </c>
      <c r="AF101" s="365"/>
      <c r="AG101" s="365"/>
      <c r="AH101" s="366"/>
      <c r="AI101" s="364">
        <v>22458</v>
      </c>
      <c r="AJ101" s="365"/>
      <c r="AK101" s="365"/>
      <c r="AL101" s="366"/>
      <c r="AM101" s="364">
        <v>23554</v>
      </c>
      <c r="AN101" s="365"/>
      <c r="AO101" s="365"/>
      <c r="AP101" s="366"/>
      <c r="AQ101" s="364" t="s">
        <v>577</v>
      </c>
      <c r="AR101" s="365"/>
      <c r="AS101" s="365"/>
      <c r="AT101" s="366"/>
      <c r="AU101" s="364" t="s">
        <v>685</v>
      </c>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594</v>
      </c>
      <c r="AC102" s="560"/>
      <c r="AD102" s="560"/>
      <c r="AE102" s="358" t="s">
        <v>577</v>
      </c>
      <c r="AF102" s="358"/>
      <c r="AG102" s="358"/>
      <c r="AH102" s="358"/>
      <c r="AI102" s="358" t="s">
        <v>595</v>
      </c>
      <c r="AJ102" s="358"/>
      <c r="AK102" s="358"/>
      <c r="AL102" s="358"/>
      <c r="AM102" s="358" t="s">
        <v>577</v>
      </c>
      <c r="AN102" s="358"/>
      <c r="AO102" s="358"/>
      <c r="AP102" s="358"/>
      <c r="AQ102" s="823" t="s">
        <v>577</v>
      </c>
      <c r="AR102" s="824"/>
      <c r="AS102" s="824"/>
      <c r="AT102" s="825"/>
      <c r="AU102" s="823" t="s">
        <v>685</v>
      </c>
      <c r="AV102" s="824"/>
      <c r="AW102" s="824"/>
      <c r="AX102" s="825"/>
    </row>
    <row r="103" spans="1:60" ht="31.5" hidden="1" customHeight="1" x14ac:dyDescent="0.15">
      <c r="A103" s="497" t="s">
        <v>474</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15">
      <c r="A106" s="497" t="s">
        <v>474</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7" t="s">
        <v>474</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7" t="s">
        <v>474</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t="s">
        <v>580</v>
      </c>
      <c r="AF116" s="358"/>
      <c r="AG116" s="358"/>
      <c r="AH116" s="358"/>
      <c r="AI116" s="358" t="s">
        <v>577</v>
      </c>
      <c r="AJ116" s="358"/>
      <c r="AK116" s="358"/>
      <c r="AL116" s="358"/>
      <c r="AM116" s="358" t="s">
        <v>577</v>
      </c>
      <c r="AN116" s="358"/>
      <c r="AO116" s="358"/>
      <c r="AP116" s="358"/>
      <c r="AQ116" s="364" t="s">
        <v>579</v>
      </c>
      <c r="AR116" s="365"/>
      <c r="AS116" s="365"/>
      <c r="AT116" s="365"/>
      <c r="AU116" s="365"/>
      <c r="AV116" s="365"/>
      <c r="AW116" s="365"/>
      <c r="AX116" s="367"/>
    </row>
    <row r="117" spans="1:50" ht="79.900000000000006"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580</v>
      </c>
      <c r="AC117" s="342"/>
      <c r="AD117" s="343"/>
      <c r="AE117" s="306" t="s">
        <v>577</v>
      </c>
      <c r="AF117" s="306"/>
      <c r="AG117" s="306"/>
      <c r="AH117" s="306"/>
      <c r="AI117" s="306" t="s">
        <v>579</v>
      </c>
      <c r="AJ117" s="306"/>
      <c r="AK117" s="306"/>
      <c r="AL117" s="306"/>
      <c r="AM117" s="306" t="s">
        <v>577</v>
      </c>
      <c r="AN117" s="306"/>
      <c r="AO117" s="306"/>
      <c r="AP117" s="306"/>
      <c r="AQ117" s="306" t="s">
        <v>596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564</v>
      </c>
      <c r="B130" s="1000"/>
      <c r="C130" s="999" t="s">
        <v>358</v>
      </c>
      <c r="D130" s="1000"/>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669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31</v>
      </c>
      <c r="AV133" s="136"/>
      <c r="AW133" s="137" t="s">
        <v>300</v>
      </c>
      <c r="AX133" s="138"/>
    </row>
    <row r="134" spans="1:50" ht="39.75" customHeight="1" x14ac:dyDescent="0.15">
      <c r="A134" s="1003"/>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c r="AF134" s="112"/>
      <c r="AG134" s="112"/>
      <c r="AH134" s="112"/>
      <c r="AI134" s="266"/>
      <c r="AJ134" s="112"/>
      <c r="AK134" s="112"/>
      <c r="AL134" s="112"/>
      <c r="AM134" s="266"/>
      <c r="AN134" s="112"/>
      <c r="AO134" s="112"/>
      <c r="AP134" s="112"/>
      <c r="AQ134" s="266" t="s">
        <v>577</v>
      </c>
      <c r="AR134" s="112"/>
      <c r="AS134" s="112"/>
      <c r="AT134" s="112"/>
      <c r="AU134" s="266" t="s">
        <v>577</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596</v>
      </c>
      <c r="AF135" s="112"/>
      <c r="AG135" s="112"/>
      <c r="AH135" s="112"/>
      <c r="AI135" s="266"/>
      <c r="AJ135" s="112"/>
      <c r="AK135" s="112"/>
      <c r="AL135" s="112"/>
      <c r="AM135" s="266"/>
      <c r="AN135" s="112"/>
      <c r="AO135" s="112"/>
      <c r="AP135" s="112"/>
      <c r="AQ135" s="266" t="s">
        <v>601</v>
      </c>
      <c r="AR135" s="112"/>
      <c r="AS135" s="112"/>
      <c r="AT135" s="112"/>
      <c r="AU135" s="266"/>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3"/>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3"/>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03"/>
      <c r="B428" s="252"/>
      <c r="C428" s="251"/>
      <c r="D428" s="252"/>
      <c r="E428" s="160" t="s">
        <v>665</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94.15"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560</v>
      </c>
      <c r="D430" s="250"/>
      <c r="E430" s="238" t="s">
        <v>544</v>
      </c>
      <c r="F430" s="457"/>
      <c r="G430" s="240" t="s">
        <v>374</v>
      </c>
      <c r="H430" s="158"/>
      <c r="I430" s="158"/>
      <c r="J430" s="241" t="s">
        <v>576</v>
      </c>
      <c r="K430" s="242"/>
      <c r="L430" s="242"/>
      <c r="M430" s="242"/>
      <c r="N430" s="242"/>
      <c r="O430" s="242"/>
      <c r="P430" s="242"/>
      <c r="Q430" s="242"/>
      <c r="R430" s="242"/>
      <c r="S430" s="242"/>
      <c r="T430" s="243"/>
      <c r="U430" s="244" t="s">
        <v>602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355</v>
      </c>
      <c r="AH432" s="172"/>
      <c r="AI432" s="182"/>
      <c r="AJ432" s="182"/>
      <c r="AK432" s="182"/>
      <c r="AL432" s="177"/>
      <c r="AM432" s="182"/>
      <c r="AN432" s="182"/>
      <c r="AO432" s="182"/>
      <c r="AP432" s="177"/>
      <c r="AQ432" s="217" t="s">
        <v>577</v>
      </c>
      <c r="AR432" s="136"/>
      <c r="AS432" s="137" t="s">
        <v>355</v>
      </c>
      <c r="AT432" s="172"/>
      <c r="AU432" s="136" t="s">
        <v>595</v>
      </c>
      <c r="AV432" s="136"/>
      <c r="AW432" s="137" t="s">
        <v>300</v>
      </c>
      <c r="AX432" s="138"/>
    </row>
    <row r="433" spans="1:50" ht="23.25" customHeight="1" x14ac:dyDescent="0.15">
      <c r="A433" s="1003"/>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607</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577</v>
      </c>
      <c r="AF434" s="112"/>
      <c r="AG434" s="112"/>
      <c r="AH434" s="113"/>
      <c r="AI434" s="111" t="s">
        <v>580</v>
      </c>
      <c r="AJ434" s="112"/>
      <c r="AK434" s="112"/>
      <c r="AL434" s="112"/>
      <c r="AM434" s="111" t="s">
        <v>604</v>
      </c>
      <c r="AN434" s="112"/>
      <c r="AO434" s="112"/>
      <c r="AP434" s="113"/>
      <c r="AQ434" s="111" t="s">
        <v>577</v>
      </c>
      <c r="AR434" s="112"/>
      <c r="AS434" s="112"/>
      <c r="AT434" s="113"/>
      <c r="AU434" s="112" t="s">
        <v>577</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606</v>
      </c>
      <c r="AJ435" s="112"/>
      <c r="AK435" s="112"/>
      <c r="AL435" s="112"/>
      <c r="AM435" s="111" t="s">
        <v>579</v>
      </c>
      <c r="AN435" s="112"/>
      <c r="AO435" s="112"/>
      <c r="AP435" s="113"/>
      <c r="AQ435" s="111" t="s">
        <v>577</v>
      </c>
      <c r="AR435" s="112"/>
      <c r="AS435" s="112"/>
      <c r="AT435" s="113"/>
      <c r="AU435" s="112" t="s">
        <v>608</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577</v>
      </c>
      <c r="AF437" s="136"/>
      <c r="AG437" s="137" t="s">
        <v>355</v>
      </c>
      <c r="AH437" s="172"/>
      <c r="AI437" s="182"/>
      <c r="AJ437" s="182"/>
      <c r="AK437" s="182"/>
      <c r="AL437" s="177"/>
      <c r="AM437" s="182"/>
      <c r="AN437" s="182"/>
      <c r="AO437" s="182"/>
      <c r="AP437" s="177"/>
      <c r="AQ437" s="217" t="s">
        <v>595</v>
      </c>
      <c r="AR437" s="136"/>
      <c r="AS437" s="137" t="s">
        <v>355</v>
      </c>
      <c r="AT437" s="172"/>
      <c r="AU437" s="136" t="s">
        <v>577</v>
      </c>
      <c r="AV437" s="136"/>
      <c r="AW437" s="137" t="s">
        <v>300</v>
      </c>
      <c r="AX437" s="138"/>
    </row>
    <row r="438" spans="1:50" ht="23.25" hidden="1" customHeight="1" x14ac:dyDescent="0.15">
      <c r="A438" s="1003"/>
      <c r="B438" s="252"/>
      <c r="C438" s="251"/>
      <c r="D438" s="252"/>
      <c r="E438" s="166"/>
      <c r="F438" s="167"/>
      <c r="G438" s="230" t="s">
        <v>604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609</v>
      </c>
      <c r="AC438" s="133"/>
      <c r="AD438" s="133"/>
      <c r="AE438" s="111" t="s">
        <v>577</v>
      </c>
      <c r="AF438" s="112"/>
      <c r="AG438" s="112"/>
      <c r="AH438" s="112"/>
      <c r="AI438" s="111" t="s">
        <v>578</v>
      </c>
      <c r="AJ438" s="112"/>
      <c r="AK438" s="112"/>
      <c r="AL438" s="112"/>
      <c r="AM438" s="111" t="s">
        <v>595</v>
      </c>
      <c r="AN438" s="112"/>
      <c r="AO438" s="112"/>
      <c r="AP438" s="113"/>
      <c r="AQ438" s="111" t="s">
        <v>579</v>
      </c>
      <c r="AR438" s="112"/>
      <c r="AS438" s="112"/>
      <c r="AT438" s="113"/>
      <c r="AU438" s="112" t="s">
        <v>578</v>
      </c>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577</v>
      </c>
      <c r="AC439" s="221"/>
      <c r="AD439" s="221"/>
      <c r="AE439" s="111" t="s">
        <v>608</v>
      </c>
      <c r="AF439" s="112"/>
      <c r="AG439" s="112"/>
      <c r="AH439" s="113"/>
      <c r="AI439" s="111" t="s">
        <v>577</v>
      </c>
      <c r="AJ439" s="112"/>
      <c r="AK439" s="112"/>
      <c r="AL439" s="112"/>
      <c r="AM439" s="111" t="s">
        <v>610</v>
      </c>
      <c r="AN439" s="112"/>
      <c r="AO439" s="112"/>
      <c r="AP439" s="113"/>
      <c r="AQ439" s="111" t="s">
        <v>578</v>
      </c>
      <c r="AR439" s="112"/>
      <c r="AS439" s="112"/>
      <c r="AT439" s="113"/>
      <c r="AU439" s="112" t="s">
        <v>577</v>
      </c>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577</v>
      </c>
      <c r="AF440" s="112"/>
      <c r="AG440" s="112"/>
      <c r="AH440" s="113"/>
      <c r="AI440" s="111" t="s">
        <v>577</v>
      </c>
      <c r="AJ440" s="112"/>
      <c r="AK440" s="112"/>
      <c r="AL440" s="112"/>
      <c r="AM440" s="111" t="s">
        <v>607</v>
      </c>
      <c r="AN440" s="112"/>
      <c r="AO440" s="112"/>
      <c r="AP440" s="113"/>
      <c r="AQ440" s="111" t="s">
        <v>577</v>
      </c>
      <c r="AR440" s="112"/>
      <c r="AS440" s="112"/>
      <c r="AT440" s="113"/>
      <c r="AU440" s="112" t="s">
        <v>577</v>
      </c>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3"/>
      <c r="B458" s="252"/>
      <c r="C458" s="251"/>
      <c r="D458" s="252"/>
      <c r="E458" s="166"/>
      <c r="F458" s="167"/>
      <c r="G458" s="230" t="s">
        <v>675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t="s">
        <v>565</v>
      </c>
      <c r="AF458" s="112"/>
      <c r="AG458" s="112"/>
      <c r="AH458" s="112"/>
      <c r="AI458" s="111" t="s">
        <v>565</v>
      </c>
      <c r="AJ458" s="112"/>
      <c r="AK458" s="112"/>
      <c r="AL458" s="112"/>
      <c r="AM458" s="111" t="s">
        <v>565</v>
      </c>
      <c r="AN458" s="112"/>
      <c r="AO458" s="112"/>
      <c r="AP458" s="113"/>
      <c r="AQ458" s="111" t="s">
        <v>565</v>
      </c>
      <c r="AR458" s="112"/>
      <c r="AS458" s="112"/>
      <c r="AT458" s="113"/>
      <c r="AU458" s="112" t="s">
        <v>675</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t="s">
        <v>565</v>
      </c>
      <c r="AF459" s="112"/>
      <c r="AG459" s="112"/>
      <c r="AH459" s="113"/>
      <c r="AI459" s="111" t="s">
        <v>565</v>
      </c>
      <c r="AJ459" s="112"/>
      <c r="AK459" s="112"/>
      <c r="AL459" s="112"/>
      <c r="AM459" s="111" t="s">
        <v>565</v>
      </c>
      <c r="AN459" s="112"/>
      <c r="AO459" s="112"/>
      <c r="AP459" s="113"/>
      <c r="AQ459" s="111" t="s">
        <v>565</v>
      </c>
      <c r="AR459" s="112"/>
      <c r="AS459" s="112"/>
      <c r="AT459" s="113"/>
      <c r="AU459" s="112" t="s">
        <v>676</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565</v>
      </c>
      <c r="AF460" s="112"/>
      <c r="AG460" s="112"/>
      <c r="AH460" s="113"/>
      <c r="AI460" s="111" t="s">
        <v>565</v>
      </c>
      <c r="AJ460" s="112"/>
      <c r="AK460" s="112"/>
      <c r="AL460" s="112"/>
      <c r="AM460" s="111" t="s">
        <v>565</v>
      </c>
      <c r="AN460" s="112"/>
      <c r="AO460" s="112"/>
      <c r="AP460" s="113"/>
      <c r="AQ460" s="111" t="s">
        <v>565</v>
      </c>
      <c r="AR460" s="112"/>
      <c r="AS460" s="112"/>
      <c r="AT460" s="113"/>
      <c r="AU460" s="112" t="s">
        <v>677</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611</v>
      </c>
      <c r="AE702" s="905"/>
      <c r="AF702" s="905"/>
      <c r="AG702" s="894" t="s">
        <v>613</v>
      </c>
      <c r="AH702" s="895"/>
      <c r="AI702" s="895"/>
      <c r="AJ702" s="895"/>
      <c r="AK702" s="895"/>
      <c r="AL702" s="895"/>
      <c r="AM702" s="895"/>
      <c r="AN702" s="895"/>
      <c r="AO702" s="895"/>
      <c r="AP702" s="895"/>
      <c r="AQ702" s="895"/>
      <c r="AR702" s="895"/>
      <c r="AS702" s="895"/>
      <c r="AT702" s="895"/>
      <c r="AU702" s="895"/>
      <c r="AV702" s="895"/>
      <c r="AW702" s="895"/>
      <c r="AX702" s="896"/>
    </row>
    <row r="703" spans="1:50" ht="63"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611</v>
      </c>
      <c r="AE703" s="155"/>
      <c r="AF703" s="155"/>
      <c r="AG703" s="673" t="s">
        <v>614</v>
      </c>
      <c r="AH703" s="674"/>
      <c r="AI703" s="674"/>
      <c r="AJ703" s="674"/>
      <c r="AK703" s="674"/>
      <c r="AL703" s="674"/>
      <c r="AM703" s="674"/>
      <c r="AN703" s="674"/>
      <c r="AO703" s="674"/>
      <c r="AP703" s="674"/>
      <c r="AQ703" s="674"/>
      <c r="AR703" s="674"/>
      <c r="AS703" s="674"/>
      <c r="AT703" s="674"/>
      <c r="AU703" s="674"/>
      <c r="AV703" s="674"/>
      <c r="AW703" s="674"/>
      <c r="AX703" s="675"/>
    </row>
    <row r="704" spans="1:50" ht="52.1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611</v>
      </c>
      <c r="AE704" s="595"/>
      <c r="AF704" s="595"/>
      <c r="AG704" s="437" t="s">
        <v>664</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611</v>
      </c>
      <c r="AE705" s="742"/>
      <c r="AF705" s="742"/>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9"/>
      <c r="C706" s="623"/>
      <c r="D706" s="624"/>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612</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15">
      <c r="A707" s="664"/>
      <c r="B707" s="779"/>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612</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85.1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611</v>
      </c>
      <c r="AE708" s="677"/>
      <c r="AF708" s="677"/>
      <c r="AG708" s="535" t="s">
        <v>617</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616</v>
      </c>
      <c r="AE709" s="155"/>
      <c r="AF709" s="155"/>
      <c r="AG709" s="673" t="s">
        <v>604</v>
      </c>
      <c r="AH709" s="674"/>
      <c r="AI709" s="674"/>
      <c r="AJ709" s="674"/>
      <c r="AK709" s="674"/>
      <c r="AL709" s="674"/>
      <c r="AM709" s="674"/>
      <c r="AN709" s="674"/>
      <c r="AO709" s="674"/>
      <c r="AP709" s="674"/>
      <c r="AQ709" s="674"/>
      <c r="AR709" s="674"/>
      <c r="AS709" s="674"/>
      <c r="AT709" s="674"/>
      <c r="AU709" s="674"/>
      <c r="AV709" s="674"/>
      <c r="AW709" s="674"/>
      <c r="AX709" s="675"/>
    </row>
    <row r="710" spans="1:50" ht="66"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616</v>
      </c>
      <c r="AE710" s="155"/>
      <c r="AF710" s="155"/>
      <c r="AG710" s="673" t="s">
        <v>679</v>
      </c>
      <c r="AH710" s="674"/>
      <c r="AI710" s="674"/>
      <c r="AJ710" s="674"/>
      <c r="AK710" s="674"/>
      <c r="AL710" s="674"/>
      <c r="AM710" s="674"/>
      <c r="AN710" s="674"/>
      <c r="AO710" s="674"/>
      <c r="AP710" s="674"/>
      <c r="AQ710" s="674"/>
      <c r="AR710" s="674"/>
      <c r="AS710" s="674"/>
      <c r="AT710" s="674"/>
      <c r="AU710" s="674"/>
      <c r="AV710" s="674"/>
      <c r="AW710" s="674"/>
      <c r="AX710" s="675"/>
    </row>
    <row r="711" spans="1:50" ht="76.900000000000006"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611</v>
      </c>
      <c r="AE711" s="155"/>
      <c r="AF711" s="155"/>
      <c r="AG711" s="673" t="s">
        <v>618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469</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616</v>
      </c>
      <c r="AE712" s="595"/>
      <c r="AF712" s="595"/>
      <c r="AG712" s="603" t="s">
        <v>604</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73" t="s">
        <v>604</v>
      </c>
      <c r="AH713" s="674"/>
      <c r="AI713" s="674"/>
      <c r="AJ713" s="674"/>
      <c r="AK713" s="674"/>
      <c r="AL713" s="674"/>
      <c r="AM713" s="674"/>
      <c r="AN713" s="674"/>
      <c r="AO713" s="674"/>
      <c r="AP713" s="674"/>
      <c r="AQ713" s="674"/>
      <c r="AR713" s="674"/>
      <c r="AS713" s="674"/>
      <c r="AT713" s="674"/>
      <c r="AU713" s="674"/>
      <c r="AV713" s="674"/>
      <c r="AW713" s="674"/>
      <c r="AX713" s="675"/>
    </row>
    <row r="714" spans="1:50" ht="63" customHeight="1" x14ac:dyDescent="0.15">
      <c r="A714" s="666"/>
      <c r="B714" s="667"/>
      <c r="C714" s="780" t="s">
        <v>446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616</v>
      </c>
      <c r="AE714" s="601"/>
      <c r="AF714" s="602"/>
      <c r="AG714" s="698" t="s">
        <v>619</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611</v>
      </c>
      <c r="AE715" s="677"/>
      <c r="AF715" s="786"/>
      <c r="AG715" s="535" t="s">
        <v>670</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616</v>
      </c>
      <c r="AE716" s="768"/>
      <c r="AF716" s="768"/>
      <c r="AG716" s="673" t="s">
        <v>577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616</v>
      </c>
      <c r="AE717" s="155"/>
      <c r="AF717" s="155"/>
      <c r="AG717" s="673" t="s">
        <v>577</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616</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611</v>
      </c>
      <c r="AE719" s="677"/>
      <c r="AF719" s="677"/>
      <c r="AG719" s="160" t="s">
        <v>673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59"/>
      <c r="B721" s="660"/>
      <c r="C721" s="926" t="s">
        <v>568</v>
      </c>
      <c r="D721" s="927"/>
      <c r="E721" s="927"/>
      <c r="F721" s="928"/>
      <c r="G721" s="946"/>
      <c r="H721" s="947"/>
      <c r="I721" s="83" t="str">
        <f>IF(OR(G721="　", G721=""), "", "-")</f>
        <v/>
      </c>
      <c r="J721" s="925">
        <v>453</v>
      </c>
      <c r="K721" s="925"/>
      <c r="L721" s="83" t="str">
        <f>IF(M721="","","-")</f>
        <v/>
      </c>
      <c r="M721" s="84"/>
      <c r="N721" s="922" t="s">
        <v>672</v>
      </c>
      <c r="O721" s="923"/>
      <c r="P721" s="923"/>
      <c r="Q721" s="923"/>
      <c r="R721" s="923"/>
      <c r="S721" s="923"/>
      <c r="T721" s="923"/>
      <c r="U721" s="923"/>
      <c r="V721" s="923"/>
      <c r="W721" s="923"/>
      <c r="X721" s="923"/>
      <c r="Y721" s="923"/>
      <c r="Z721" s="923"/>
      <c r="AA721" s="923"/>
      <c r="AB721" s="923"/>
      <c r="AC721" s="923"/>
      <c r="AD721" s="923"/>
      <c r="AE721" s="923"/>
      <c r="AF721" s="924"/>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hidden="1" customHeight="1" x14ac:dyDescent="0.15">
      <c r="A722" s="659"/>
      <c r="B722" s="660"/>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hidden="1" customHeight="1" x14ac:dyDescent="0.15">
      <c r="A723" s="659"/>
      <c r="B723" s="660"/>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hidden="1" customHeight="1" x14ac:dyDescent="0.15">
      <c r="A724" s="659"/>
      <c r="B724" s="660"/>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hidden="1" customHeight="1" x14ac:dyDescent="0.15">
      <c r="A725" s="661"/>
      <c r="B725" s="662"/>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2" t="s">
        <v>53</v>
      </c>
      <c r="D726" s="590"/>
      <c r="E726" s="590"/>
      <c r="F726" s="591"/>
      <c r="G726" s="806" t="s">
        <v>678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620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680</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89" t="s">
        <v>683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74.25" customHeight="1" thickBot="1" x14ac:dyDescent="0.2">
      <c r="A733" s="758" t="s">
        <v>257</v>
      </c>
      <c r="B733" s="759"/>
      <c r="C733" s="759"/>
      <c r="D733" s="759"/>
      <c r="E733" s="760"/>
      <c r="F733" s="775" t="s">
        <v>682</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t="s">
        <v>686</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548</v>
      </c>
      <c r="B737" s="124"/>
      <c r="C737" s="124"/>
      <c r="D737" s="125"/>
      <c r="E737" s="122" t="s">
        <v>621</v>
      </c>
      <c r="F737" s="122"/>
      <c r="G737" s="122"/>
      <c r="H737" s="122"/>
      <c r="I737" s="122"/>
      <c r="J737" s="122"/>
      <c r="K737" s="122"/>
      <c r="L737" s="122"/>
      <c r="M737" s="122"/>
      <c r="N737" s="101" t="s">
        <v>541</v>
      </c>
      <c r="O737" s="101"/>
      <c r="P737" s="101"/>
      <c r="Q737" s="101"/>
      <c r="R737" s="122" t="s">
        <v>622</v>
      </c>
      <c r="S737" s="122"/>
      <c r="T737" s="122"/>
      <c r="U737" s="122"/>
      <c r="V737" s="122"/>
      <c r="W737" s="122"/>
      <c r="X737" s="122"/>
      <c r="Y737" s="122"/>
      <c r="Z737" s="122"/>
      <c r="AA737" s="101" t="s">
        <v>540</v>
      </c>
      <c r="AB737" s="101"/>
      <c r="AC737" s="101"/>
      <c r="AD737" s="101"/>
      <c r="AE737" s="122" t="s">
        <v>624</v>
      </c>
      <c r="AF737" s="122"/>
      <c r="AG737" s="122"/>
      <c r="AH737" s="122"/>
      <c r="AI737" s="122"/>
      <c r="AJ737" s="122"/>
      <c r="AK737" s="122"/>
      <c r="AL737" s="122"/>
      <c r="AM737" s="122"/>
      <c r="AN737" s="101" t="s">
        <v>539</v>
      </c>
      <c r="AO737" s="101"/>
      <c r="AP737" s="101"/>
      <c r="AQ737" s="101"/>
      <c r="AR737" s="102" t="s">
        <v>625</v>
      </c>
      <c r="AS737" s="103"/>
      <c r="AT737" s="103"/>
      <c r="AU737" s="103"/>
      <c r="AV737" s="103"/>
      <c r="AW737" s="103"/>
      <c r="AX737" s="104"/>
      <c r="AY737" s="89"/>
      <c r="AZ737" s="89"/>
    </row>
    <row r="738" spans="1:52" ht="24.75" customHeight="1" x14ac:dyDescent="0.15">
      <c r="A738" s="123" t="s">
        <v>538</v>
      </c>
      <c r="B738" s="124"/>
      <c r="C738" s="124"/>
      <c r="D738" s="125"/>
      <c r="E738" s="122" t="s">
        <v>626</v>
      </c>
      <c r="F738" s="122"/>
      <c r="G738" s="122"/>
      <c r="H738" s="122"/>
      <c r="I738" s="122"/>
      <c r="J738" s="122"/>
      <c r="K738" s="122"/>
      <c r="L738" s="122"/>
      <c r="M738" s="122"/>
      <c r="N738" s="101" t="s">
        <v>537</v>
      </c>
      <c r="O738" s="101"/>
      <c r="P738" s="101"/>
      <c r="Q738" s="101"/>
      <c r="R738" s="122" t="s">
        <v>623</v>
      </c>
      <c r="S738" s="122"/>
      <c r="T738" s="122"/>
      <c r="U738" s="122"/>
      <c r="V738" s="122"/>
      <c r="W738" s="122"/>
      <c r="X738" s="122"/>
      <c r="Y738" s="122"/>
      <c r="Z738" s="122"/>
      <c r="AA738" s="101" t="s">
        <v>536</v>
      </c>
      <c r="AB738" s="101"/>
      <c r="AC738" s="101"/>
      <c r="AD738" s="101"/>
      <c r="AE738" s="122" t="s">
        <v>627</v>
      </c>
      <c r="AF738" s="122"/>
      <c r="AG738" s="122"/>
      <c r="AH738" s="122"/>
      <c r="AI738" s="122"/>
      <c r="AJ738" s="122"/>
      <c r="AK738" s="122"/>
      <c r="AL738" s="122"/>
      <c r="AM738" s="122"/>
      <c r="AN738" s="101" t="s">
        <v>532</v>
      </c>
      <c r="AO738" s="101"/>
      <c r="AP738" s="101"/>
      <c r="AQ738" s="101"/>
      <c r="AR738" s="102" t="s">
        <v>671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510</v>
      </c>
      <c r="B779" s="770"/>
      <c r="C779" s="770"/>
      <c r="D779" s="770"/>
      <c r="E779" s="770"/>
      <c r="F779" s="771"/>
      <c r="G779" s="448" t="s">
        <v>628</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629</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2"/>
      <c r="C781" s="772"/>
      <c r="D781" s="772"/>
      <c r="E781" s="772"/>
      <c r="F781" s="773"/>
      <c r="G781" s="458" t="s">
        <v>631</v>
      </c>
      <c r="H781" s="459"/>
      <c r="I781" s="459"/>
      <c r="J781" s="459"/>
      <c r="K781" s="460"/>
      <c r="L781" s="461" t="s">
        <v>632</v>
      </c>
      <c r="M781" s="462"/>
      <c r="N781" s="462"/>
      <c r="O781" s="462"/>
      <c r="P781" s="462"/>
      <c r="Q781" s="462"/>
      <c r="R781" s="462"/>
      <c r="S781" s="462"/>
      <c r="T781" s="462"/>
      <c r="U781" s="462"/>
      <c r="V781" s="462"/>
      <c r="W781" s="462"/>
      <c r="X781" s="463"/>
      <c r="Y781" s="464">
        <v>6651.3</v>
      </c>
      <c r="Z781" s="465"/>
      <c r="AA781" s="465"/>
      <c r="AB781" s="566"/>
      <c r="AC781" s="458" t="s">
        <v>633</v>
      </c>
      <c r="AD781" s="459"/>
      <c r="AE781" s="459"/>
      <c r="AF781" s="459"/>
      <c r="AG781" s="460"/>
      <c r="AH781" s="461" t="s">
        <v>634</v>
      </c>
      <c r="AI781" s="462"/>
      <c r="AJ781" s="462"/>
      <c r="AK781" s="462"/>
      <c r="AL781" s="462"/>
      <c r="AM781" s="462"/>
      <c r="AN781" s="462"/>
      <c r="AO781" s="462"/>
      <c r="AP781" s="462"/>
      <c r="AQ781" s="462"/>
      <c r="AR781" s="462"/>
      <c r="AS781" s="462"/>
      <c r="AT781" s="463"/>
      <c r="AU781" s="464">
        <v>61.2</v>
      </c>
      <c r="AV781" s="465"/>
      <c r="AW781" s="465"/>
      <c r="AX781" s="466"/>
    </row>
    <row r="782" spans="1:50" ht="24.75" customHeight="1" x14ac:dyDescent="0.15">
      <c r="A782" s="565"/>
      <c r="B782" s="772"/>
      <c r="C782" s="772"/>
      <c r="D782" s="772"/>
      <c r="E782" s="772"/>
      <c r="F782" s="77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635</v>
      </c>
      <c r="AD782" s="349"/>
      <c r="AE782" s="349"/>
      <c r="AF782" s="349"/>
      <c r="AG782" s="350"/>
      <c r="AH782" s="401" t="s">
        <v>684</v>
      </c>
      <c r="AI782" s="402"/>
      <c r="AJ782" s="402"/>
      <c r="AK782" s="402"/>
      <c r="AL782" s="402"/>
      <c r="AM782" s="402"/>
      <c r="AN782" s="402"/>
      <c r="AO782" s="402"/>
      <c r="AP782" s="402"/>
      <c r="AQ782" s="402"/>
      <c r="AR782" s="402"/>
      <c r="AS782" s="402"/>
      <c r="AT782" s="403"/>
      <c r="AU782" s="398">
        <v>1.3</v>
      </c>
      <c r="AV782" s="399"/>
      <c r="AW782" s="399"/>
      <c r="AX782" s="400"/>
    </row>
    <row r="783" spans="1:50" ht="24.75" hidden="1" customHeight="1" x14ac:dyDescent="0.15">
      <c r="A783" s="565"/>
      <c r="B783" s="772"/>
      <c r="C783" s="772"/>
      <c r="D783" s="772"/>
      <c r="E783" s="772"/>
      <c r="F783" s="77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5"/>
      <c r="B784" s="772"/>
      <c r="C784" s="772"/>
      <c r="D784" s="772"/>
      <c r="E784" s="772"/>
      <c r="F784" s="77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5"/>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5"/>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5"/>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5"/>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9" hidden="1" customHeight="1" x14ac:dyDescent="0.15">
      <c r="A790" s="565"/>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6651.3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62.5</v>
      </c>
      <c r="AV791" s="415"/>
      <c r="AW791" s="415"/>
      <c r="AX791" s="417"/>
    </row>
    <row r="792" spans="1:50" ht="24.75" customHeight="1" x14ac:dyDescent="0.15">
      <c r="A792" s="565"/>
      <c r="B792" s="772"/>
      <c r="C792" s="772"/>
      <c r="D792" s="772"/>
      <c r="E792" s="772"/>
      <c r="F792" s="773"/>
      <c r="G792" s="448" t="s">
        <v>630</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2"/>
      <c r="C794" s="772"/>
      <c r="D794" s="772"/>
      <c r="E794" s="772"/>
      <c r="F794" s="773"/>
      <c r="G794" s="458" t="s">
        <v>636</v>
      </c>
      <c r="H794" s="459"/>
      <c r="I794" s="459"/>
      <c r="J794" s="459"/>
      <c r="K794" s="460"/>
      <c r="L794" s="461" t="s">
        <v>637</v>
      </c>
      <c r="M794" s="462"/>
      <c r="N794" s="462"/>
      <c r="O794" s="462"/>
      <c r="P794" s="462"/>
      <c r="Q794" s="462"/>
      <c r="R794" s="462"/>
      <c r="S794" s="462"/>
      <c r="T794" s="462"/>
      <c r="U794" s="462"/>
      <c r="V794" s="462"/>
      <c r="W794" s="462"/>
      <c r="X794" s="463"/>
      <c r="Y794" s="464">
        <v>0.2</v>
      </c>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72"/>
      <c r="C795" s="772"/>
      <c r="D795" s="772"/>
      <c r="E795" s="772"/>
      <c r="F795" s="77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5"/>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5"/>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5"/>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5"/>
      <c r="B805" s="772"/>
      <c r="C805" s="772"/>
      <c r="D805" s="772"/>
      <c r="E805" s="772"/>
      <c r="F805" s="773"/>
      <c r="G805" s="448" t="s">
        <v>441</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442</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72"/>
      <c r="C807" s="772"/>
      <c r="D807" s="772"/>
      <c r="E807" s="772"/>
      <c r="F807" s="773"/>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5"/>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5"/>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5"/>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5"/>
      <c r="B818" s="772"/>
      <c r="C818" s="772"/>
      <c r="D818" s="772"/>
      <c r="E818" s="772"/>
      <c r="F818" s="773"/>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72"/>
      <c r="C820" s="772"/>
      <c r="D820" s="772"/>
      <c r="E820" s="772"/>
      <c r="F820" s="77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5"/>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5"/>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4" t="s">
        <v>467</v>
      </c>
      <c r="AM831" s="965"/>
      <c r="AN831" s="96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84.6" customHeight="1" x14ac:dyDescent="0.15">
      <c r="A837" s="404">
        <v>1</v>
      </c>
      <c r="B837" s="404">
        <v>1</v>
      </c>
      <c r="C837" s="424" t="s">
        <v>638</v>
      </c>
      <c r="D837" s="418"/>
      <c r="E837" s="418"/>
      <c r="F837" s="418"/>
      <c r="G837" s="418"/>
      <c r="H837" s="418"/>
      <c r="I837" s="418"/>
      <c r="J837" s="419">
        <v>7020005008492</v>
      </c>
      <c r="K837" s="420"/>
      <c r="L837" s="420"/>
      <c r="M837" s="420"/>
      <c r="N837" s="420"/>
      <c r="O837" s="420"/>
      <c r="P837" s="425" t="s">
        <v>639</v>
      </c>
      <c r="Q837" s="317"/>
      <c r="R837" s="317"/>
      <c r="S837" s="317"/>
      <c r="T837" s="317"/>
      <c r="U837" s="317"/>
      <c r="V837" s="317"/>
      <c r="W837" s="317"/>
      <c r="X837" s="317"/>
      <c r="Y837" s="318">
        <v>6651.3</v>
      </c>
      <c r="Z837" s="319"/>
      <c r="AA837" s="319"/>
      <c r="AB837" s="320"/>
      <c r="AC837" s="328" t="s">
        <v>640</v>
      </c>
      <c r="AD837" s="423"/>
      <c r="AE837" s="423"/>
      <c r="AF837" s="423"/>
      <c r="AG837" s="423"/>
      <c r="AH837" s="421" t="s">
        <v>595</v>
      </c>
      <c r="AI837" s="422"/>
      <c r="AJ837" s="422"/>
      <c r="AK837" s="422"/>
      <c r="AL837" s="325" t="s">
        <v>577</v>
      </c>
      <c r="AM837" s="326"/>
      <c r="AN837" s="326"/>
      <c r="AO837" s="327"/>
      <c r="AP837" s="321" t="s">
        <v>595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649</v>
      </c>
      <c r="D870" s="418"/>
      <c r="E870" s="418"/>
      <c r="F870" s="418"/>
      <c r="G870" s="418"/>
      <c r="H870" s="418"/>
      <c r="I870" s="418"/>
      <c r="J870" s="419" t="s">
        <v>647</v>
      </c>
      <c r="K870" s="420"/>
      <c r="L870" s="420"/>
      <c r="M870" s="420"/>
      <c r="N870" s="420"/>
      <c r="O870" s="420"/>
      <c r="P870" s="425" t="s">
        <v>641</v>
      </c>
      <c r="Q870" s="317"/>
      <c r="R870" s="317"/>
      <c r="S870" s="317"/>
      <c r="T870" s="317"/>
      <c r="U870" s="317"/>
      <c r="V870" s="317"/>
      <c r="W870" s="317"/>
      <c r="X870" s="317"/>
      <c r="Y870" s="318">
        <v>62.5</v>
      </c>
      <c r="Z870" s="319"/>
      <c r="AA870" s="319"/>
      <c r="AB870" s="320"/>
      <c r="AC870" s="328" t="s">
        <v>196</v>
      </c>
      <c r="AD870" s="423"/>
      <c r="AE870" s="423"/>
      <c r="AF870" s="423"/>
      <c r="AG870" s="423"/>
      <c r="AH870" s="421" t="s">
        <v>601</v>
      </c>
      <c r="AI870" s="422"/>
      <c r="AJ870" s="422"/>
      <c r="AK870" s="422"/>
      <c r="AL870" s="325" t="s">
        <v>601</v>
      </c>
      <c r="AM870" s="326"/>
      <c r="AN870" s="326"/>
      <c r="AO870" s="327"/>
      <c r="AP870" s="321" t="s">
        <v>603</v>
      </c>
      <c r="AQ870" s="321"/>
      <c r="AR870" s="321"/>
      <c r="AS870" s="321"/>
      <c r="AT870" s="321"/>
      <c r="AU870" s="321"/>
      <c r="AV870" s="321"/>
      <c r="AW870" s="321"/>
      <c r="AX870" s="321"/>
    </row>
    <row r="871" spans="1:50" ht="30" customHeight="1" x14ac:dyDescent="0.15">
      <c r="A871" s="404">
        <v>2</v>
      </c>
      <c r="B871" s="404">
        <v>1</v>
      </c>
      <c r="C871" s="424" t="s">
        <v>650</v>
      </c>
      <c r="D871" s="418"/>
      <c r="E871" s="418"/>
      <c r="F871" s="418"/>
      <c r="G871" s="418"/>
      <c r="H871" s="418"/>
      <c r="I871" s="418"/>
      <c r="J871" s="419" t="s">
        <v>647</v>
      </c>
      <c r="K871" s="420"/>
      <c r="L871" s="420"/>
      <c r="M871" s="420"/>
      <c r="N871" s="420"/>
      <c r="O871" s="420"/>
      <c r="P871" s="425" t="s">
        <v>641</v>
      </c>
      <c r="Q871" s="317"/>
      <c r="R871" s="317"/>
      <c r="S871" s="317"/>
      <c r="T871" s="317"/>
      <c r="U871" s="317"/>
      <c r="V871" s="317"/>
      <c r="W871" s="317"/>
      <c r="X871" s="317"/>
      <c r="Y871" s="318">
        <v>34.4</v>
      </c>
      <c r="Z871" s="319"/>
      <c r="AA871" s="319"/>
      <c r="AB871" s="320"/>
      <c r="AC871" s="328" t="s">
        <v>196</v>
      </c>
      <c r="AD871" s="423"/>
      <c r="AE871" s="423"/>
      <c r="AF871" s="423"/>
      <c r="AG871" s="423"/>
      <c r="AH871" s="421" t="s">
        <v>577</v>
      </c>
      <c r="AI871" s="422"/>
      <c r="AJ871" s="422"/>
      <c r="AK871" s="422"/>
      <c r="AL871" s="325" t="s">
        <v>577</v>
      </c>
      <c r="AM871" s="326"/>
      <c r="AN871" s="326"/>
      <c r="AO871" s="327"/>
      <c r="AP871" s="321" t="s">
        <v>579</v>
      </c>
      <c r="AQ871" s="321"/>
      <c r="AR871" s="321"/>
      <c r="AS871" s="321"/>
      <c r="AT871" s="321"/>
      <c r="AU871" s="321"/>
      <c r="AV871" s="321"/>
      <c r="AW871" s="321"/>
      <c r="AX871" s="321"/>
    </row>
    <row r="872" spans="1:50" ht="30" customHeight="1" x14ac:dyDescent="0.15">
      <c r="A872" s="404">
        <v>3</v>
      </c>
      <c r="B872" s="404">
        <v>1</v>
      </c>
      <c r="C872" s="424" t="s">
        <v>651</v>
      </c>
      <c r="D872" s="418"/>
      <c r="E872" s="418"/>
      <c r="F872" s="418"/>
      <c r="G872" s="418"/>
      <c r="H872" s="418"/>
      <c r="I872" s="418"/>
      <c r="J872" s="419" t="s">
        <v>647</v>
      </c>
      <c r="K872" s="420"/>
      <c r="L872" s="420"/>
      <c r="M872" s="420"/>
      <c r="N872" s="420"/>
      <c r="O872" s="420"/>
      <c r="P872" s="425" t="s">
        <v>642</v>
      </c>
      <c r="Q872" s="317"/>
      <c r="R872" s="317"/>
      <c r="S872" s="317"/>
      <c r="T872" s="317"/>
      <c r="U872" s="317"/>
      <c r="V872" s="317"/>
      <c r="W872" s="317"/>
      <c r="X872" s="317"/>
      <c r="Y872" s="318">
        <v>30</v>
      </c>
      <c r="Z872" s="319"/>
      <c r="AA872" s="319"/>
      <c r="AB872" s="320"/>
      <c r="AC872" s="328" t="s">
        <v>196</v>
      </c>
      <c r="AD872" s="423"/>
      <c r="AE872" s="423"/>
      <c r="AF872" s="423"/>
      <c r="AG872" s="423"/>
      <c r="AH872" s="323" t="s">
        <v>601</v>
      </c>
      <c r="AI872" s="324"/>
      <c r="AJ872" s="324"/>
      <c r="AK872" s="324"/>
      <c r="AL872" s="325" t="s">
        <v>647</v>
      </c>
      <c r="AM872" s="326"/>
      <c r="AN872" s="326"/>
      <c r="AO872" s="327"/>
      <c r="AP872" s="321" t="s">
        <v>608</v>
      </c>
      <c r="AQ872" s="321"/>
      <c r="AR872" s="321"/>
      <c r="AS872" s="321"/>
      <c r="AT872" s="321"/>
      <c r="AU872" s="321"/>
      <c r="AV872" s="321"/>
      <c r="AW872" s="321"/>
      <c r="AX872" s="321"/>
    </row>
    <row r="873" spans="1:50" ht="30" customHeight="1" x14ac:dyDescent="0.15">
      <c r="A873" s="404">
        <v>4</v>
      </c>
      <c r="B873" s="404">
        <v>1</v>
      </c>
      <c r="C873" s="424" t="s">
        <v>652</v>
      </c>
      <c r="D873" s="418"/>
      <c r="E873" s="418"/>
      <c r="F873" s="418"/>
      <c r="G873" s="418"/>
      <c r="H873" s="418"/>
      <c r="I873" s="418"/>
      <c r="J873" s="419" t="s">
        <v>577</v>
      </c>
      <c r="K873" s="420"/>
      <c r="L873" s="420"/>
      <c r="M873" s="420"/>
      <c r="N873" s="420"/>
      <c r="O873" s="420"/>
      <c r="P873" s="425" t="s">
        <v>643</v>
      </c>
      <c r="Q873" s="317"/>
      <c r="R873" s="317"/>
      <c r="S873" s="317"/>
      <c r="T873" s="317"/>
      <c r="U873" s="317"/>
      <c r="V873" s="317"/>
      <c r="W873" s="317"/>
      <c r="X873" s="317"/>
      <c r="Y873" s="318">
        <v>27.7</v>
      </c>
      <c r="Z873" s="319"/>
      <c r="AA873" s="319"/>
      <c r="AB873" s="320"/>
      <c r="AC873" s="328" t="s">
        <v>196</v>
      </c>
      <c r="AD873" s="423"/>
      <c r="AE873" s="423"/>
      <c r="AF873" s="423"/>
      <c r="AG873" s="423"/>
      <c r="AH873" s="323" t="s">
        <v>601</v>
      </c>
      <c r="AI873" s="324"/>
      <c r="AJ873" s="324"/>
      <c r="AK873" s="324"/>
      <c r="AL873" s="325" t="s">
        <v>577</v>
      </c>
      <c r="AM873" s="326"/>
      <c r="AN873" s="326"/>
      <c r="AO873" s="327"/>
      <c r="AP873" s="321" t="s">
        <v>577</v>
      </c>
      <c r="AQ873" s="321"/>
      <c r="AR873" s="321"/>
      <c r="AS873" s="321"/>
      <c r="AT873" s="321"/>
      <c r="AU873" s="321"/>
      <c r="AV873" s="321"/>
      <c r="AW873" s="321"/>
      <c r="AX873" s="321"/>
    </row>
    <row r="874" spans="1:50" ht="30" customHeight="1" x14ac:dyDescent="0.15">
      <c r="A874" s="404">
        <v>5</v>
      </c>
      <c r="B874" s="404">
        <v>1</v>
      </c>
      <c r="C874" s="424" t="s">
        <v>653</v>
      </c>
      <c r="D874" s="418"/>
      <c r="E874" s="418"/>
      <c r="F874" s="418"/>
      <c r="G874" s="418"/>
      <c r="H874" s="418"/>
      <c r="I874" s="418"/>
      <c r="J874" s="419" t="s">
        <v>648</v>
      </c>
      <c r="K874" s="420"/>
      <c r="L874" s="420"/>
      <c r="M874" s="420"/>
      <c r="N874" s="420"/>
      <c r="O874" s="420"/>
      <c r="P874" s="425" t="s">
        <v>644</v>
      </c>
      <c r="Q874" s="317"/>
      <c r="R874" s="317"/>
      <c r="S874" s="317"/>
      <c r="T874" s="317"/>
      <c r="U874" s="317"/>
      <c r="V874" s="317"/>
      <c r="W874" s="317"/>
      <c r="X874" s="317"/>
      <c r="Y874" s="318">
        <v>23.1</v>
      </c>
      <c r="Z874" s="319"/>
      <c r="AA874" s="319"/>
      <c r="AB874" s="320"/>
      <c r="AC874" s="328" t="s">
        <v>196</v>
      </c>
      <c r="AD874" s="423"/>
      <c r="AE874" s="423"/>
      <c r="AF874" s="423"/>
      <c r="AG874" s="423"/>
      <c r="AH874" s="323" t="s">
        <v>601</v>
      </c>
      <c r="AI874" s="324"/>
      <c r="AJ874" s="324"/>
      <c r="AK874" s="324"/>
      <c r="AL874" s="325" t="s">
        <v>647</v>
      </c>
      <c r="AM874" s="326"/>
      <c r="AN874" s="326"/>
      <c r="AO874" s="327"/>
      <c r="AP874" s="321" t="s">
        <v>579</v>
      </c>
      <c r="AQ874" s="321"/>
      <c r="AR874" s="321"/>
      <c r="AS874" s="321"/>
      <c r="AT874" s="321"/>
      <c r="AU874" s="321"/>
      <c r="AV874" s="321"/>
      <c r="AW874" s="321"/>
      <c r="AX874" s="321"/>
    </row>
    <row r="875" spans="1:50" ht="30" customHeight="1" x14ac:dyDescent="0.15">
      <c r="A875" s="404">
        <v>6</v>
      </c>
      <c r="B875" s="404">
        <v>1</v>
      </c>
      <c r="C875" s="424" t="s">
        <v>656</v>
      </c>
      <c r="D875" s="418"/>
      <c r="E875" s="418"/>
      <c r="F875" s="418"/>
      <c r="G875" s="418"/>
      <c r="H875" s="418"/>
      <c r="I875" s="418"/>
      <c r="J875" s="419" t="s">
        <v>565</v>
      </c>
      <c r="K875" s="420"/>
      <c r="L875" s="420"/>
      <c r="M875" s="420"/>
      <c r="N875" s="420"/>
      <c r="O875" s="420"/>
      <c r="P875" s="425" t="s">
        <v>641</v>
      </c>
      <c r="Q875" s="317"/>
      <c r="R875" s="317"/>
      <c r="S875" s="317"/>
      <c r="T875" s="317"/>
      <c r="U875" s="317"/>
      <c r="V875" s="317"/>
      <c r="W875" s="317"/>
      <c r="X875" s="317"/>
      <c r="Y875" s="318">
        <v>17.600000000000001</v>
      </c>
      <c r="Z875" s="319"/>
      <c r="AA875" s="319"/>
      <c r="AB875" s="320"/>
      <c r="AC875" s="328" t="s">
        <v>196</v>
      </c>
      <c r="AD875" s="423"/>
      <c r="AE875" s="423"/>
      <c r="AF875" s="423"/>
      <c r="AG875" s="423"/>
      <c r="AH875" s="323" t="s">
        <v>577</v>
      </c>
      <c r="AI875" s="324"/>
      <c r="AJ875" s="324"/>
      <c r="AK875" s="324"/>
      <c r="AL875" s="325" t="s">
        <v>577</v>
      </c>
      <c r="AM875" s="326"/>
      <c r="AN875" s="326"/>
      <c r="AO875" s="327"/>
      <c r="AP875" s="321" t="s">
        <v>603</v>
      </c>
      <c r="AQ875" s="321"/>
      <c r="AR875" s="321"/>
      <c r="AS875" s="321"/>
      <c r="AT875" s="321"/>
      <c r="AU875" s="321"/>
      <c r="AV875" s="321"/>
      <c r="AW875" s="321"/>
      <c r="AX875" s="321"/>
    </row>
    <row r="876" spans="1:50" ht="30" customHeight="1" x14ac:dyDescent="0.15">
      <c r="A876" s="404">
        <v>7</v>
      </c>
      <c r="B876" s="404">
        <v>1</v>
      </c>
      <c r="C876" s="424" t="s">
        <v>654</v>
      </c>
      <c r="D876" s="418"/>
      <c r="E876" s="418"/>
      <c r="F876" s="418"/>
      <c r="G876" s="418"/>
      <c r="H876" s="418"/>
      <c r="I876" s="418"/>
      <c r="J876" s="419" t="s">
        <v>565</v>
      </c>
      <c r="K876" s="420"/>
      <c r="L876" s="420"/>
      <c r="M876" s="420"/>
      <c r="N876" s="420"/>
      <c r="O876" s="420"/>
      <c r="P876" s="425" t="s">
        <v>641</v>
      </c>
      <c r="Q876" s="317"/>
      <c r="R876" s="317"/>
      <c r="S876" s="317"/>
      <c r="T876" s="317"/>
      <c r="U876" s="317"/>
      <c r="V876" s="317"/>
      <c r="W876" s="317"/>
      <c r="X876" s="317"/>
      <c r="Y876" s="318">
        <v>16.899999999999999</v>
      </c>
      <c r="Z876" s="319"/>
      <c r="AA876" s="319"/>
      <c r="AB876" s="320"/>
      <c r="AC876" s="328" t="s">
        <v>196</v>
      </c>
      <c r="AD876" s="423"/>
      <c r="AE876" s="423"/>
      <c r="AF876" s="423"/>
      <c r="AG876" s="423"/>
      <c r="AH876" s="323" t="s">
        <v>577</v>
      </c>
      <c r="AI876" s="324"/>
      <c r="AJ876" s="324"/>
      <c r="AK876" s="324"/>
      <c r="AL876" s="325" t="s">
        <v>577</v>
      </c>
      <c r="AM876" s="326"/>
      <c r="AN876" s="326"/>
      <c r="AO876" s="327"/>
      <c r="AP876" s="321" t="s">
        <v>602</v>
      </c>
      <c r="AQ876" s="321"/>
      <c r="AR876" s="321"/>
      <c r="AS876" s="321"/>
      <c r="AT876" s="321"/>
      <c r="AU876" s="321"/>
      <c r="AV876" s="321"/>
      <c r="AW876" s="321"/>
      <c r="AX876" s="321"/>
    </row>
    <row r="877" spans="1:50" ht="30" customHeight="1" x14ac:dyDescent="0.15">
      <c r="A877" s="404">
        <v>8</v>
      </c>
      <c r="B877" s="404">
        <v>1</v>
      </c>
      <c r="C877" s="428" t="s">
        <v>655</v>
      </c>
      <c r="D877" s="429"/>
      <c r="E877" s="429"/>
      <c r="F877" s="429"/>
      <c r="G877" s="429"/>
      <c r="H877" s="429"/>
      <c r="I877" s="430"/>
      <c r="J877" s="431" t="s">
        <v>565</v>
      </c>
      <c r="K877" s="432"/>
      <c r="L877" s="432"/>
      <c r="M877" s="432"/>
      <c r="N877" s="432"/>
      <c r="O877" s="433"/>
      <c r="P877" s="434" t="s">
        <v>641</v>
      </c>
      <c r="Q877" s="435"/>
      <c r="R877" s="435"/>
      <c r="S877" s="435"/>
      <c r="T877" s="435"/>
      <c r="U877" s="435"/>
      <c r="V877" s="435"/>
      <c r="W877" s="435"/>
      <c r="X877" s="436"/>
      <c r="Y877" s="318">
        <v>16.3</v>
      </c>
      <c r="Z877" s="319"/>
      <c r="AA877" s="319"/>
      <c r="AB877" s="320"/>
      <c r="AC877" s="328" t="s">
        <v>196</v>
      </c>
      <c r="AD877" s="423"/>
      <c r="AE877" s="423"/>
      <c r="AF877" s="423"/>
      <c r="AG877" s="423"/>
      <c r="AH877" s="323" t="s">
        <v>577</v>
      </c>
      <c r="AI877" s="324"/>
      <c r="AJ877" s="324"/>
      <c r="AK877" s="324"/>
      <c r="AL877" s="325" t="s">
        <v>577</v>
      </c>
      <c r="AM877" s="326"/>
      <c r="AN877" s="326"/>
      <c r="AO877" s="327"/>
      <c r="AP877" s="321" t="s">
        <v>577</v>
      </c>
      <c r="AQ877" s="321"/>
      <c r="AR877" s="321"/>
      <c r="AS877" s="321"/>
      <c r="AT877" s="321"/>
      <c r="AU877" s="321"/>
      <c r="AV877" s="321"/>
      <c r="AW877" s="321"/>
      <c r="AX877" s="321"/>
    </row>
    <row r="878" spans="1:50" ht="30" customHeight="1" x14ac:dyDescent="0.15">
      <c r="A878" s="404">
        <v>9</v>
      </c>
      <c r="B878" s="404">
        <v>1</v>
      </c>
      <c r="C878" s="424" t="s">
        <v>657</v>
      </c>
      <c r="D878" s="418"/>
      <c r="E878" s="418"/>
      <c r="F878" s="418"/>
      <c r="G878" s="418"/>
      <c r="H878" s="418"/>
      <c r="I878" s="418"/>
      <c r="J878" s="419" t="s">
        <v>648</v>
      </c>
      <c r="K878" s="420"/>
      <c r="L878" s="420"/>
      <c r="M878" s="420"/>
      <c r="N878" s="420"/>
      <c r="O878" s="420"/>
      <c r="P878" s="425" t="s">
        <v>645</v>
      </c>
      <c r="Q878" s="317"/>
      <c r="R878" s="317"/>
      <c r="S878" s="317"/>
      <c r="T878" s="317"/>
      <c r="U878" s="317"/>
      <c r="V878" s="317"/>
      <c r="W878" s="317"/>
      <c r="X878" s="317"/>
      <c r="Y878" s="318">
        <v>13.9</v>
      </c>
      <c r="Z878" s="319"/>
      <c r="AA878" s="319"/>
      <c r="AB878" s="320"/>
      <c r="AC878" s="328" t="s">
        <v>196</v>
      </c>
      <c r="AD878" s="423"/>
      <c r="AE878" s="423"/>
      <c r="AF878" s="423"/>
      <c r="AG878" s="423"/>
      <c r="AH878" s="323" t="s">
        <v>577</v>
      </c>
      <c r="AI878" s="324"/>
      <c r="AJ878" s="324"/>
      <c r="AK878" s="324"/>
      <c r="AL878" s="325" t="s">
        <v>647</v>
      </c>
      <c r="AM878" s="326"/>
      <c r="AN878" s="326"/>
      <c r="AO878" s="327"/>
      <c r="AP878" s="321" t="s">
        <v>608</v>
      </c>
      <c r="AQ878" s="321"/>
      <c r="AR878" s="321"/>
      <c r="AS878" s="321"/>
      <c r="AT878" s="321"/>
      <c r="AU878" s="321"/>
      <c r="AV878" s="321"/>
      <c r="AW878" s="321"/>
      <c r="AX878" s="321"/>
    </row>
    <row r="879" spans="1:50" ht="30" customHeight="1" x14ac:dyDescent="0.15">
      <c r="A879" s="404">
        <v>10</v>
      </c>
      <c r="B879" s="404">
        <v>1</v>
      </c>
      <c r="C879" s="424" t="s">
        <v>658</v>
      </c>
      <c r="D879" s="418"/>
      <c r="E879" s="418"/>
      <c r="F879" s="418"/>
      <c r="G879" s="418"/>
      <c r="H879" s="418"/>
      <c r="I879" s="418"/>
      <c r="J879" s="419" t="s">
        <v>577</v>
      </c>
      <c r="K879" s="420"/>
      <c r="L879" s="420"/>
      <c r="M879" s="420"/>
      <c r="N879" s="420"/>
      <c r="O879" s="420"/>
      <c r="P879" s="425" t="s">
        <v>646</v>
      </c>
      <c r="Q879" s="317"/>
      <c r="R879" s="317"/>
      <c r="S879" s="317"/>
      <c r="T879" s="317"/>
      <c r="U879" s="317"/>
      <c r="V879" s="317"/>
      <c r="W879" s="317"/>
      <c r="X879" s="317"/>
      <c r="Y879" s="318">
        <v>12.7</v>
      </c>
      <c r="Z879" s="319"/>
      <c r="AA879" s="319"/>
      <c r="AB879" s="320"/>
      <c r="AC879" s="328" t="s">
        <v>196</v>
      </c>
      <c r="AD879" s="423"/>
      <c r="AE879" s="423"/>
      <c r="AF879" s="423"/>
      <c r="AG879" s="423"/>
      <c r="AH879" s="323" t="s">
        <v>577</v>
      </c>
      <c r="AI879" s="324"/>
      <c r="AJ879" s="324"/>
      <c r="AK879" s="324"/>
      <c r="AL879" s="325" t="s">
        <v>577</v>
      </c>
      <c r="AM879" s="326"/>
      <c r="AN879" s="326"/>
      <c r="AO879" s="327"/>
      <c r="AP879" s="321" t="s">
        <v>578</v>
      </c>
      <c r="AQ879" s="321"/>
      <c r="AR879" s="321"/>
      <c r="AS879" s="321"/>
      <c r="AT879" s="321"/>
      <c r="AU879" s="321"/>
      <c r="AV879" s="321"/>
      <c r="AW879" s="321"/>
      <c r="AX879" s="321"/>
    </row>
    <row r="880" spans="1:50" ht="30" hidden="1" customHeight="1" x14ac:dyDescent="0.15">
      <c r="A880" s="404">
        <v>11</v>
      </c>
      <c r="B880" s="404">
        <v>1</v>
      </c>
      <c r="C880" s="424"/>
      <c r="D880" s="418"/>
      <c r="E880" s="418"/>
      <c r="F880" s="418"/>
      <c r="G880" s="418"/>
      <c r="H880" s="418"/>
      <c r="I880" s="418"/>
      <c r="J880" s="419"/>
      <c r="K880" s="420"/>
      <c r="L880" s="420"/>
      <c r="M880" s="420"/>
      <c r="N880" s="420"/>
      <c r="O880" s="420"/>
      <c r="P880" s="425"/>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659</v>
      </c>
      <c r="D903" s="418"/>
      <c r="E903" s="418"/>
      <c r="F903" s="418"/>
      <c r="G903" s="418"/>
      <c r="H903" s="418"/>
      <c r="I903" s="418"/>
      <c r="J903" s="419">
        <v>2010501030336</v>
      </c>
      <c r="K903" s="420"/>
      <c r="L903" s="420"/>
      <c r="M903" s="420"/>
      <c r="N903" s="420"/>
      <c r="O903" s="420"/>
      <c r="P903" s="425" t="s">
        <v>660</v>
      </c>
      <c r="Q903" s="317"/>
      <c r="R903" s="317"/>
      <c r="S903" s="317"/>
      <c r="T903" s="317"/>
      <c r="U903" s="317"/>
      <c r="V903" s="317"/>
      <c r="W903" s="317"/>
      <c r="X903" s="317"/>
      <c r="Y903" s="318">
        <v>0.2</v>
      </c>
      <c r="Z903" s="319"/>
      <c r="AA903" s="319"/>
      <c r="AB903" s="320"/>
      <c r="AC903" s="328" t="s">
        <v>502</v>
      </c>
      <c r="AD903" s="423"/>
      <c r="AE903" s="423"/>
      <c r="AF903" s="423"/>
      <c r="AG903" s="423"/>
      <c r="AH903" s="421" t="s">
        <v>577</v>
      </c>
      <c r="AI903" s="422"/>
      <c r="AJ903" s="422"/>
      <c r="AK903" s="422"/>
      <c r="AL903" s="325">
        <v>75.8</v>
      </c>
      <c r="AM903" s="326"/>
      <c r="AN903" s="326"/>
      <c r="AO903" s="327"/>
      <c r="AP903" s="321" t="s">
        <v>578</v>
      </c>
      <c r="AQ903" s="321"/>
      <c r="AR903" s="321"/>
      <c r="AS903" s="321"/>
      <c r="AT903" s="321"/>
      <c r="AU903" s="321"/>
      <c r="AV903" s="321"/>
      <c r="AW903" s="321"/>
      <c r="AX903" s="321"/>
    </row>
    <row r="904" spans="1:50" ht="13.5"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13.5"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13.5"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13.5"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13.5"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13.5"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13.5"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13.5"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13.5"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13.5"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13.5"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13.5"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13.5"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13.5"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13.5"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13.5"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13.5"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13.5"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13.5"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13.5"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13.5"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13.5"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13.5"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13.5"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13.5"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13.5"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13.5"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13.5"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13.5"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3.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3.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3.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13.5"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13.5"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13.5"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13.5"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13.5"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13.5"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13.5"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13.5"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13.5"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13.5"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13.5"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13.5"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13.5"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13.5"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13.5"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13.5"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13.5"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13.5"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13.5"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13.5"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13.5"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13.5"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13.5"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13.5"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13.5"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13.5"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13.5"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13.5"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13.5"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13.5"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3.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3.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3.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13.5"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13.5"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13.5"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13.5"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13.5"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13.5"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13.5"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13.5"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13.5"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13.5"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13.5"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13.5"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13.5"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13.5"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13.5"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13.5"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13.5"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13.5"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13.5"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13.5"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13.5"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13.5"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13.5"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13.5"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13.5"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13.5"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13.5"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13.5"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13.5"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13.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3.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3.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3.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13.5"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13.5"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13.5"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13.5"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13.5"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13.5"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13.5"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13.5"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13.5"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13.5"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13.5"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13.5"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13.5"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13.5"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13.5"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13.5"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13.5"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13.5"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13.5"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13.5"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13.5"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13.5"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13.5"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13.5"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13.5"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13.5"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13.5"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13.5"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13.5"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13.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3.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3.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3.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13.5"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13.5"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13.5"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13.5"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13.5"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13.5"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13.5"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13.5"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13.5"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13.5"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13.5"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13.5"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13.5"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13.5"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13.5"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13.5"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13.5"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13.5"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13.5"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13.5"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13.5"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13.5"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13.5"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13.5"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13.5"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13.5"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13.5"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13.5"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13.5"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13.5"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13.5"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13.5"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13.5"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13.5"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13.5"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13.5"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13.5"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13.5"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13.5"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13.5"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13.5"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13.5"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13.5"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13.5"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13.5"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13.5"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13.5"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13.5"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13.5"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13.5"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13.5"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13.5"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13.5"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13.5"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13.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13.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13.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13.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3.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3.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3.5" hidden="1"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452</v>
      </c>
      <c r="AQ1101" s="427"/>
      <c r="AR1101" s="427"/>
      <c r="AS1101" s="427"/>
      <c r="AT1101" s="427"/>
      <c r="AU1101" s="427"/>
      <c r="AV1101" s="427"/>
      <c r="AW1101" s="427"/>
      <c r="AX1101" s="427"/>
    </row>
    <row r="1102" spans="1:50" ht="30" customHeight="1" x14ac:dyDescent="0.15">
      <c r="A1102" s="404">
        <v>1</v>
      </c>
      <c r="B1102" s="404">
        <v>1</v>
      </c>
      <c r="C1102" s="902"/>
      <c r="D1102" s="902"/>
      <c r="E1102" s="261" t="s">
        <v>577</v>
      </c>
      <c r="F1102" s="901"/>
      <c r="G1102" s="901"/>
      <c r="H1102" s="901"/>
      <c r="I1102" s="901"/>
      <c r="J1102" s="419" t="s">
        <v>661</v>
      </c>
      <c r="K1102" s="420"/>
      <c r="L1102" s="420"/>
      <c r="M1102" s="420"/>
      <c r="N1102" s="420"/>
      <c r="O1102" s="420"/>
      <c r="P1102" s="425" t="s">
        <v>661</v>
      </c>
      <c r="Q1102" s="317"/>
      <c r="R1102" s="317"/>
      <c r="S1102" s="317"/>
      <c r="T1102" s="317"/>
      <c r="U1102" s="317"/>
      <c r="V1102" s="317"/>
      <c r="W1102" s="317"/>
      <c r="X1102" s="317"/>
      <c r="Y1102" s="318" t="s">
        <v>577</v>
      </c>
      <c r="Z1102" s="319"/>
      <c r="AA1102" s="319"/>
      <c r="AB1102" s="320"/>
      <c r="AC1102" s="322"/>
      <c r="AD1102" s="322"/>
      <c r="AE1102" s="322"/>
      <c r="AF1102" s="322"/>
      <c r="AG1102" s="322"/>
      <c r="AH1102" s="323" t="s">
        <v>662</v>
      </c>
      <c r="AI1102" s="324"/>
      <c r="AJ1102" s="324"/>
      <c r="AK1102" s="324"/>
      <c r="AL1102" s="325" t="s">
        <v>577</v>
      </c>
      <c r="AM1102" s="326"/>
      <c r="AN1102" s="326"/>
      <c r="AO1102" s="327"/>
      <c r="AP1102" s="321" t="s">
        <v>577</v>
      </c>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35">
      <formula>IF(RIGHT(TEXT(P14,"0.#"),1)=".",FALSE,TRUE)</formula>
    </cfRule>
    <cfRule type="expression" dxfId="2804" priority="14036">
      <formula>IF(RIGHT(TEXT(P14,"0.#"),1)=".",TRUE,FALSE)</formula>
    </cfRule>
  </conditionalFormatting>
  <conditionalFormatting sqref="AE32">
    <cfRule type="expression" dxfId="2803" priority="14025">
      <formula>IF(RIGHT(TEXT(AE32,"0.#"),1)=".",FALSE,TRUE)</formula>
    </cfRule>
    <cfRule type="expression" dxfId="2802" priority="14026">
      <formula>IF(RIGHT(TEXT(AE32,"0.#"),1)=".",TRUE,FALSE)</formula>
    </cfRule>
  </conditionalFormatting>
  <conditionalFormatting sqref="P18:AX18">
    <cfRule type="expression" dxfId="2801" priority="13911">
      <formula>IF(RIGHT(TEXT(P18,"0.#"),1)=".",FALSE,TRUE)</formula>
    </cfRule>
    <cfRule type="expression" dxfId="2800" priority="13912">
      <formula>IF(RIGHT(TEXT(P18,"0.#"),1)=".",TRUE,FALSE)</formula>
    </cfRule>
  </conditionalFormatting>
  <conditionalFormatting sqref="Y782">
    <cfRule type="expression" dxfId="2799" priority="13907">
      <formula>IF(RIGHT(TEXT(Y782,"0.#"),1)=".",FALSE,TRUE)</formula>
    </cfRule>
    <cfRule type="expression" dxfId="2798" priority="13908">
      <formula>IF(RIGHT(TEXT(Y782,"0.#"),1)=".",TRUE,FALSE)</formula>
    </cfRule>
  </conditionalFormatting>
  <conditionalFormatting sqref="Y791">
    <cfRule type="expression" dxfId="2797" priority="13903">
      <formula>IF(RIGHT(TEXT(Y791,"0.#"),1)=".",FALSE,TRUE)</formula>
    </cfRule>
    <cfRule type="expression" dxfId="2796" priority="13904">
      <formula>IF(RIGHT(TEXT(Y791,"0.#"),1)=".",TRUE,FALSE)</formula>
    </cfRule>
  </conditionalFormatting>
  <conditionalFormatting sqref="Y822:Y829 Y820 Y809:Y816 Y807 Y796:Y803 Y794">
    <cfRule type="expression" dxfId="2795" priority="13685">
      <formula>IF(RIGHT(TEXT(Y794,"0.#"),1)=".",FALSE,TRUE)</formula>
    </cfRule>
    <cfRule type="expression" dxfId="2794" priority="13686">
      <formula>IF(RIGHT(TEXT(Y794,"0.#"),1)=".",TRUE,FALSE)</formula>
    </cfRule>
  </conditionalFormatting>
  <conditionalFormatting sqref="P16:AQ17 P15:AX15 P13:AX13">
    <cfRule type="expression" dxfId="2793" priority="13733">
      <formula>IF(RIGHT(TEXT(P13,"0.#"),1)=".",FALSE,TRUE)</formula>
    </cfRule>
    <cfRule type="expression" dxfId="2792" priority="13734">
      <formula>IF(RIGHT(TEXT(P13,"0.#"),1)=".",TRUE,FALSE)</formula>
    </cfRule>
  </conditionalFormatting>
  <conditionalFormatting sqref="P19:AJ19">
    <cfRule type="expression" dxfId="2791" priority="13731">
      <formula>IF(RIGHT(TEXT(P19,"0.#"),1)=".",FALSE,TRUE)</formula>
    </cfRule>
    <cfRule type="expression" dxfId="2790" priority="13732">
      <formula>IF(RIGHT(TEXT(P19,"0.#"),1)=".",TRUE,FALSE)</formula>
    </cfRule>
  </conditionalFormatting>
  <conditionalFormatting sqref="AE101 AQ101">
    <cfRule type="expression" dxfId="2789" priority="13723">
      <formula>IF(RIGHT(TEXT(AE101,"0.#"),1)=".",FALSE,TRUE)</formula>
    </cfRule>
    <cfRule type="expression" dxfId="2788" priority="13724">
      <formula>IF(RIGHT(TEXT(AE101,"0.#"),1)=".",TRUE,FALSE)</formula>
    </cfRule>
  </conditionalFormatting>
  <conditionalFormatting sqref="Y783:Y790 Y781">
    <cfRule type="expression" dxfId="2787" priority="13709">
      <formula>IF(RIGHT(TEXT(Y781,"0.#"),1)=".",FALSE,TRUE)</formula>
    </cfRule>
    <cfRule type="expression" dxfId="2786" priority="13710">
      <formula>IF(RIGHT(TEXT(Y781,"0.#"),1)=".",TRUE,FALSE)</formula>
    </cfRule>
  </conditionalFormatting>
  <conditionalFormatting sqref="AU782">
    <cfRule type="expression" dxfId="2785" priority="13707">
      <formula>IF(RIGHT(TEXT(AU782,"0.#"),1)=".",FALSE,TRUE)</formula>
    </cfRule>
    <cfRule type="expression" dxfId="2784" priority="13708">
      <formula>IF(RIGHT(TEXT(AU782,"0.#"),1)=".",TRUE,FALSE)</formula>
    </cfRule>
  </conditionalFormatting>
  <conditionalFormatting sqref="AU791">
    <cfRule type="expression" dxfId="2783" priority="13705">
      <formula>IF(RIGHT(TEXT(AU791,"0.#"),1)=".",FALSE,TRUE)</formula>
    </cfRule>
    <cfRule type="expression" dxfId="2782" priority="13706">
      <formula>IF(RIGHT(TEXT(AU791,"0.#"),1)=".",TRUE,FALSE)</formula>
    </cfRule>
  </conditionalFormatting>
  <conditionalFormatting sqref="AU783:AU790 AU781">
    <cfRule type="expression" dxfId="2781" priority="13703">
      <formula>IF(RIGHT(TEXT(AU781,"0.#"),1)=".",FALSE,TRUE)</formula>
    </cfRule>
    <cfRule type="expression" dxfId="2780" priority="13704">
      <formula>IF(RIGHT(TEXT(AU781,"0.#"),1)=".",TRUE,FALSE)</formula>
    </cfRule>
  </conditionalFormatting>
  <conditionalFormatting sqref="Y821 Y808 Y795">
    <cfRule type="expression" dxfId="2779" priority="13689">
      <formula>IF(RIGHT(TEXT(Y795,"0.#"),1)=".",FALSE,TRUE)</formula>
    </cfRule>
    <cfRule type="expression" dxfId="2778" priority="13690">
      <formula>IF(RIGHT(TEXT(Y795,"0.#"),1)=".",TRUE,FALSE)</formula>
    </cfRule>
  </conditionalFormatting>
  <conditionalFormatting sqref="Y830 Y817 Y804">
    <cfRule type="expression" dxfId="2777" priority="13687">
      <formula>IF(RIGHT(TEXT(Y804,"0.#"),1)=".",FALSE,TRUE)</formula>
    </cfRule>
    <cfRule type="expression" dxfId="2776" priority="13688">
      <formula>IF(RIGHT(TEXT(Y804,"0.#"),1)=".",TRUE,FALSE)</formula>
    </cfRule>
  </conditionalFormatting>
  <conditionalFormatting sqref="AU821 AU808 AU795">
    <cfRule type="expression" dxfId="2775" priority="13683">
      <formula>IF(RIGHT(TEXT(AU795,"0.#"),1)=".",FALSE,TRUE)</formula>
    </cfRule>
    <cfRule type="expression" dxfId="2774" priority="13684">
      <formula>IF(RIGHT(TEXT(AU795,"0.#"),1)=".",TRUE,FALSE)</formula>
    </cfRule>
  </conditionalFormatting>
  <conditionalFormatting sqref="AU830 AU817 AU804">
    <cfRule type="expression" dxfId="2773" priority="13681">
      <formula>IF(RIGHT(TEXT(AU804,"0.#"),1)=".",FALSE,TRUE)</formula>
    </cfRule>
    <cfRule type="expression" dxfId="2772" priority="13682">
      <formula>IF(RIGHT(TEXT(AU804,"0.#"),1)=".",TRUE,FALSE)</formula>
    </cfRule>
  </conditionalFormatting>
  <conditionalFormatting sqref="AU822:AU829 AU820 AU809:AU816 AU807 AU796:AU803 AU794">
    <cfRule type="expression" dxfId="2771" priority="13679">
      <formula>IF(RIGHT(TEXT(AU794,"0.#"),1)=".",FALSE,TRUE)</formula>
    </cfRule>
    <cfRule type="expression" dxfId="2770" priority="13680">
      <formula>IF(RIGHT(TEXT(AU794,"0.#"),1)=".",TRUE,FALSE)</formula>
    </cfRule>
  </conditionalFormatting>
  <conditionalFormatting sqref="AM87">
    <cfRule type="expression" dxfId="2769" priority="13333">
      <formula>IF(RIGHT(TEXT(AM87,"0.#"),1)=".",FALSE,TRUE)</formula>
    </cfRule>
    <cfRule type="expression" dxfId="2768" priority="13334">
      <formula>IF(RIGHT(TEXT(AM87,"0.#"),1)=".",TRUE,FALSE)</formula>
    </cfRule>
  </conditionalFormatting>
  <conditionalFormatting sqref="AE55">
    <cfRule type="expression" dxfId="2767" priority="13401">
      <formula>IF(RIGHT(TEXT(AE55,"0.#"),1)=".",FALSE,TRUE)</formula>
    </cfRule>
    <cfRule type="expression" dxfId="2766" priority="13402">
      <formula>IF(RIGHT(TEXT(AE55,"0.#"),1)=".",TRUE,FALSE)</formula>
    </cfRule>
  </conditionalFormatting>
  <conditionalFormatting sqref="AI55">
    <cfRule type="expression" dxfId="2765" priority="13399">
      <formula>IF(RIGHT(TEXT(AI55,"0.#"),1)=".",FALSE,TRUE)</formula>
    </cfRule>
    <cfRule type="expression" dxfId="2764" priority="13400">
      <formula>IF(RIGHT(TEXT(AI55,"0.#"),1)=".",TRUE,FALSE)</formula>
    </cfRule>
  </conditionalFormatting>
  <conditionalFormatting sqref="AM34">
    <cfRule type="expression" dxfId="2763" priority="13479">
      <formula>IF(RIGHT(TEXT(AM34,"0.#"),1)=".",FALSE,TRUE)</formula>
    </cfRule>
    <cfRule type="expression" dxfId="2762" priority="13480">
      <formula>IF(RIGHT(TEXT(AM34,"0.#"),1)=".",TRUE,FALSE)</formula>
    </cfRule>
  </conditionalFormatting>
  <conditionalFormatting sqref="AE33">
    <cfRule type="expression" dxfId="2761" priority="13493">
      <formula>IF(RIGHT(TEXT(AE33,"0.#"),1)=".",FALSE,TRUE)</formula>
    </cfRule>
    <cfRule type="expression" dxfId="2760" priority="13494">
      <formula>IF(RIGHT(TEXT(AE33,"0.#"),1)=".",TRUE,FALSE)</formula>
    </cfRule>
  </conditionalFormatting>
  <conditionalFormatting sqref="AE34">
    <cfRule type="expression" dxfId="2759" priority="13491">
      <formula>IF(RIGHT(TEXT(AE34,"0.#"),1)=".",FALSE,TRUE)</formula>
    </cfRule>
    <cfRule type="expression" dxfId="2758" priority="13492">
      <formula>IF(RIGHT(TEXT(AE34,"0.#"),1)=".",TRUE,FALSE)</formula>
    </cfRule>
  </conditionalFormatting>
  <conditionalFormatting sqref="AI34">
    <cfRule type="expression" dxfId="2757" priority="13489">
      <formula>IF(RIGHT(TEXT(AI34,"0.#"),1)=".",FALSE,TRUE)</formula>
    </cfRule>
    <cfRule type="expression" dxfId="2756" priority="13490">
      <formula>IF(RIGHT(TEXT(AI34,"0.#"),1)=".",TRUE,FALSE)</formula>
    </cfRule>
  </conditionalFormatting>
  <conditionalFormatting sqref="AI33">
    <cfRule type="expression" dxfId="2755" priority="13487">
      <formula>IF(RIGHT(TEXT(AI33,"0.#"),1)=".",FALSE,TRUE)</formula>
    </cfRule>
    <cfRule type="expression" dxfId="2754" priority="13488">
      <formula>IF(RIGHT(TEXT(AI33,"0.#"),1)=".",TRUE,FALSE)</formula>
    </cfRule>
  </conditionalFormatting>
  <conditionalFormatting sqref="AI32">
    <cfRule type="expression" dxfId="2753" priority="13485">
      <formula>IF(RIGHT(TEXT(AI32,"0.#"),1)=".",FALSE,TRUE)</formula>
    </cfRule>
    <cfRule type="expression" dxfId="2752" priority="13486">
      <formula>IF(RIGHT(TEXT(AI32,"0.#"),1)=".",TRUE,FALSE)</formula>
    </cfRule>
  </conditionalFormatting>
  <conditionalFormatting sqref="AM32">
    <cfRule type="expression" dxfId="2751" priority="13483">
      <formula>IF(RIGHT(TEXT(AM32,"0.#"),1)=".",FALSE,TRUE)</formula>
    </cfRule>
    <cfRule type="expression" dxfId="2750" priority="13484">
      <formula>IF(RIGHT(TEXT(AM32,"0.#"),1)=".",TRUE,FALSE)</formula>
    </cfRule>
  </conditionalFormatting>
  <conditionalFormatting sqref="AM33">
    <cfRule type="expression" dxfId="2749" priority="13481">
      <formula>IF(RIGHT(TEXT(AM33,"0.#"),1)=".",FALSE,TRUE)</formula>
    </cfRule>
    <cfRule type="expression" dxfId="2748" priority="13482">
      <formula>IF(RIGHT(TEXT(AM33,"0.#"),1)=".",TRUE,FALSE)</formula>
    </cfRule>
  </conditionalFormatting>
  <conditionalFormatting sqref="AQ32:AQ34">
    <cfRule type="expression" dxfId="2747" priority="13473">
      <formula>IF(RIGHT(TEXT(AQ32,"0.#"),1)=".",FALSE,TRUE)</formula>
    </cfRule>
    <cfRule type="expression" dxfId="2746" priority="13474">
      <formula>IF(RIGHT(TEXT(AQ32,"0.#"),1)=".",TRUE,FALSE)</formula>
    </cfRule>
  </conditionalFormatting>
  <conditionalFormatting sqref="AU32:AU34">
    <cfRule type="expression" dxfId="2745" priority="13471">
      <formula>IF(RIGHT(TEXT(AU32,"0.#"),1)=".",FALSE,TRUE)</formula>
    </cfRule>
    <cfRule type="expression" dxfId="2744" priority="13472">
      <formula>IF(RIGHT(TEXT(AU32,"0.#"),1)=".",TRUE,FALSE)</formula>
    </cfRule>
  </conditionalFormatting>
  <conditionalFormatting sqref="AE53">
    <cfRule type="expression" dxfId="2743" priority="13405">
      <formula>IF(RIGHT(TEXT(AE53,"0.#"),1)=".",FALSE,TRUE)</formula>
    </cfRule>
    <cfRule type="expression" dxfId="2742" priority="13406">
      <formula>IF(RIGHT(TEXT(AE53,"0.#"),1)=".",TRUE,FALSE)</formula>
    </cfRule>
  </conditionalFormatting>
  <conditionalFormatting sqref="AE54">
    <cfRule type="expression" dxfId="2741" priority="13403">
      <formula>IF(RIGHT(TEXT(AE54,"0.#"),1)=".",FALSE,TRUE)</formula>
    </cfRule>
    <cfRule type="expression" dxfId="2740" priority="13404">
      <formula>IF(RIGHT(TEXT(AE54,"0.#"),1)=".",TRUE,FALSE)</formula>
    </cfRule>
  </conditionalFormatting>
  <conditionalFormatting sqref="AI54">
    <cfRule type="expression" dxfId="2739" priority="13397">
      <formula>IF(RIGHT(TEXT(AI54,"0.#"),1)=".",FALSE,TRUE)</formula>
    </cfRule>
    <cfRule type="expression" dxfId="2738" priority="13398">
      <formula>IF(RIGHT(TEXT(AI54,"0.#"),1)=".",TRUE,FALSE)</formula>
    </cfRule>
  </conditionalFormatting>
  <conditionalFormatting sqref="AI53">
    <cfRule type="expression" dxfId="2737" priority="13395">
      <formula>IF(RIGHT(TEXT(AI53,"0.#"),1)=".",FALSE,TRUE)</formula>
    </cfRule>
    <cfRule type="expression" dxfId="2736" priority="13396">
      <formula>IF(RIGHT(TEXT(AI53,"0.#"),1)=".",TRUE,FALSE)</formula>
    </cfRule>
  </conditionalFormatting>
  <conditionalFormatting sqref="AM53">
    <cfRule type="expression" dxfId="2735" priority="13393">
      <formula>IF(RIGHT(TEXT(AM53,"0.#"),1)=".",FALSE,TRUE)</formula>
    </cfRule>
    <cfRule type="expression" dxfId="2734" priority="13394">
      <formula>IF(RIGHT(TEXT(AM53,"0.#"),1)=".",TRUE,FALSE)</formula>
    </cfRule>
  </conditionalFormatting>
  <conditionalFormatting sqref="AM54">
    <cfRule type="expression" dxfId="2733" priority="13391">
      <formula>IF(RIGHT(TEXT(AM54,"0.#"),1)=".",FALSE,TRUE)</formula>
    </cfRule>
    <cfRule type="expression" dxfId="2732" priority="13392">
      <formula>IF(RIGHT(TEXT(AM54,"0.#"),1)=".",TRUE,FALSE)</formula>
    </cfRule>
  </conditionalFormatting>
  <conditionalFormatting sqref="AM55">
    <cfRule type="expression" dxfId="2731" priority="13389">
      <formula>IF(RIGHT(TEXT(AM55,"0.#"),1)=".",FALSE,TRUE)</formula>
    </cfRule>
    <cfRule type="expression" dxfId="2730" priority="13390">
      <formula>IF(RIGHT(TEXT(AM55,"0.#"),1)=".",TRUE,FALSE)</formula>
    </cfRule>
  </conditionalFormatting>
  <conditionalFormatting sqref="AE60">
    <cfRule type="expression" dxfId="2729" priority="13375">
      <formula>IF(RIGHT(TEXT(AE60,"0.#"),1)=".",FALSE,TRUE)</formula>
    </cfRule>
    <cfRule type="expression" dxfId="2728" priority="13376">
      <formula>IF(RIGHT(TEXT(AE60,"0.#"),1)=".",TRUE,FALSE)</formula>
    </cfRule>
  </conditionalFormatting>
  <conditionalFormatting sqref="AE61">
    <cfRule type="expression" dxfId="2727" priority="13373">
      <formula>IF(RIGHT(TEXT(AE61,"0.#"),1)=".",FALSE,TRUE)</formula>
    </cfRule>
    <cfRule type="expression" dxfId="2726" priority="13374">
      <formula>IF(RIGHT(TEXT(AE61,"0.#"),1)=".",TRUE,FALSE)</formula>
    </cfRule>
  </conditionalFormatting>
  <conditionalFormatting sqref="AE62">
    <cfRule type="expression" dxfId="2725" priority="13371">
      <formula>IF(RIGHT(TEXT(AE62,"0.#"),1)=".",FALSE,TRUE)</formula>
    </cfRule>
    <cfRule type="expression" dxfId="2724" priority="13372">
      <formula>IF(RIGHT(TEXT(AE62,"0.#"),1)=".",TRUE,FALSE)</formula>
    </cfRule>
  </conditionalFormatting>
  <conditionalFormatting sqref="AI62">
    <cfRule type="expression" dxfId="2723" priority="13369">
      <formula>IF(RIGHT(TEXT(AI62,"0.#"),1)=".",FALSE,TRUE)</formula>
    </cfRule>
    <cfRule type="expression" dxfId="2722" priority="13370">
      <formula>IF(RIGHT(TEXT(AI62,"0.#"),1)=".",TRUE,FALSE)</formula>
    </cfRule>
  </conditionalFormatting>
  <conditionalFormatting sqref="AI61">
    <cfRule type="expression" dxfId="2721" priority="13367">
      <formula>IF(RIGHT(TEXT(AI61,"0.#"),1)=".",FALSE,TRUE)</formula>
    </cfRule>
    <cfRule type="expression" dxfId="2720" priority="13368">
      <formula>IF(RIGHT(TEXT(AI61,"0.#"),1)=".",TRUE,FALSE)</formula>
    </cfRule>
  </conditionalFormatting>
  <conditionalFormatting sqref="AI60">
    <cfRule type="expression" dxfId="2719" priority="13365">
      <formula>IF(RIGHT(TEXT(AI60,"0.#"),1)=".",FALSE,TRUE)</formula>
    </cfRule>
    <cfRule type="expression" dxfId="2718" priority="13366">
      <formula>IF(RIGHT(TEXT(AI60,"0.#"),1)=".",TRUE,FALSE)</formula>
    </cfRule>
  </conditionalFormatting>
  <conditionalFormatting sqref="AM60">
    <cfRule type="expression" dxfId="2717" priority="13363">
      <formula>IF(RIGHT(TEXT(AM60,"0.#"),1)=".",FALSE,TRUE)</formula>
    </cfRule>
    <cfRule type="expression" dxfId="2716" priority="13364">
      <formula>IF(RIGHT(TEXT(AM60,"0.#"),1)=".",TRUE,FALSE)</formula>
    </cfRule>
  </conditionalFormatting>
  <conditionalFormatting sqref="AM61">
    <cfRule type="expression" dxfId="2715" priority="13361">
      <formula>IF(RIGHT(TEXT(AM61,"0.#"),1)=".",FALSE,TRUE)</formula>
    </cfRule>
    <cfRule type="expression" dxfId="2714" priority="13362">
      <formula>IF(RIGHT(TEXT(AM61,"0.#"),1)=".",TRUE,FALSE)</formula>
    </cfRule>
  </conditionalFormatting>
  <conditionalFormatting sqref="AM62">
    <cfRule type="expression" dxfId="2713" priority="13359">
      <formula>IF(RIGHT(TEXT(AM62,"0.#"),1)=".",FALSE,TRUE)</formula>
    </cfRule>
    <cfRule type="expression" dxfId="2712" priority="13360">
      <formula>IF(RIGHT(TEXT(AM62,"0.#"),1)=".",TRUE,FALSE)</formula>
    </cfRule>
  </conditionalFormatting>
  <conditionalFormatting sqref="AE87">
    <cfRule type="expression" dxfId="2711" priority="13345">
      <formula>IF(RIGHT(TEXT(AE87,"0.#"),1)=".",FALSE,TRUE)</formula>
    </cfRule>
    <cfRule type="expression" dxfId="2710" priority="13346">
      <formula>IF(RIGHT(TEXT(AE87,"0.#"),1)=".",TRUE,FALSE)</formula>
    </cfRule>
  </conditionalFormatting>
  <conditionalFormatting sqref="AE88">
    <cfRule type="expression" dxfId="2709" priority="13343">
      <formula>IF(RIGHT(TEXT(AE88,"0.#"),1)=".",FALSE,TRUE)</formula>
    </cfRule>
    <cfRule type="expression" dxfId="2708" priority="13344">
      <formula>IF(RIGHT(TEXT(AE88,"0.#"),1)=".",TRUE,FALSE)</formula>
    </cfRule>
  </conditionalFormatting>
  <conditionalFormatting sqref="AE89">
    <cfRule type="expression" dxfId="2707" priority="13341">
      <formula>IF(RIGHT(TEXT(AE89,"0.#"),1)=".",FALSE,TRUE)</formula>
    </cfRule>
    <cfRule type="expression" dxfId="2706" priority="13342">
      <formula>IF(RIGHT(TEXT(AE89,"0.#"),1)=".",TRUE,FALSE)</formula>
    </cfRule>
  </conditionalFormatting>
  <conditionalFormatting sqref="AI89">
    <cfRule type="expression" dxfId="2705" priority="13339">
      <formula>IF(RIGHT(TEXT(AI89,"0.#"),1)=".",FALSE,TRUE)</formula>
    </cfRule>
    <cfRule type="expression" dxfId="2704" priority="13340">
      <formula>IF(RIGHT(TEXT(AI89,"0.#"),1)=".",TRUE,FALSE)</formula>
    </cfRule>
  </conditionalFormatting>
  <conditionalFormatting sqref="AI88">
    <cfRule type="expression" dxfId="2703" priority="13337">
      <formula>IF(RIGHT(TEXT(AI88,"0.#"),1)=".",FALSE,TRUE)</formula>
    </cfRule>
    <cfRule type="expression" dxfId="2702" priority="13338">
      <formula>IF(RIGHT(TEXT(AI88,"0.#"),1)=".",TRUE,FALSE)</formula>
    </cfRule>
  </conditionalFormatting>
  <conditionalFormatting sqref="AI87">
    <cfRule type="expression" dxfId="2701" priority="13335">
      <formula>IF(RIGHT(TEXT(AI87,"0.#"),1)=".",FALSE,TRUE)</formula>
    </cfRule>
    <cfRule type="expression" dxfId="2700" priority="13336">
      <formula>IF(RIGHT(TEXT(AI87,"0.#"),1)=".",TRUE,FALSE)</formula>
    </cfRule>
  </conditionalFormatting>
  <conditionalFormatting sqref="AM88">
    <cfRule type="expression" dxfId="2699" priority="13331">
      <formula>IF(RIGHT(TEXT(AM88,"0.#"),1)=".",FALSE,TRUE)</formula>
    </cfRule>
    <cfRule type="expression" dxfId="2698" priority="13332">
      <formula>IF(RIGHT(TEXT(AM88,"0.#"),1)=".",TRUE,FALSE)</formula>
    </cfRule>
  </conditionalFormatting>
  <conditionalFormatting sqref="AM89">
    <cfRule type="expression" dxfId="2697" priority="13329">
      <formula>IF(RIGHT(TEXT(AM89,"0.#"),1)=".",FALSE,TRUE)</formula>
    </cfRule>
    <cfRule type="expression" dxfId="2696" priority="13330">
      <formula>IF(RIGHT(TEXT(AM89,"0.#"),1)=".",TRUE,FALSE)</formula>
    </cfRule>
  </conditionalFormatting>
  <conditionalFormatting sqref="AE92">
    <cfRule type="expression" dxfId="2695" priority="13315">
      <formula>IF(RIGHT(TEXT(AE92,"0.#"),1)=".",FALSE,TRUE)</formula>
    </cfRule>
    <cfRule type="expression" dxfId="2694" priority="13316">
      <formula>IF(RIGHT(TEXT(AE92,"0.#"),1)=".",TRUE,FALSE)</formula>
    </cfRule>
  </conditionalFormatting>
  <conditionalFormatting sqref="AE93">
    <cfRule type="expression" dxfId="2693" priority="13313">
      <formula>IF(RIGHT(TEXT(AE93,"0.#"),1)=".",FALSE,TRUE)</formula>
    </cfRule>
    <cfRule type="expression" dxfId="2692" priority="13314">
      <formula>IF(RIGHT(TEXT(AE93,"0.#"),1)=".",TRUE,FALSE)</formula>
    </cfRule>
  </conditionalFormatting>
  <conditionalFormatting sqref="AE94">
    <cfRule type="expression" dxfId="2691" priority="13311">
      <formula>IF(RIGHT(TEXT(AE94,"0.#"),1)=".",FALSE,TRUE)</formula>
    </cfRule>
    <cfRule type="expression" dxfId="2690" priority="13312">
      <formula>IF(RIGHT(TEXT(AE94,"0.#"),1)=".",TRUE,FALSE)</formula>
    </cfRule>
  </conditionalFormatting>
  <conditionalFormatting sqref="AI94">
    <cfRule type="expression" dxfId="2689" priority="13309">
      <formula>IF(RIGHT(TEXT(AI94,"0.#"),1)=".",FALSE,TRUE)</formula>
    </cfRule>
    <cfRule type="expression" dxfId="2688" priority="13310">
      <formula>IF(RIGHT(TEXT(AI94,"0.#"),1)=".",TRUE,FALSE)</formula>
    </cfRule>
  </conditionalFormatting>
  <conditionalFormatting sqref="AI93">
    <cfRule type="expression" dxfId="2687" priority="13307">
      <formula>IF(RIGHT(TEXT(AI93,"0.#"),1)=".",FALSE,TRUE)</formula>
    </cfRule>
    <cfRule type="expression" dxfId="2686" priority="13308">
      <formula>IF(RIGHT(TEXT(AI93,"0.#"),1)=".",TRUE,FALSE)</formula>
    </cfRule>
  </conditionalFormatting>
  <conditionalFormatting sqref="AI92">
    <cfRule type="expression" dxfId="2685" priority="13305">
      <formula>IF(RIGHT(TEXT(AI92,"0.#"),1)=".",FALSE,TRUE)</formula>
    </cfRule>
    <cfRule type="expression" dxfId="2684" priority="13306">
      <formula>IF(RIGHT(TEXT(AI92,"0.#"),1)=".",TRUE,FALSE)</formula>
    </cfRule>
  </conditionalFormatting>
  <conditionalFormatting sqref="AM92">
    <cfRule type="expression" dxfId="2683" priority="13303">
      <formula>IF(RIGHT(TEXT(AM92,"0.#"),1)=".",FALSE,TRUE)</formula>
    </cfRule>
    <cfRule type="expression" dxfId="2682" priority="13304">
      <formula>IF(RIGHT(TEXT(AM92,"0.#"),1)=".",TRUE,FALSE)</formula>
    </cfRule>
  </conditionalFormatting>
  <conditionalFormatting sqref="AM93">
    <cfRule type="expression" dxfId="2681" priority="13301">
      <formula>IF(RIGHT(TEXT(AM93,"0.#"),1)=".",FALSE,TRUE)</formula>
    </cfRule>
    <cfRule type="expression" dxfId="2680" priority="13302">
      <formula>IF(RIGHT(TEXT(AM93,"0.#"),1)=".",TRUE,FALSE)</formula>
    </cfRule>
  </conditionalFormatting>
  <conditionalFormatting sqref="AM94">
    <cfRule type="expression" dxfId="2679" priority="13299">
      <formula>IF(RIGHT(TEXT(AM94,"0.#"),1)=".",FALSE,TRUE)</formula>
    </cfRule>
    <cfRule type="expression" dxfId="2678" priority="13300">
      <formula>IF(RIGHT(TEXT(AM94,"0.#"),1)=".",TRUE,FALSE)</formula>
    </cfRule>
  </conditionalFormatting>
  <conditionalFormatting sqref="AE97">
    <cfRule type="expression" dxfId="2677" priority="13285">
      <formula>IF(RIGHT(TEXT(AE97,"0.#"),1)=".",FALSE,TRUE)</formula>
    </cfRule>
    <cfRule type="expression" dxfId="2676" priority="13286">
      <formula>IF(RIGHT(TEXT(AE97,"0.#"),1)=".",TRUE,FALSE)</formula>
    </cfRule>
  </conditionalFormatting>
  <conditionalFormatting sqref="AE98">
    <cfRule type="expression" dxfId="2675" priority="13283">
      <formula>IF(RIGHT(TEXT(AE98,"0.#"),1)=".",FALSE,TRUE)</formula>
    </cfRule>
    <cfRule type="expression" dxfId="2674" priority="13284">
      <formula>IF(RIGHT(TEXT(AE98,"0.#"),1)=".",TRUE,FALSE)</formula>
    </cfRule>
  </conditionalFormatting>
  <conditionalFormatting sqref="AE99">
    <cfRule type="expression" dxfId="2673" priority="13281">
      <formula>IF(RIGHT(TEXT(AE99,"0.#"),1)=".",FALSE,TRUE)</formula>
    </cfRule>
    <cfRule type="expression" dxfId="2672" priority="13282">
      <formula>IF(RIGHT(TEXT(AE99,"0.#"),1)=".",TRUE,FALSE)</formula>
    </cfRule>
  </conditionalFormatting>
  <conditionalFormatting sqref="AI99">
    <cfRule type="expression" dxfId="2671" priority="13279">
      <formula>IF(RIGHT(TEXT(AI99,"0.#"),1)=".",FALSE,TRUE)</formula>
    </cfRule>
    <cfRule type="expression" dxfId="2670" priority="13280">
      <formula>IF(RIGHT(TEXT(AI99,"0.#"),1)=".",TRUE,FALSE)</formula>
    </cfRule>
  </conditionalFormatting>
  <conditionalFormatting sqref="AI98">
    <cfRule type="expression" dxfId="2669" priority="13277">
      <formula>IF(RIGHT(TEXT(AI98,"0.#"),1)=".",FALSE,TRUE)</formula>
    </cfRule>
    <cfRule type="expression" dxfId="2668" priority="13278">
      <formula>IF(RIGHT(TEXT(AI98,"0.#"),1)=".",TRUE,FALSE)</formula>
    </cfRule>
  </conditionalFormatting>
  <conditionalFormatting sqref="AI97">
    <cfRule type="expression" dxfId="2667" priority="13275">
      <formula>IF(RIGHT(TEXT(AI97,"0.#"),1)=".",FALSE,TRUE)</formula>
    </cfRule>
    <cfRule type="expression" dxfId="2666" priority="13276">
      <formula>IF(RIGHT(TEXT(AI97,"0.#"),1)=".",TRUE,FALSE)</formula>
    </cfRule>
  </conditionalFormatting>
  <conditionalFormatting sqref="AM97">
    <cfRule type="expression" dxfId="2665" priority="13273">
      <formula>IF(RIGHT(TEXT(AM97,"0.#"),1)=".",FALSE,TRUE)</formula>
    </cfRule>
    <cfRule type="expression" dxfId="2664" priority="13274">
      <formula>IF(RIGHT(TEXT(AM97,"0.#"),1)=".",TRUE,FALSE)</formula>
    </cfRule>
  </conditionalFormatting>
  <conditionalFormatting sqref="AM98">
    <cfRule type="expression" dxfId="2663" priority="13271">
      <formula>IF(RIGHT(TEXT(AM98,"0.#"),1)=".",FALSE,TRUE)</formula>
    </cfRule>
    <cfRule type="expression" dxfId="2662" priority="13272">
      <formula>IF(RIGHT(TEXT(AM98,"0.#"),1)=".",TRUE,FALSE)</formula>
    </cfRule>
  </conditionalFormatting>
  <conditionalFormatting sqref="AM99">
    <cfRule type="expression" dxfId="2661" priority="13269">
      <formula>IF(RIGHT(TEXT(AM99,"0.#"),1)=".",FALSE,TRUE)</formula>
    </cfRule>
    <cfRule type="expression" dxfId="2660" priority="13270">
      <formula>IF(RIGHT(TEXT(AM99,"0.#"),1)=".",TRUE,FALSE)</formula>
    </cfRule>
  </conditionalFormatting>
  <conditionalFormatting sqref="AI101">
    <cfRule type="expression" dxfId="2659" priority="13255">
      <formula>IF(RIGHT(TEXT(AI101,"0.#"),1)=".",FALSE,TRUE)</formula>
    </cfRule>
    <cfRule type="expression" dxfId="2658" priority="13256">
      <formula>IF(RIGHT(TEXT(AI101,"0.#"),1)=".",TRUE,FALSE)</formula>
    </cfRule>
  </conditionalFormatting>
  <conditionalFormatting sqref="AM101">
    <cfRule type="expression" dxfId="2657" priority="13253">
      <formula>IF(RIGHT(TEXT(AM101,"0.#"),1)=".",FALSE,TRUE)</formula>
    </cfRule>
    <cfRule type="expression" dxfId="2656" priority="13254">
      <formula>IF(RIGHT(TEXT(AM101,"0.#"),1)=".",TRUE,FALSE)</formula>
    </cfRule>
  </conditionalFormatting>
  <conditionalFormatting sqref="AE102">
    <cfRule type="expression" dxfId="2655" priority="13251">
      <formula>IF(RIGHT(TEXT(AE102,"0.#"),1)=".",FALSE,TRUE)</formula>
    </cfRule>
    <cfRule type="expression" dxfId="2654" priority="13252">
      <formula>IF(RIGHT(TEXT(AE102,"0.#"),1)=".",TRUE,FALSE)</formula>
    </cfRule>
  </conditionalFormatting>
  <conditionalFormatting sqref="AI102">
    <cfRule type="expression" dxfId="2653" priority="13249">
      <formula>IF(RIGHT(TEXT(AI102,"0.#"),1)=".",FALSE,TRUE)</formula>
    </cfRule>
    <cfRule type="expression" dxfId="2652" priority="13250">
      <formula>IF(RIGHT(TEXT(AI102,"0.#"),1)=".",TRUE,FALSE)</formula>
    </cfRule>
  </conditionalFormatting>
  <conditionalFormatting sqref="AM102">
    <cfRule type="expression" dxfId="2651" priority="13247">
      <formula>IF(RIGHT(TEXT(AM102,"0.#"),1)=".",FALSE,TRUE)</formula>
    </cfRule>
    <cfRule type="expression" dxfId="2650" priority="13248">
      <formula>IF(RIGHT(TEXT(AM102,"0.#"),1)=".",TRUE,FALSE)</formula>
    </cfRule>
  </conditionalFormatting>
  <conditionalFormatting sqref="AQ102">
    <cfRule type="expression" dxfId="2649" priority="13245">
      <formula>IF(RIGHT(TEXT(AQ102,"0.#"),1)=".",FALSE,TRUE)</formula>
    </cfRule>
    <cfRule type="expression" dxfId="2648" priority="13246">
      <formula>IF(RIGHT(TEXT(AQ102,"0.#"),1)=".",TRUE,FALSE)</formula>
    </cfRule>
  </conditionalFormatting>
  <conditionalFormatting sqref="AE104">
    <cfRule type="expression" dxfId="2647" priority="13243">
      <formula>IF(RIGHT(TEXT(AE104,"0.#"),1)=".",FALSE,TRUE)</formula>
    </cfRule>
    <cfRule type="expression" dxfId="2646" priority="13244">
      <formula>IF(RIGHT(TEXT(AE104,"0.#"),1)=".",TRUE,FALSE)</formula>
    </cfRule>
  </conditionalFormatting>
  <conditionalFormatting sqref="AI104">
    <cfRule type="expression" dxfId="2645" priority="13241">
      <formula>IF(RIGHT(TEXT(AI104,"0.#"),1)=".",FALSE,TRUE)</formula>
    </cfRule>
    <cfRule type="expression" dxfId="2644" priority="13242">
      <formula>IF(RIGHT(TEXT(AI104,"0.#"),1)=".",TRUE,FALSE)</formula>
    </cfRule>
  </conditionalFormatting>
  <conditionalFormatting sqref="AM104">
    <cfRule type="expression" dxfId="2643" priority="13239">
      <formula>IF(RIGHT(TEXT(AM104,"0.#"),1)=".",FALSE,TRUE)</formula>
    </cfRule>
    <cfRule type="expression" dxfId="2642" priority="13240">
      <formula>IF(RIGHT(TEXT(AM104,"0.#"),1)=".",TRUE,FALSE)</formula>
    </cfRule>
  </conditionalFormatting>
  <conditionalFormatting sqref="AE105">
    <cfRule type="expression" dxfId="2641" priority="13237">
      <formula>IF(RIGHT(TEXT(AE105,"0.#"),1)=".",FALSE,TRUE)</formula>
    </cfRule>
    <cfRule type="expression" dxfId="2640" priority="13238">
      <formula>IF(RIGHT(TEXT(AE105,"0.#"),1)=".",TRUE,FALSE)</formula>
    </cfRule>
  </conditionalFormatting>
  <conditionalFormatting sqref="AI105">
    <cfRule type="expression" dxfId="2639" priority="13235">
      <formula>IF(RIGHT(TEXT(AI105,"0.#"),1)=".",FALSE,TRUE)</formula>
    </cfRule>
    <cfRule type="expression" dxfId="2638" priority="13236">
      <formula>IF(RIGHT(TEXT(AI105,"0.#"),1)=".",TRUE,FALSE)</formula>
    </cfRule>
  </conditionalFormatting>
  <conditionalFormatting sqref="AM105">
    <cfRule type="expression" dxfId="2637" priority="13233">
      <formula>IF(RIGHT(TEXT(AM105,"0.#"),1)=".",FALSE,TRUE)</formula>
    </cfRule>
    <cfRule type="expression" dxfId="2636" priority="13234">
      <formula>IF(RIGHT(TEXT(AM105,"0.#"),1)=".",TRUE,FALSE)</formula>
    </cfRule>
  </conditionalFormatting>
  <conditionalFormatting sqref="AE107">
    <cfRule type="expression" dxfId="2635" priority="13229">
      <formula>IF(RIGHT(TEXT(AE107,"0.#"),1)=".",FALSE,TRUE)</formula>
    </cfRule>
    <cfRule type="expression" dxfId="2634" priority="13230">
      <formula>IF(RIGHT(TEXT(AE107,"0.#"),1)=".",TRUE,FALSE)</formula>
    </cfRule>
  </conditionalFormatting>
  <conditionalFormatting sqref="AI107">
    <cfRule type="expression" dxfId="2633" priority="13227">
      <formula>IF(RIGHT(TEXT(AI107,"0.#"),1)=".",FALSE,TRUE)</formula>
    </cfRule>
    <cfRule type="expression" dxfId="2632" priority="13228">
      <formula>IF(RIGHT(TEXT(AI107,"0.#"),1)=".",TRUE,FALSE)</formula>
    </cfRule>
  </conditionalFormatting>
  <conditionalFormatting sqref="AM107">
    <cfRule type="expression" dxfId="2631" priority="13225">
      <formula>IF(RIGHT(TEXT(AM107,"0.#"),1)=".",FALSE,TRUE)</formula>
    </cfRule>
    <cfRule type="expression" dxfId="2630" priority="13226">
      <formula>IF(RIGHT(TEXT(AM107,"0.#"),1)=".",TRUE,FALSE)</formula>
    </cfRule>
  </conditionalFormatting>
  <conditionalFormatting sqref="AE108">
    <cfRule type="expression" dxfId="2629" priority="13223">
      <formula>IF(RIGHT(TEXT(AE108,"0.#"),1)=".",FALSE,TRUE)</formula>
    </cfRule>
    <cfRule type="expression" dxfId="2628" priority="13224">
      <formula>IF(RIGHT(TEXT(AE108,"0.#"),1)=".",TRUE,FALSE)</formula>
    </cfRule>
  </conditionalFormatting>
  <conditionalFormatting sqref="AI108">
    <cfRule type="expression" dxfId="2627" priority="13221">
      <formula>IF(RIGHT(TEXT(AI108,"0.#"),1)=".",FALSE,TRUE)</formula>
    </cfRule>
    <cfRule type="expression" dxfId="2626" priority="13222">
      <formula>IF(RIGHT(TEXT(AI108,"0.#"),1)=".",TRUE,FALSE)</formula>
    </cfRule>
  </conditionalFormatting>
  <conditionalFormatting sqref="AM108">
    <cfRule type="expression" dxfId="2625" priority="13219">
      <formula>IF(RIGHT(TEXT(AM108,"0.#"),1)=".",FALSE,TRUE)</formula>
    </cfRule>
    <cfRule type="expression" dxfId="2624" priority="13220">
      <formula>IF(RIGHT(TEXT(AM108,"0.#"),1)=".",TRUE,FALSE)</formula>
    </cfRule>
  </conditionalFormatting>
  <conditionalFormatting sqref="AE110">
    <cfRule type="expression" dxfId="2623" priority="13215">
      <formula>IF(RIGHT(TEXT(AE110,"0.#"),1)=".",FALSE,TRUE)</formula>
    </cfRule>
    <cfRule type="expression" dxfId="2622" priority="13216">
      <formula>IF(RIGHT(TEXT(AE110,"0.#"),1)=".",TRUE,FALSE)</formula>
    </cfRule>
  </conditionalFormatting>
  <conditionalFormatting sqref="AI110">
    <cfRule type="expression" dxfId="2621" priority="13213">
      <formula>IF(RIGHT(TEXT(AI110,"0.#"),1)=".",FALSE,TRUE)</formula>
    </cfRule>
    <cfRule type="expression" dxfId="2620" priority="13214">
      <formula>IF(RIGHT(TEXT(AI110,"0.#"),1)=".",TRUE,FALSE)</formula>
    </cfRule>
  </conditionalFormatting>
  <conditionalFormatting sqref="AM110">
    <cfRule type="expression" dxfId="2619" priority="13211">
      <formula>IF(RIGHT(TEXT(AM110,"0.#"),1)=".",FALSE,TRUE)</formula>
    </cfRule>
    <cfRule type="expression" dxfId="2618" priority="13212">
      <formula>IF(RIGHT(TEXT(AM110,"0.#"),1)=".",TRUE,FALSE)</formula>
    </cfRule>
  </conditionalFormatting>
  <conditionalFormatting sqref="AE111">
    <cfRule type="expression" dxfId="2617" priority="13209">
      <formula>IF(RIGHT(TEXT(AE111,"0.#"),1)=".",FALSE,TRUE)</formula>
    </cfRule>
    <cfRule type="expression" dxfId="2616" priority="13210">
      <formula>IF(RIGHT(TEXT(AE111,"0.#"),1)=".",TRUE,FALSE)</formula>
    </cfRule>
  </conditionalFormatting>
  <conditionalFormatting sqref="AI111">
    <cfRule type="expression" dxfId="2615" priority="13207">
      <formula>IF(RIGHT(TEXT(AI111,"0.#"),1)=".",FALSE,TRUE)</formula>
    </cfRule>
    <cfRule type="expression" dxfId="2614" priority="13208">
      <formula>IF(RIGHT(TEXT(AI111,"0.#"),1)=".",TRUE,FALSE)</formula>
    </cfRule>
  </conditionalFormatting>
  <conditionalFormatting sqref="AM111">
    <cfRule type="expression" dxfId="2613" priority="13205">
      <formula>IF(RIGHT(TEXT(AM111,"0.#"),1)=".",FALSE,TRUE)</formula>
    </cfRule>
    <cfRule type="expression" dxfId="2612" priority="13206">
      <formula>IF(RIGHT(TEXT(AM111,"0.#"),1)=".",TRUE,FALSE)</formula>
    </cfRule>
  </conditionalFormatting>
  <conditionalFormatting sqref="AE113">
    <cfRule type="expression" dxfId="2611" priority="13201">
      <formula>IF(RIGHT(TEXT(AE113,"0.#"),1)=".",FALSE,TRUE)</formula>
    </cfRule>
    <cfRule type="expression" dxfId="2610" priority="13202">
      <formula>IF(RIGHT(TEXT(AE113,"0.#"),1)=".",TRUE,FALSE)</formula>
    </cfRule>
  </conditionalFormatting>
  <conditionalFormatting sqref="AI113">
    <cfRule type="expression" dxfId="2609" priority="13199">
      <formula>IF(RIGHT(TEXT(AI113,"0.#"),1)=".",FALSE,TRUE)</formula>
    </cfRule>
    <cfRule type="expression" dxfId="2608" priority="13200">
      <formula>IF(RIGHT(TEXT(AI113,"0.#"),1)=".",TRUE,FALSE)</formula>
    </cfRule>
  </conditionalFormatting>
  <conditionalFormatting sqref="AM113">
    <cfRule type="expression" dxfId="2607" priority="13197">
      <formula>IF(RIGHT(TEXT(AM113,"0.#"),1)=".",FALSE,TRUE)</formula>
    </cfRule>
    <cfRule type="expression" dxfId="2606" priority="13198">
      <formula>IF(RIGHT(TEXT(AM113,"0.#"),1)=".",TRUE,FALSE)</formula>
    </cfRule>
  </conditionalFormatting>
  <conditionalFormatting sqref="AE114">
    <cfRule type="expression" dxfId="2605" priority="13195">
      <formula>IF(RIGHT(TEXT(AE114,"0.#"),1)=".",FALSE,TRUE)</formula>
    </cfRule>
    <cfRule type="expression" dxfId="2604" priority="13196">
      <formula>IF(RIGHT(TEXT(AE114,"0.#"),1)=".",TRUE,FALSE)</formula>
    </cfRule>
  </conditionalFormatting>
  <conditionalFormatting sqref="AI114">
    <cfRule type="expression" dxfId="2603" priority="13193">
      <formula>IF(RIGHT(TEXT(AI114,"0.#"),1)=".",FALSE,TRUE)</formula>
    </cfRule>
    <cfRule type="expression" dxfId="2602" priority="13194">
      <formula>IF(RIGHT(TEXT(AI114,"0.#"),1)=".",TRUE,FALSE)</formula>
    </cfRule>
  </conditionalFormatting>
  <conditionalFormatting sqref="AM114">
    <cfRule type="expression" dxfId="2601" priority="13191">
      <formula>IF(RIGHT(TEXT(AM114,"0.#"),1)=".",FALSE,TRUE)</formula>
    </cfRule>
    <cfRule type="expression" dxfId="2600" priority="13192">
      <formula>IF(RIGHT(TEXT(AM114,"0.#"),1)=".",TRUE,FALSE)</formula>
    </cfRule>
  </conditionalFormatting>
  <conditionalFormatting sqref="AE116 AQ116">
    <cfRule type="expression" dxfId="2599" priority="13187">
      <formula>IF(RIGHT(TEXT(AE116,"0.#"),1)=".",FALSE,TRUE)</formula>
    </cfRule>
    <cfRule type="expression" dxfId="2598" priority="13188">
      <formula>IF(RIGHT(TEXT(AE116,"0.#"),1)=".",TRUE,FALSE)</formula>
    </cfRule>
  </conditionalFormatting>
  <conditionalFormatting sqref="AI116">
    <cfRule type="expression" dxfId="2597" priority="13185">
      <formula>IF(RIGHT(TEXT(AI116,"0.#"),1)=".",FALSE,TRUE)</formula>
    </cfRule>
    <cfRule type="expression" dxfId="2596" priority="13186">
      <formula>IF(RIGHT(TEXT(AI116,"0.#"),1)=".",TRUE,FALSE)</formula>
    </cfRule>
  </conditionalFormatting>
  <conditionalFormatting sqref="AM116">
    <cfRule type="expression" dxfId="2595" priority="13183">
      <formula>IF(RIGHT(TEXT(AM116,"0.#"),1)=".",FALSE,TRUE)</formula>
    </cfRule>
    <cfRule type="expression" dxfId="2594" priority="13184">
      <formula>IF(RIGHT(TEXT(AM116,"0.#"),1)=".",TRUE,FALSE)</formula>
    </cfRule>
  </conditionalFormatting>
  <conditionalFormatting sqref="AE117 AM117">
    <cfRule type="expression" dxfId="2593" priority="13181">
      <formula>IF(RIGHT(TEXT(AE117,"0.#"),1)=".",FALSE,TRUE)</formula>
    </cfRule>
    <cfRule type="expression" dxfId="2592" priority="13182">
      <formula>IF(RIGHT(TEXT(AE117,"0.#"),1)=".",TRUE,FALSE)</formula>
    </cfRule>
  </conditionalFormatting>
  <conditionalFormatting sqref="AI117">
    <cfRule type="expression" dxfId="2591" priority="13179">
      <formula>IF(RIGHT(TEXT(AI117,"0.#"),1)=".",FALSE,TRUE)</formula>
    </cfRule>
    <cfRule type="expression" dxfId="2590" priority="13180">
      <formula>IF(RIGHT(TEXT(AI117,"0.#"),1)=".",TRUE,FALSE)</formula>
    </cfRule>
  </conditionalFormatting>
  <conditionalFormatting sqref="AQ117">
    <cfRule type="expression" dxfId="2589" priority="13175">
      <formula>IF(RIGHT(TEXT(AQ117,"0.#"),1)=".",FALSE,TRUE)</formula>
    </cfRule>
    <cfRule type="expression" dxfId="2588" priority="13176">
      <formula>IF(RIGHT(TEXT(AQ117,"0.#"),1)=".",TRUE,FALSE)</formula>
    </cfRule>
  </conditionalFormatting>
  <conditionalFormatting sqref="AE119 AQ119">
    <cfRule type="expression" dxfId="2587" priority="13173">
      <formula>IF(RIGHT(TEXT(AE119,"0.#"),1)=".",FALSE,TRUE)</formula>
    </cfRule>
    <cfRule type="expression" dxfId="2586" priority="13174">
      <formula>IF(RIGHT(TEXT(AE119,"0.#"),1)=".",TRUE,FALSE)</formula>
    </cfRule>
  </conditionalFormatting>
  <conditionalFormatting sqref="AI119">
    <cfRule type="expression" dxfId="2585" priority="13171">
      <formula>IF(RIGHT(TEXT(AI119,"0.#"),1)=".",FALSE,TRUE)</formula>
    </cfRule>
    <cfRule type="expression" dxfId="2584" priority="13172">
      <formula>IF(RIGHT(TEXT(AI119,"0.#"),1)=".",TRUE,FALSE)</formula>
    </cfRule>
  </conditionalFormatting>
  <conditionalFormatting sqref="AM119">
    <cfRule type="expression" dxfId="2583" priority="13169">
      <formula>IF(RIGHT(TEXT(AM119,"0.#"),1)=".",FALSE,TRUE)</formula>
    </cfRule>
    <cfRule type="expression" dxfId="2582" priority="13170">
      <formula>IF(RIGHT(TEXT(AM119,"0.#"),1)=".",TRUE,FALSE)</formula>
    </cfRule>
  </conditionalFormatting>
  <conditionalFormatting sqref="AQ120">
    <cfRule type="expression" dxfId="2581" priority="13161">
      <formula>IF(RIGHT(TEXT(AQ120,"0.#"),1)=".",FALSE,TRUE)</formula>
    </cfRule>
    <cfRule type="expression" dxfId="2580" priority="13162">
      <formula>IF(RIGHT(TEXT(AQ120,"0.#"),1)=".",TRUE,FALSE)</formula>
    </cfRule>
  </conditionalFormatting>
  <conditionalFormatting sqref="AE122 AQ122">
    <cfRule type="expression" dxfId="2579" priority="13159">
      <formula>IF(RIGHT(TEXT(AE122,"0.#"),1)=".",FALSE,TRUE)</formula>
    </cfRule>
    <cfRule type="expression" dxfId="2578" priority="13160">
      <formula>IF(RIGHT(TEXT(AE122,"0.#"),1)=".",TRUE,FALSE)</formula>
    </cfRule>
  </conditionalFormatting>
  <conditionalFormatting sqref="AI122">
    <cfRule type="expression" dxfId="2577" priority="13157">
      <formula>IF(RIGHT(TEXT(AI122,"0.#"),1)=".",FALSE,TRUE)</formula>
    </cfRule>
    <cfRule type="expression" dxfId="2576" priority="13158">
      <formula>IF(RIGHT(TEXT(AI122,"0.#"),1)=".",TRUE,FALSE)</formula>
    </cfRule>
  </conditionalFormatting>
  <conditionalFormatting sqref="AM122">
    <cfRule type="expression" dxfId="2575" priority="13155">
      <formula>IF(RIGHT(TEXT(AM122,"0.#"),1)=".",FALSE,TRUE)</formula>
    </cfRule>
    <cfRule type="expression" dxfId="2574" priority="13156">
      <formula>IF(RIGHT(TEXT(AM122,"0.#"),1)=".",TRUE,FALSE)</formula>
    </cfRule>
  </conditionalFormatting>
  <conditionalFormatting sqref="AQ123">
    <cfRule type="expression" dxfId="2573" priority="13147">
      <formula>IF(RIGHT(TEXT(AQ123,"0.#"),1)=".",FALSE,TRUE)</formula>
    </cfRule>
    <cfRule type="expression" dxfId="2572" priority="13148">
      <formula>IF(RIGHT(TEXT(AQ123,"0.#"),1)=".",TRUE,FALSE)</formula>
    </cfRule>
  </conditionalFormatting>
  <conditionalFormatting sqref="AE125 AQ125">
    <cfRule type="expression" dxfId="2571" priority="13145">
      <formula>IF(RIGHT(TEXT(AE125,"0.#"),1)=".",FALSE,TRUE)</formula>
    </cfRule>
    <cfRule type="expression" dxfId="2570" priority="13146">
      <formula>IF(RIGHT(TEXT(AE125,"0.#"),1)=".",TRUE,FALSE)</formula>
    </cfRule>
  </conditionalFormatting>
  <conditionalFormatting sqref="AI125">
    <cfRule type="expression" dxfId="2569" priority="13143">
      <formula>IF(RIGHT(TEXT(AI125,"0.#"),1)=".",FALSE,TRUE)</formula>
    </cfRule>
    <cfRule type="expression" dxfId="2568" priority="13144">
      <formula>IF(RIGHT(TEXT(AI125,"0.#"),1)=".",TRUE,FALSE)</formula>
    </cfRule>
  </conditionalFormatting>
  <conditionalFormatting sqref="AM125">
    <cfRule type="expression" dxfId="2567" priority="13141">
      <formula>IF(RIGHT(TEXT(AM125,"0.#"),1)=".",FALSE,TRUE)</formula>
    </cfRule>
    <cfRule type="expression" dxfId="2566" priority="13142">
      <formula>IF(RIGHT(TEXT(AM125,"0.#"),1)=".",TRUE,FALSE)</formula>
    </cfRule>
  </conditionalFormatting>
  <conditionalFormatting sqref="AQ126">
    <cfRule type="expression" dxfId="2565" priority="13133">
      <formula>IF(RIGHT(TEXT(AQ126,"0.#"),1)=".",FALSE,TRUE)</formula>
    </cfRule>
    <cfRule type="expression" dxfId="2564" priority="13134">
      <formula>IF(RIGHT(TEXT(AQ126,"0.#"),1)=".",TRUE,FALSE)</formula>
    </cfRule>
  </conditionalFormatting>
  <conditionalFormatting sqref="AE128 AQ128">
    <cfRule type="expression" dxfId="2563" priority="13131">
      <formula>IF(RIGHT(TEXT(AE128,"0.#"),1)=".",FALSE,TRUE)</formula>
    </cfRule>
    <cfRule type="expression" dxfId="2562" priority="13132">
      <formula>IF(RIGHT(TEXT(AE128,"0.#"),1)=".",TRUE,FALSE)</formula>
    </cfRule>
  </conditionalFormatting>
  <conditionalFormatting sqref="AI128">
    <cfRule type="expression" dxfId="2561" priority="13129">
      <formula>IF(RIGHT(TEXT(AI128,"0.#"),1)=".",FALSE,TRUE)</formula>
    </cfRule>
    <cfRule type="expression" dxfId="2560" priority="13130">
      <formula>IF(RIGHT(TEXT(AI128,"0.#"),1)=".",TRUE,FALSE)</formula>
    </cfRule>
  </conditionalFormatting>
  <conditionalFormatting sqref="AM128">
    <cfRule type="expression" dxfId="2559" priority="13127">
      <formula>IF(RIGHT(TEXT(AM128,"0.#"),1)=".",FALSE,TRUE)</formula>
    </cfRule>
    <cfRule type="expression" dxfId="2558" priority="13128">
      <formula>IF(RIGHT(TEXT(AM128,"0.#"),1)=".",TRUE,FALSE)</formula>
    </cfRule>
  </conditionalFormatting>
  <conditionalFormatting sqref="AQ129">
    <cfRule type="expression" dxfId="2557" priority="13119">
      <formula>IF(RIGHT(TEXT(AQ129,"0.#"),1)=".",FALSE,TRUE)</formula>
    </cfRule>
    <cfRule type="expression" dxfId="2556" priority="13120">
      <formula>IF(RIGHT(TEXT(AQ129,"0.#"),1)=".",TRUE,FALSE)</formula>
    </cfRule>
  </conditionalFormatting>
  <conditionalFormatting sqref="AE75">
    <cfRule type="expression" dxfId="2555" priority="13117">
      <formula>IF(RIGHT(TEXT(AE75,"0.#"),1)=".",FALSE,TRUE)</formula>
    </cfRule>
    <cfRule type="expression" dxfId="2554" priority="13118">
      <formula>IF(RIGHT(TEXT(AE75,"0.#"),1)=".",TRUE,FALSE)</formula>
    </cfRule>
  </conditionalFormatting>
  <conditionalFormatting sqref="AE76">
    <cfRule type="expression" dxfId="2553" priority="13115">
      <formula>IF(RIGHT(TEXT(AE76,"0.#"),1)=".",FALSE,TRUE)</formula>
    </cfRule>
    <cfRule type="expression" dxfId="2552" priority="13116">
      <formula>IF(RIGHT(TEXT(AE76,"0.#"),1)=".",TRUE,FALSE)</formula>
    </cfRule>
  </conditionalFormatting>
  <conditionalFormatting sqref="AE77">
    <cfRule type="expression" dxfId="2551" priority="13113">
      <formula>IF(RIGHT(TEXT(AE77,"0.#"),1)=".",FALSE,TRUE)</formula>
    </cfRule>
    <cfRule type="expression" dxfId="2550" priority="13114">
      <formula>IF(RIGHT(TEXT(AE77,"0.#"),1)=".",TRUE,FALSE)</formula>
    </cfRule>
  </conditionalFormatting>
  <conditionalFormatting sqref="AI77">
    <cfRule type="expression" dxfId="2549" priority="13111">
      <formula>IF(RIGHT(TEXT(AI77,"0.#"),1)=".",FALSE,TRUE)</formula>
    </cfRule>
    <cfRule type="expression" dxfId="2548" priority="13112">
      <formula>IF(RIGHT(TEXT(AI77,"0.#"),1)=".",TRUE,FALSE)</formula>
    </cfRule>
  </conditionalFormatting>
  <conditionalFormatting sqref="AI76">
    <cfRule type="expression" dxfId="2547" priority="13109">
      <formula>IF(RIGHT(TEXT(AI76,"0.#"),1)=".",FALSE,TRUE)</formula>
    </cfRule>
    <cfRule type="expression" dxfId="2546" priority="13110">
      <formula>IF(RIGHT(TEXT(AI76,"0.#"),1)=".",TRUE,FALSE)</formula>
    </cfRule>
  </conditionalFormatting>
  <conditionalFormatting sqref="AI75">
    <cfRule type="expression" dxfId="2545" priority="13107">
      <formula>IF(RIGHT(TEXT(AI75,"0.#"),1)=".",FALSE,TRUE)</formula>
    </cfRule>
    <cfRule type="expression" dxfId="2544" priority="13108">
      <formula>IF(RIGHT(TEXT(AI75,"0.#"),1)=".",TRUE,FALSE)</formula>
    </cfRule>
  </conditionalFormatting>
  <conditionalFormatting sqref="AM75">
    <cfRule type="expression" dxfId="2543" priority="13105">
      <formula>IF(RIGHT(TEXT(AM75,"0.#"),1)=".",FALSE,TRUE)</formula>
    </cfRule>
    <cfRule type="expression" dxfId="2542" priority="13106">
      <formula>IF(RIGHT(TEXT(AM75,"0.#"),1)=".",TRUE,FALSE)</formula>
    </cfRule>
  </conditionalFormatting>
  <conditionalFormatting sqref="AM76">
    <cfRule type="expression" dxfId="2541" priority="13103">
      <formula>IF(RIGHT(TEXT(AM76,"0.#"),1)=".",FALSE,TRUE)</formula>
    </cfRule>
    <cfRule type="expression" dxfId="2540" priority="13104">
      <formula>IF(RIGHT(TEXT(AM76,"0.#"),1)=".",TRUE,FALSE)</formula>
    </cfRule>
  </conditionalFormatting>
  <conditionalFormatting sqref="AM77">
    <cfRule type="expression" dxfId="2539" priority="13101">
      <formula>IF(RIGHT(TEXT(AM77,"0.#"),1)=".",FALSE,TRUE)</formula>
    </cfRule>
    <cfRule type="expression" dxfId="2538" priority="13102">
      <formula>IF(RIGHT(TEXT(AM77,"0.#"),1)=".",TRUE,FALSE)</formula>
    </cfRule>
  </conditionalFormatting>
  <conditionalFormatting sqref="AE134:AE135 AI134:AI135 AM134:AM135 AQ134:AQ135 AU134:AU135">
    <cfRule type="expression" dxfId="2537" priority="13087">
      <formula>IF(RIGHT(TEXT(AE134,"0.#"),1)=".",FALSE,TRUE)</formula>
    </cfRule>
    <cfRule type="expression" dxfId="2536" priority="13088">
      <formula>IF(RIGHT(TEXT(AE134,"0.#"),1)=".",TRUE,FALSE)</formula>
    </cfRule>
  </conditionalFormatting>
  <conditionalFormatting sqref="AE433">
    <cfRule type="expression" dxfId="2535" priority="13057">
      <formula>IF(RIGHT(TEXT(AE433,"0.#"),1)=".",FALSE,TRUE)</formula>
    </cfRule>
    <cfRule type="expression" dxfId="2534" priority="13058">
      <formula>IF(RIGHT(TEXT(AE433,"0.#"),1)=".",TRUE,FALSE)</formula>
    </cfRule>
  </conditionalFormatting>
  <conditionalFormatting sqref="AM435">
    <cfRule type="expression" dxfId="2533" priority="13041">
      <formula>IF(RIGHT(TEXT(AM435,"0.#"),1)=".",FALSE,TRUE)</formula>
    </cfRule>
    <cfRule type="expression" dxfId="2532" priority="13042">
      <formula>IF(RIGHT(TEXT(AM435,"0.#"),1)=".",TRUE,FALSE)</formula>
    </cfRule>
  </conditionalFormatting>
  <conditionalFormatting sqref="AE434">
    <cfRule type="expression" dxfId="2531" priority="13055">
      <formula>IF(RIGHT(TEXT(AE434,"0.#"),1)=".",FALSE,TRUE)</formula>
    </cfRule>
    <cfRule type="expression" dxfId="2530" priority="13056">
      <formula>IF(RIGHT(TEXT(AE434,"0.#"),1)=".",TRUE,FALSE)</formula>
    </cfRule>
  </conditionalFormatting>
  <conditionalFormatting sqref="AE435">
    <cfRule type="expression" dxfId="2529" priority="13053">
      <formula>IF(RIGHT(TEXT(AE435,"0.#"),1)=".",FALSE,TRUE)</formula>
    </cfRule>
    <cfRule type="expression" dxfId="2528" priority="13054">
      <formula>IF(RIGHT(TEXT(AE435,"0.#"),1)=".",TRUE,FALSE)</formula>
    </cfRule>
  </conditionalFormatting>
  <conditionalFormatting sqref="AM433">
    <cfRule type="expression" dxfId="2527" priority="13045">
      <formula>IF(RIGHT(TEXT(AM433,"0.#"),1)=".",FALSE,TRUE)</formula>
    </cfRule>
    <cfRule type="expression" dxfId="2526" priority="13046">
      <formula>IF(RIGHT(TEXT(AM433,"0.#"),1)=".",TRUE,FALSE)</formula>
    </cfRule>
  </conditionalFormatting>
  <conditionalFormatting sqref="AM434">
    <cfRule type="expression" dxfId="2525" priority="13043">
      <formula>IF(RIGHT(TEXT(AM434,"0.#"),1)=".",FALSE,TRUE)</formula>
    </cfRule>
    <cfRule type="expression" dxfId="2524" priority="13044">
      <formula>IF(RIGHT(TEXT(AM434,"0.#"),1)=".",TRUE,FALSE)</formula>
    </cfRule>
  </conditionalFormatting>
  <conditionalFormatting sqref="AU433">
    <cfRule type="expression" dxfId="2523" priority="13033">
      <formula>IF(RIGHT(TEXT(AU433,"0.#"),1)=".",FALSE,TRUE)</formula>
    </cfRule>
    <cfRule type="expression" dxfId="2522" priority="13034">
      <formula>IF(RIGHT(TEXT(AU433,"0.#"),1)=".",TRUE,FALSE)</formula>
    </cfRule>
  </conditionalFormatting>
  <conditionalFormatting sqref="AU434">
    <cfRule type="expression" dxfId="2521" priority="13031">
      <formula>IF(RIGHT(TEXT(AU434,"0.#"),1)=".",FALSE,TRUE)</formula>
    </cfRule>
    <cfRule type="expression" dxfId="2520" priority="13032">
      <formula>IF(RIGHT(TEXT(AU434,"0.#"),1)=".",TRUE,FALSE)</formula>
    </cfRule>
  </conditionalFormatting>
  <conditionalFormatting sqref="AU435">
    <cfRule type="expression" dxfId="2519" priority="13029">
      <formula>IF(RIGHT(TEXT(AU435,"0.#"),1)=".",FALSE,TRUE)</formula>
    </cfRule>
    <cfRule type="expression" dxfId="2518" priority="13030">
      <formula>IF(RIGHT(TEXT(AU435,"0.#"),1)=".",TRUE,FALSE)</formula>
    </cfRule>
  </conditionalFormatting>
  <conditionalFormatting sqref="AI435">
    <cfRule type="expression" dxfId="2517" priority="12963">
      <formula>IF(RIGHT(TEXT(AI435,"0.#"),1)=".",FALSE,TRUE)</formula>
    </cfRule>
    <cfRule type="expression" dxfId="2516" priority="12964">
      <formula>IF(RIGHT(TEXT(AI435,"0.#"),1)=".",TRUE,FALSE)</formula>
    </cfRule>
  </conditionalFormatting>
  <conditionalFormatting sqref="AI433">
    <cfRule type="expression" dxfId="2515" priority="12967">
      <formula>IF(RIGHT(TEXT(AI433,"0.#"),1)=".",FALSE,TRUE)</formula>
    </cfRule>
    <cfRule type="expression" dxfId="2514" priority="12968">
      <formula>IF(RIGHT(TEXT(AI433,"0.#"),1)=".",TRUE,FALSE)</formula>
    </cfRule>
  </conditionalFormatting>
  <conditionalFormatting sqref="AI434">
    <cfRule type="expression" dxfId="2513" priority="12965">
      <formula>IF(RIGHT(TEXT(AI434,"0.#"),1)=".",FALSE,TRUE)</formula>
    </cfRule>
    <cfRule type="expression" dxfId="2512" priority="12966">
      <formula>IF(RIGHT(TEXT(AI434,"0.#"),1)=".",TRUE,FALSE)</formula>
    </cfRule>
  </conditionalFormatting>
  <conditionalFormatting sqref="AQ434">
    <cfRule type="expression" dxfId="2511" priority="12949">
      <formula>IF(RIGHT(TEXT(AQ434,"0.#"),1)=".",FALSE,TRUE)</formula>
    </cfRule>
    <cfRule type="expression" dxfId="2510" priority="12950">
      <formula>IF(RIGHT(TEXT(AQ434,"0.#"),1)=".",TRUE,FALSE)</formula>
    </cfRule>
  </conditionalFormatting>
  <conditionalFormatting sqref="AQ435">
    <cfRule type="expression" dxfId="2509" priority="12935">
      <formula>IF(RIGHT(TEXT(AQ435,"0.#"),1)=".",FALSE,TRUE)</formula>
    </cfRule>
    <cfRule type="expression" dxfId="2508" priority="12936">
      <formula>IF(RIGHT(TEXT(AQ435,"0.#"),1)=".",TRUE,FALSE)</formula>
    </cfRule>
  </conditionalFormatting>
  <conditionalFormatting sqref="AQ433">
    <cfRule type="expression" dxfId="2507" priority="12933">
      <formula>IF(RIGHT(TEXT(AQ433,"0.#"),1)=".",FALSE,TRUE)</formula>
    </cfRule>
    <cfRule type="expression" dxfId="2506" priority="12934">
      <formula>IF(RIGHT(TEXT(AQ433,"0.#"),1)=".",TRUE,FALSE)</formula>
    </cfRule>
  </conditionalFormatting>
  <conditionalFormatting sqref="AL839:AO866">
    <cfRule type="expression" dxfId="2505" priority="6657">
      <formula>IF(AND(AL839&gt;=0, RIGHT(TEXT(AL839,"0.#"),1)&lt;&gt;"."),TRUE,FALSE)</formula>
    </cfRule>
    <cfRule type="expression" dxfId="2504" priority="6658">
      <formula>IF(AND(AL839&gt;=0, RIGHT(TEXT(AL839,"0.#"),1)="."),TRUE,FALSE)</formula>
    </cfRule>
    <cfRule type="expression" dxfId="2503" priority="6659">
      <formula>IF(AND(AL839&lt;0, RIGHT(TEXT(AL839,"0.#"),1)&lt;&gt;"."),TRUE,FALSE)</formula>
    </cfRule>
    <cfRule type="expression" dxfId="2502" priority="6660">
      <formula>IF(AND(AL839&lt;0, RIGHT(TEXT(AL839,"0.#"),1)="."),TRUE,FALSE)</formula>
    </cfRule>
  </conditionalFormatting>
  <conditionalFormatting sqref="AQ53:AQ55">
    <cfRule type="expression" dxfId="2501" priority="4679">
      <formula>IF(RIGHT(TEXT(AQ53,"0.#"),1)=".",FALSE,TRUE)</formula>
    </cfRule>
    <cfRule type="expression" dxfId="2500" priority="4680">
      <formula>IF(RIGHT(TEXT(AQ53,"0.#"),1)=".",TRUE,FALSE)</formula>
    </cfRule>
  </conditionalFormatting>
  <conditionalFormatting sqref="AU53:AU55">
    <cfRule type="expression" dxfId="2499" priority="4677">
      <formula>IF(RIGHT(TEXT(AU53,"0.#"),1)=".",FALSE,TRUE)</formula>
    </cfRule>
    <cfRule type="expression" dxfId="2498" priority="4678">
      <formula>IF(RIGHT(TEXT(AU53,"0.#"),1)=".",TRUE,FALSE)</formula>
    </cfRule>
  </conditionalFormatting>
  <conditionalFormatting sqref="AQ60:AQ62">
    <cfRule type="expression" dxfId="2497" priority="4675">
      <formula>IF(RIGHT(TEXT(AQ60,"0.#"),1)=".",FALSE,TRUE)</formula>
    </cfRule>
    <cfRule type="expression" dxfId="2496" priority="4676">
      <formula>IF(RIGHT(TEXT(AQ60,"0.#"),1)=".",TRUE,FALSE)</formula>
    </cfRule>
  </conditionalFormatting>
  <conditionalFormatting sqref="AU60:AU62">
    <cfRule type="expression" dxfId="2495" priority="4673">
      <formula>IF(RIGHT(TEXT(AU60,"0.#"),1)=".",FALSE,TRUE)</formula>
    </cfRule>
    <cfRule type="expression" dxfId="2494" priority="4674">
      <formula>IF(RIGHT(TEXT(AU60,"0.#"),1)=".",TRUE,FALSE)</formula>
    </cfRule>
  </conditionalFormatting>
  <conditionalFormatting sqref="AQ75:AQ77">
    <cfRule type="expression" dxfId="2493" priority="4671">
      <formula>IF(RIGHT(TEXT(AQ75,"0.#"),1)=".",FALSE,TRUE)</formula>
    </cfRule>
    <cfRule type="expression" dxfId="2492" priority="4672">
      <formula>IF(RIGHT(TEXT(AQ75,"0.#"),1)=".",TRUE,FALSE)</formula>
    </cfRule>
  </conditionalFormatting>
  <conditionalFormatting sqref="AU75:AU77">
    <cfRule type="expression" dxfId="2491" priority="4669">
      <formula>IF(RIGHT(TEXT(AU75,"0.#"),1)=".",FALSE,TRUE)</formula>
    </cfRule>
    <cfRule type="expression" dxfId="2490" priority="4670">
      <formula>IF(RIGHT(TEXT(AU75,"0.#"),1)=".",TRUE,FALSE)</formula>
    </cfRule>
  </conditionalFormatting>
  <conditionalFormatting sqref="AQ87:AQ89">
    <cfRule type="expression" dxfId="2489" priority="4667">
      <formula>IF(RIGHT(TEXT(AQ87,"0.#"),1)=".",FALSE,TRUE)</formula>
    </cfRule>
    <cfRule type="expression" dxfId="2488" priority="4668">
      <formula>IF(RIGHT(TEXT(AQ87,"0.#"),1)=".",TRUE,FALSE)</formula>
    </cfRule>
  </conditionalFormatting>
  <conditionalFormatting sqref="AU87:AU89">
    <cfRule type="expression" dxfId="2487" priority="4665">
      <formula>IF(RIGHT(TEXT(AU87,"0.#"),1)=".",FALSE,TRUE)</formula>
    </cfRule>
    <cfRule type="expression" dxfId="2486" priority="4666">
      <formula>IF(RIGHT(TEXT(AU87,"0.#"),1)=".",TRUE,FALSE)</formula>
    </cfRule>
  </conditionalFormatting>
  <conditionalFormatting sqref="AQ92:AQ94">
    <cfRule type="expression" dxfId="2485" priority="4663">
      <formula>IF(RIGHT(TEXT(AQ92,"0.#"),1)=".",FALSE,TRUE)</formula>
    </cfRule>
    <cfRule type="expression" dxfId="2484" priority="4664">
      <formula>IF(RIGHT(TEXT(AQ92,"0.#"),1)=".",TRUE,FALSE)</formula>
    </cfRule>
  </conditionalFormatting>
  <conditionalFormatting sqref="AU92:AU94">
    <cfRule type="expression" dxfId="2483" priority="4661">
      <formula>IF(RIGHT(TEXT(AU92,"0.#"),1)=".",FALSE,TRUE)</formula>
    </cfRule>
    <cfRule type="expression" dxfId="2482" priority="4662">
      <formula>IF(RIGHT(TEXT(AU92,"0.#"),1)=".",TRUE,FALSE)</formula>
    </cfRule>
  </conditionalFormatting>
  <conditionalFormatting sqref="AQ97:AQ99">
    <cfRule type="expression" dxfId="2481" priority="4659">
      <formula>IF(RIGHT(TEXT(AQ97,"0.#"),1)=".",FALSE,TRUE)</formula>
    </cfRule>
    <cfRule type="expression" dxfId="2480" priority="4660">
      <formula>IF(RIGHT(TEXT(AQ97,"0.#"),1)=".",TRUE,FALSE)</formula>
    </cfRule>
  </conditionalFormatting>
  <conditionalFormatting sqref="AU97:AU99">
    <cfRule type="expression" dxfId="2479" priority="4657">
      <formula>IF(RIGHT(TEXT(AU97,"0.#"),1)=".",FALSE,TRUE)</formula>
    </cfRule>
    <cfRule type="expression" dxfId="2478" priority="4658">
      <formula>IF(RIGHT(TEXT(AU97,"0.#"),1)=".",TRUE,FALSE)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38">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74 Y881:Y899 Y878:Y87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Y880">
    <cfRule type="expression" dxfId="731" priority="31">
      <formula>IF(RIGHT(TEXT(Y880,"0.#"),1)=".",FALSE,TRUE)</formula>
    </cfRule>
    <cfRule type="expression" dxfId="730" priority="32">
      <formula>IF(RIGHT(TEXT(Y880,"0.#"),1)=".",TRUE,FALSE)</formula>
    </cfRule>
  </conditionalFormatting>
  <conditionalFormatting sqref="Y877">
    <cfRule type="expression" dxfId="729" priority="29">
      <formula>IF(RIGHT(TEXT(Y877,"0.#"),1)=".",FALSE,TRUE)</formula>
    </cfRule>
    <cfRule type="expression" dxfId="728" priority="30">
      <formula>IF(RIGHT(TEXT(Y877,"0.#"),1)=".",TRUE,FALSE)</formula>
    </cfRule>
  </conditionalFormatting>
  <conditionalFormatting sqref="Y876">
    <cfRule type="expression" dxfId="727" priority="27">
      <formula>IF(RIGHT(TEXT(Y876,"0.#"),1)=".",FALSE,TRUE)</formula>
    </cfRule>
    <cfRule type="expression" dxfId="726" priority="28">
      <formula>IF(RIGHT(TEXT(Y876,"0.#"),1)=".",TRUE,FALSE)</formula>
    </cfRule>
  </conditionalFormatting>
  <conditionalFormatting sqref="Y875">
    <cfRule type="expression" dxfId="725" priority="25">
      <formula>IF(RIGHT(TEXT(Y875,"0.#"),1)=".",FALSE,TRUE)</formula>
    </cfRule>
    <cfRule type="expression" dxfId="724" priority="26">
      <formula>IF(RIGHT(TEXT(Y875,"0.#"),1)=".",TRUE,FALSE)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I460">
    <cfRule type="expression" dxfId="705" priority="1">
      <formula>IF(RIGHT(TEXT(AI460,"0.#"),1)=".",FALSE,TRUE)</formula>
    </cfRule>
    <cfRule type="expression" dxfId="704" priority="2">
      <formula>IF(RIGHT(TEXT(AI460,"0.#"),1)=".",TRUE,FALSE)</formula>
    </cfRule>
  </conditionalFormatting>
  <conditionalFormatting sqref="AI458">
    <cfRule type="expression" dxfId="703" priority="5">
      <formula>IF(RIGHT(TEXT(AI458,"0.#"),1)=".",FALSE,TRUE)</formula>
    </cfRule>
    <cfRule type="expression" dxfId="702" priority="6">
      <formula>IF(RIGHT(TEXT(AI458,"0.#"),1)=".",TRUE,FALSE)</formula>
    </cfRule>
  </conditionalFormatting>
  <conditionalFormatting sqref="AI459">
    <cfRule type="expression" dxfId="701" priority="3">
      <formula>IF(RIGHT(TEXT(AI459,"0.#"),1)=".",FALSE,TRUE)</formula>
    </cfRule>
    <cfRule type="expression" dxfId="700" priority="4">
      <formula>IF(RIGHT(TEXT(AI459,"0.#"),1)=".",TRUE,FALSE)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611</v>
      </c>
      <c r="M2" s="13" t="str">
        <f>IF(L2="","",K2)</f>
        <v>社会保障</v>
      </c>
      <c r="N2" s="13" t="str">
        <f>IF(M2="","",IF(N1&lt;&gt;"",CONCATENATE(N1,"、",M2),M2))</f>
        <v>社会保障</v>
      </c>
      <c r="O2" s="13"/>
      <c r="P2" s="12" t="s">
        <v>190</v>
      </c>
      <c r="Q2" s="17" t="s">
        <v>611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611</v>
      </c>
      <c r="R4" s="13" t="str">
        <f t="shared" si="3"/>
        <v>補助</v>
      </c>
      <c r="S4" s="13" t="str">
        <f t="shared" si="4"/>
        <v>直接実施、補助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611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472</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3"/>
      <c r="Z2" s="412"/>
      <c r="AA2" s="413"/>
      <c r="AB2" s="1017" t="s">
        <v>11</v>
      </c>
      <c r="AC2" s="1018"/>
      <c r="AD2" s="1019"/>
      <c r="AE2" s="1005" t="s">
        <v>555</v>
      </c>
      <c r="AF2" s="1005"/>
      <c r="AG2" s="1005"/>
      <c r="AH2" s="1005"/>
      <c r="AI2" s="1005" t="s">
        <v>552</v>
      </c>
      <c r="AJ2" s="1005"/>
      <c r="AK2" s="1005"/>
      <c r="AL2" s="1005"/>
      <c r="AM2" s="1005" t="s">
        <v>526</v>
      </c>
      <c r="AN2" s="1005"/>
      <c r="AO2" s="1005"/>
      <c r="AP2" s="467"/>
      <c r="AQ2" s="176" t="s">
        <v>354</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4"/>
      <c r="B4" s="522"/>
      <c r="C4" s="522"/>
      <c r="D4" s="522"/>
      <c r="E4" s="522"/>
      <c r="F4" s="523"/>
      <c r="G4" s="549"/>
      <c r="H4" s="1023"/>
      <c r="I4" s="1023"/>
      <c r="J4" s="1023"/>
      <c r="K4" s="1023"/>
      <c r="L4" s="1023"/>
      <c r="M4" s="1023"/>
      <c r="N4" s="1023"/>
      <c r="O4" s="1024"/>
      <c r="P4" s="161"/>
      <c r="Q4" s="1031"/>
      <c r="R4" s="1031"/>
      <c r="S4" s="1031"/>
      <c r="T4" s="1031"/>
      <c r="U4" s="1031"/>
      <c r="V4" s="1031"/>
      <c r="W4" s="1031"/>
      <c r="X4" s="1032"/>
      <c r="Y4" s="1009" t="s">
        <v>12</v>
      </c>
      <c r="Z4" s="1010"/>
      <c r="AA4" s="1011"/>
      <c r="AB4" s="560"/>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5"/>
      <c r="H5" s="1026"/>
      <c r="I5" s="1026"/>
      <c r="J5" s="1026"/>
      <c r="K5" s="1026"/>
      <c r="L5" s="1026"/>
      <c r="M5" s="1026"/>
      <c r="N5" s="1026"/>
      <c r="O5" s="1027"/>
      <c r="P5" s="1033"/>
      <c r="Q5" s="1033"/>
      <c r="R5" s="1033"/>
      <c r="S5" s="1033"/>
      <c r="T5" s="1033"/>
      <c r="U5" s="1033"/>
      <c r="V5" s="1033"/>
      <c r="W5" s="1033"/>
      <c r="X5" s="1034"/>
      <c r="Y5" s="303" t="s">
        <v>54</v>
      </c>
      <c r="Z5" s="1006"/>
      <c r="AA5" s="1007"/>
      <c r="AB5" s="531"/>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28"/>
      <c r="H6" s="1029"/>
      <c r="I6" s="1029"/>
      <c r="J6" s="1029"/>
      <c r="K6" s="1029"/>
      <c r="L6" s="1029"/>
      <c r="M6" s="1029"/>
      <c r="N6" s="1029"/>
      <c r="O6" s="1030"/>
      <c r="P6" s="1035"/>
      <c r="Q6" s="1035"/>
      <c r="R6" s="1035"/>
      <c r="S6" s="1035"/>
      <c r="T6" s="1035"/>
      <c r="U6" s="1035"/>
      <c r="V6" s="1035"/>
      <c r="W6" s="1035"/>
      <c r="X6" s="1036"/>
      <c r="Y6" s="1037" t="s">
        <v>13</v>
      </c>
      <c r="Z6" s="1006"/>
      <c r="AA6" s="1007"/>
      <c r="AB6" s="470"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1" t="s">
        <v>472</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3"/>
      <c r="Z9" s="412"/>
      <c r="AA9" s="413"/>
      <c r="AB9" s="1017" t="s">
        <v>11</v>
      </c>
      <c r="AC9" s="1018"/>
      <c r="AD9" s="1019"/>
      <c r="AE9" s="1005" t="s">
        <v>556</v>
      </c>
      <c r="AF9" s="1005"/>
      <c r="AG9" s="1005"/>
      <c r="AH9" s="1005"/>
      <c r="AI9" s="1005" t="s">
        <v>552</v>
      </c>
      <c r="AJ9" s="1005"/>
      <c r="AK9" s="1005"/>
      <c r="AL9" s="1005"/>
      <c r="AM9" s="1005" t="s">
        <v>526</v>
      </c>
      <c r="AN9" s="1005"/>
      <c r="AO9" s="1005"/>
      <c r="AP9" s="467"/>
      <c r="AQ9" s="176" t="s">
        <v>354</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4"/>
      <c r="B11" s="522"/>
      <c r="C11" s="522"/>
      <c r="D11" s="522"/>
      <c r="E11" s="522"/>
      <c r="F11" s="523"/>
      <c r="G11" s="549"/>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60"/>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31"/>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0"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1" t="s">
        <v>472</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3"/>
      <c r="Z16" s="412"/>
      <c r="AA16" s="413"/>
      <c r="AB16" s="1017" t="s">
        <v>11</v>
      </c>
      <c r="AC16" s="1018"/>
      <c r="AD16" s="1019"/>
      <c r="AE16" s="1005" t="s">
        <v>555</v>
      </c>
      <c r="AF16" s="1005"/>
      <c r="AG16" s="1005"/>
      <c r="AH16" s="1005"/>
      <c r="AI16" s="1005" t="s">
        <v>553</v>
      </c>
      <c r="AJ16" s="1005"/>
      <c r="AK16" s="1005"/>
      <c r="AL16" s="1005"/>
      <c r="AM16" s="1005" t="s">
        <v>526</v>
      </c>
      <c r="AN16" s="1005"/>
      <c r="AO16" s="1005"/>
      <c r="AP16" s="467"/>
      <c r="AQ16" s="176" t="s">
        <v>354</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4"/>
      <c r="B18" s="522"/>
      <c r="C18" s="522"/>
      <c r="D18" s="522"/>
      <c r="E18" s="522"/>
      <c r="F18" s="523"/>
      <c r="G18" s="549"/>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60"/>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31"/>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0"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1" t="s">
        <v>472</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3"/>
      <c r="Z23" s="412"/>
      <c r="AA23" s="413"/>
      <c r="AB23" s="1017" t="s">
        <v>11</v>
      </c>
      <c r="AC23" s="1018"/>
      <c r="AD23" s="1019"/>
      <c r="AE23" s="1005" t="s">
        <v>557</v>
      </c>
      <c r="AF23" s="1005"/>
      <c r="AG23" s="1005"/>
      <c r="AH23" s="1005"/>
      <c r="AI23" s="1005" t="s">
        <v>552</v>
      </c>
      <c r="AJ23" s="1005"/>
      <c r="AK23" s="1005"/>
      <c r="AL23" s="1005"/>
      <c r="AM23" s="1005" t="s">
        <v>526</v>
      </c>
      <c r="AN23" s="1005"/>
      <c r="AO23" s="1005"/>
      <c r="AP23" s="467"/>
      <c r="AQ23" s="176" t="s">
        <v>354</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4"/>
      <c r="B25" s="522"/>
      <c r="C25" s="522"/>
      <c r="D25" s="522"/>
      <c r="E25" s="522"/>
      <c r="F25" s="523"/>
      <c r="G25" s="549"/>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60"/>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31"/>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0"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1" t="s">
        <v>472</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3"/>
      <c r="Z30" s="412"/>
      <c r="AA30" s="413"/>
      <c r="AB30" s="1017" t="s">
        <v>11</v>
      </c>
      <c r="AC30" s="1018"/>
      <c r="AD30" s="1019"/>
      <c r="AE30" s="1005" t="s">
        <v>555</v>
      </c>
      <c r="AF30" s="1005"/>
      <c r="AG30" s="1005"/>
      <c r="AH30" s="1005"/>
      <c r="AI30" s="1005" t="s">
        <v>552</v>
      </c>
      <c r="AJ30" s="1005"/>
      <c r="AK30" s="1005"/>
      <c r="AL30" s="1005"/>
      <c r="AM30" s="1005" t="s">
        <v>550</v>
      </c>
      <c r="AN30" s="1005"/>
      <c r="AO30" s="1005"/>
      <c r="AP30" s="467"/>
      <c r="AQ30" s="176" t="s">
        <v>354</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4"/>
      <c r="B32" s="522"/>
      <c r="C32" s="522"/>
      <c r="D32" s="522"/>
      <c r="E32" s="522"/>
      <c r="F32" s="523"/>
      <c r="G32" s="549"/>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60"/>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31"/>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0"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1" t="s">
        <v>472</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3"/>
      <c r="Z37" s="412"/>
      <c r="AA37" s="413"/>
      <c r="AB37" s="1017" t="s">
        <v>11</v>
      </c>
      <c r="AC37" s="1018"/>
      <c r="AD37" s="1019"/>
      <c r="AE37" s="1005" t="s">
        <v>557</v>
      </c>
      <c r="AF37" s="1005"/>
      <c r="AG37" s="1005"/>
      <c r="AH37" s="1005"/>
      <c r="AI37" s="1005" t="s">
        <v>554</v>
      </c>
      <c r="AJ37" s="1005"/>
      <c r="AK37" s="1005"/>
      <c r="AL37" s="1005"/>
      <c r="AM37" s="1005" t="s">
        <v>551</v>
      </c>
      <c r="AN37" s="1005"/>
      <c r="AO37" s="1005"/>
      <c r="AP37" s="467"/>
      <c r="AQ37" s="176" t="s">
        <v>354</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4"/>
      <c r="B39" s="522"/>
      <c r="C39" s="522"/>
      <c r="D39" s="522"/>
      <c r="E39" s="522"/>
      <c r="F39" s="523"/>
      <c r="G39" s="549"/>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60"/>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31"/>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0"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1" t="s">
        <v>472</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3"/>
      <c r="Z44" s="412"/>
      <c r="AA44" s="413"/>
      <c r="AB44" s="1017" t="s">
        <v>11</v>
      </c>
      <c r="AC44" s="1018"/>
      <c r="AD44" s="1019"/>
      <c r="AE44" s="1005" t="s">
        <v>555</v>
      </c>
      <c r="AF44" s="1005"/>
      <c r="AG44" s="1005"/>
      <c r="AH44" s="1005"/>
      <c r="AI44" s="1005" t="s">
        <v>552</v>
      </c>
      <c r="AJ44" s="1005"/>
      <c r="AK44" s="1005"/>
      <c r="AL44" s="1005"/>
      <c r="AM44" s="1005" t="s">
        <v>526</v>
      </c>
      <c r="AN44" s="1005"/>
      <c r="AO44" s="1005"/>
      <c r="AP44" s="467"/>
      <c r="AQ44" s="176" t="s">
        <v>354</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4"/>
      <c r="B46" s="522"/>
      <c r="C46" s="522"/>
      <c r="D46" s="522"/>
      <c r="E46" s="522"/>
      <c r="F46" s="523"/>
      <c r="G46" s="549"/>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60"/>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31"/>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0"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1" t="s">
        <v>472</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3"/>
      <c r="Z51" s="412"/>
      <c r="AA51" s="413"/>
      <c r="AB51" s="467" t="s">
        <v>11</v>
      </c>
      <c r="AC51" s="1018"/>
      <c r="AD51" s="1019"/>
      <c r="AE51" s="1005" t="s">
        <v>555</v>
      </c>
      <c r="AF51" s="1005"/>
      <c r="AG51" s="1005"/>
      <c r="AH51" s="1005"/>
      <c r="AI51" s="1005" t="s">
        <v>552</v>
      </c>
      <c r="AJ51" s="1005"/>
      <c r="AK51" s="1005"/>
      <c r="AL51" s="1005"/>
      <c r="AM51" s="1005" t="s">
        <v>526</v>
      </c>
      <c r="AN51" s="1005"/>
      <c r="AO51" s="1005"/>
      <c r="AP51" s="467"/>
      <c r="AQ51" s="176" t="s">
        <v>354</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4"/>
      <c r="B53" s="522"/>
      <c r="C53" s="522"/>
      <c r="D53" s="522"/>
      <c r="E53" s="522"/>
      <c r="F53" s="523"/>
      <c r="G53" s="549"/>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60"/>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31"/>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0"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1" t="s">
        <v>472</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3"/>
      <c r="Z58" s="412"/>
      <c r="AA58" s="413"/>
      <c r="AB58" s="1017" t="s">
        <v>11</v>
      </c>
      <c r="AC58" s="1018"/>
      <c r="AD58" s="1019"/>
      <c r="AE58" s="1005" t="s">
        <v>555</v>
      </c>
      <c r="AF58" s="1005"/>
      <c r="AG58" s="1005"/>
      <c r="AH58" s="1005"/>
      <c r="AI58" s="1005" t="s">
        <v>552</v>
      </c>
      <c r="AJ58" s="1005"/>
      <c r="AK58" s="1005"/>
      <c r="AL58" s="1005"/>
      <c r="AM58" s="1005" t="s">
        <v>526</v>
      </c>
      <c r="AN58" s="1005"/>
      <c r="AO58" s="1005"/>
      <c r="AP58" s="467"/>
      <c r="AQ58" s="176" t="s">
        <v>354</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4"/>
      <c r="B60" s="522"/>
      <c r="C60" s="522"/>
      <c r="D60" s="522"/>
      <c r="E60" s="522"/>
      <c r="F60" s="523"/>
      <c r="G60" s="549"/>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60"/>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31"/>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0"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1" t="s">
        <v>472</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3"/>
      <c r="Z65" s="412"/>
      <c r="AA65" s="413"/>
      <c r="AB65" s="1017" t="s">
        <v>11</v>
      </c>
      <c r="AC65" s="1018"/>
      <c r="AD65" s="1019"/>
      <c r="AE65" s="1005" t="s">
        <v>555</v>
      </c>
      <c r="AF65" s="1005"/>
      <c r="AG65" s="1005"/>
      <c r="AH65" s="1005"/>
      <c r="AI65" s="1005" t="s">
        <v>552</v>
      </c>
      <c r="AJ65" s="1005"/>
      <c r="AK65" s="1005"/>
      <c r="AL65" s="1005"/>
      <c r="AM65" s="1005" t="s">
        <v>526</v>
      </c>
      <c r="AN65" s="1005"/>
      <c r="AO65" s="1005"/>
      <c r="AP65" s="467"/>
      <c r="AQ65" s="176" t="s">
        <v>354</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4"/>
      <c r="B67" s="522"/>
      <c r="C67" s="522"/>
      <c r="D67" s="522"/>
      <c r="E67" s="522"/>
      <c r="F67" s="523"/>
      <c r="G67" s="549"/>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60"/>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31"/>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8" t="s">
        <v>490</v>
      </c>
      <c r="H2" s="449"/>
      <c r="I2" s="449"/>
      <c r="J2" s="449"/>
      <c r="K2" s="449"/>
      <c r="L2" s="449"/>
      <c r="M2" s="449"/>
      <c r="N2" s="449"/>
      <c r="O2" s="449"/>
      <c r="P2" s="449"/>
      <c r="Q2" s="449"/>
      <c r="R2" s="449"/>
      <c r="S2" s="449"/>
      <c r="T2" s="449"/>
      <c r="U2" s="449"/>
      <c r="V2" s="449"/>
      <c r="W2" s="449"/>
      <c r="X2" s="449"/>
      <c r="Y2" s="449"/>
      <c r="Z2" s="449"/>
      <c r="AA2" s="449"/>
      <c r="AB2" s="450"/>
      <c r="AC2" s="448"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5"/>
      <c r="B4" s="1046"/>
      <c r="C4" s="1046"/>
      <c r="D4" s="1046"/>
      <c r="E4" s="1046"/>
      <c r="F4" s="1047"/>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5"/>
      <c r="B16" s="1046"/>
      <c r="C16" s="1046"/>
      <c r="D16" s="1046"/>
      <c r="E16" s="1046"/>
      <c r="F16" s="1047"/>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5"/>
      <c r="B17" s="1046"/>
      <c r="C17" s="1046"/>
      <c r="D17" s="1046"/>
      <c r="E17" s="1046"/>
      <c r="F17" s="1047"/>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5"/>
      <c r="B29" s="1046"/>
      <c r="C29" s="1046"/>
      <c r="D29" s="1046"/>
      <c r="E29" s="1046"/>
      <c r="F29" s="1047"/>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5"/>
      <c r="B30" s="1046"/>
      <c r="C30" s="1046"/>
      <c r="D30" s="1046"/>
      <c r="E30" s="1046"/>
      <c r="F30" s="1047"/>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5"/>
      <c r="B42" s="1046"/>
      <c r="C42" s="1046"/>
      <c r="D42" s="1046"/>
      <c r="E42" s="1046"/>
      <c r="F42" s="1047"/>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5"/>
      <c r="B43" s="1046"/>
      <c r="C43" s="1046"/>
      <c r="D43" s="1046"/>
      <c r="E43" s="1046"/>
      <c r="F43" s="1047"/>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5"/>
      <c r="B56" s="1046"/>
      <c r="C56" s="1046"/>
      <c r="D56" s="1046"/>
      <c r="E56" s="1046"/>
      <c r="F56" s="1047"/>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5"/>
      <c r="B57" s="1046"/>
      <c r="C57" s="1046"/>
      <c r="D57" s="1046"/>
      <c r="E57" s="1046"/>
      <c r="F57" s="1047"/>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5"/>
      <c r="B69" s="1046"/>
      <c r="C69" s="1046"/>
      <c r="D69" s="1046"/>
      <c r="E69" s="1046"/>
      <c r="F69" s="1047"/>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5"/>
      <c r="B70" s="1046"/>
      <c r="C70" s="1046"/>
      <c r="D70" s="1046"/>
      <c r="E70" s="1046"/>
      <c r="F70" s="1047"/>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5"/>
      <c r="B82" s="1046"/>
      <c r="C82" s="1046"/>
      <c r="D82" s="1046"/>
      <c r="E82" s="1046"/>
      <c r="F82" s="1047"/>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5"/>
      <c r="B83" s="1046"/>
      <c r="C83" s="1046"/>
      <c r="D83" s="1046"/>
      <c r="E83" s="1046"/>
      <c r="F83" s="1047"/>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5"/>
      <c r="B95" s="1046"/>
      <c r="C95" s="1046"/>
      <c r="D95" s="1046"/>
      <c r="E95" s="1046"/>
      <c r="F95" s="1047"/>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5"/>
      <c r="B96" s="1046"/>
      <c r="C96" s="1046"/>
      <c r="D96" s="1046"/>
      <c r="E96" s="1046"/>
      <c r="F96" s="1047"/>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5"/>
      <c r="B109" s="1046"/>
      <c r="C109" s="1046"/>
      <c r="D109" s="1046"/>
      <c r="E109" s="1046"/>
      <c r="F109" s="1047"/>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5"/>
      <c r="B110" s="1046"/>
      <c r="C110" s="1046"/>
      <c r="D110" s="1046"/>
      <c r="E110" s="1046"/>
      <c r="F110" s="1047"/>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5"/>
      <c r="B122" s="1046"/>
      <c r="C122" s="1046"/>
      <c r="D122" s="1046"/>
      <c r="E122" s="1046"/>
      <c r="F122" s="1047"/>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5"/>
      <c r="B123" s="1046"/>
      <c r="C123" s="1046"/>
      <c r="D123" s="1046"/>
      <c r="E123" s="1046"/>
      <c r="F123" s="1047"/>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5"/>
      <c r="B135" s="1046"/>
      <c r="C135" s="1046"/>
      <c r="D135" s="1046"/>
      <c r="E135" s="1046"/>
      <c r="F135" s="1047"/>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5"/>
      <c r="B136" s="1046"/>
      <c r="C136" s="1046"/>
      <c r="D136" s="1046"/>
      <c r="E136" s="1046"/>
      <c r="F136" s="1047"/>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5"/>
      <c r="B148" s="1046"/>
      <c r="C148" s="1046"/>
      <c r="D148" s="1046"/>
      <c r="E148" s="1046"/>
      <c r="F148" s="1047"/>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5"/>
      <c r="B149" s="1046"/>
      <c r="C149" s="1046"/>
      <c r="D149" s="1046"/>
      <c r="E149" s="1046"/>
      <c r="F149" s="1047"/>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5"/>
      <c r="B162" s="1046"/>
      <c r="C162" s="1046"/>
      <c r="D162" s="1046"/>
      <c r="E162" s="1046"/>
      <c r="F162" s="1047"/>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5"/>
      <c r="B163" s="1046"/>
      <c r="C163" s="1046"/>
      <c r="D163" s="1046"/>
      <c r="E163" s="1046"/>
      <c r="F163" s="1047"/>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5"/>
      <c r="B175" s="1046"/>
      <c r="C175" s="1046"/>
      <c r="D175" s="1046"/>
      <c r="E175" s="1046"/>
      <c r="F175" s="1047"/>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5"/>
      <c r="B176" s="1046"/>
      <c r="C176" s="1046"/>
      <c r="D176" s="1046"/>
      <c r="E176" s="1046"/>
      <c r="F176" s="1047"/>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5"/>
      <c r="B188" s="1046"/>
      <c r="C188" s="1046"/>
      <c r="D188" s="1046"/>
      <c r="E188" s="1046"/>
      <c r="F188" s="1047"/>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5"/>
      <c r="B189" s="1046"/>
      <c r="C189" s="1046"/>
      <c r="D189" s="1046"/>
      <c r="E189" s="1046"/>
      <c r="F189" s="1047"/>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5"/>
      <c r="B201" s="1046"/>
      <c r="C201" s="1046"/>
      <c r="D201" s="1046"/>
      <c r="E201" s="1046"/>
      <c r="F201" s="1047"/>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5"/>
      <c r="B202" s="1046"/>
      <c r="C202" s="1046"/>
      <c r="D202" s="1046"/>
      <c r="E202" s="1046"/>
      <c r="F202" s="1047"/>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5"/>
      <c r="B215" s="1046"/>
      <c r="C215" s="1046"/>
      <c r="D215" s="1046"/>
      <c r="E215" s="1046"/>
      <c r="F215" s="1047"/>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5"/>
      <c r="B216" s="1046"/>
      <c r="C216" s="1046"/>
      <c r="D216" s="1046"/>
      <c r="E216" s="1046"/>
      <c r="F216" s="1047"/>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5"/>
      <c r="B228" s="1046"/>
      <c r="C228" s="1046"/>
      <c r="D228" s="1046"/>
      <c r="E228" s="1046"/>
      <c r="F228" s="1047"/>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5"/>
      <c r="B229" s="1046"/>
      <c r="C229" s="1046"/>
      <c r="D229" s="1046"/>
      <c r="E229" s="1046"/>
      <c r="F229" s="1047"/>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5"/>
      <c r="B241" s="1046"/>
      <c r="C241" s="1046"/>
      <c r="D241" s="1046"/>
      <c r="E241" s="1046"/>
      <c r="F241" s="1047"/>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5"/>
      <c r="B242" s="1046"/>
      <c r="C242" s="1046"/>
      <c r="D242" s="1046"/>
      <c r="E242" s="1046"/>
      <c r="F242" s="1047"/>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5"/>
      <c r="B254" s="1046"/>
      <c r="C254" s="1046"/>
      <c r="D254" s="1046"/>
      <c r="E254" s="1046"/>
      <c r="F254" s="1047"/>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5"/>
      <c r="B255" s="1046"/>
      <c r="C255" s="1046"/>
      <c r="D255" s="1046"/>
      <c r="E255" s="1046"/>
      <c r="F255" s="1047"/>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2019-09-02T08:36:57Z</cp:lastPrinted>
  <dcterms:created xsi:type="dcterms:W3CDTF">2012-03-13T00:50:25Z</dcterms:created>
  <dcterms:modified xsi:type="dcterms:W3CDTF">2020-11-20T05:24:27Z</dcterms:modified>
</cp:coreProperties>
</file>