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DCY\Desktop\２８年度以降\01予算関係\行政事業レビューシート\事業単位整理票\"/>
    </mc:Choice>
  </mc:AlternateContent>
  <bookViews>
    <workbookView xWindow="420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<sst xmlns="http://schemas.openxmlformats.org/spreadsheetml/2006/main" count="3048" uniqueCount="745">
  <si>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</si>
  <si>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</si>
  <si>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</si>
  <si>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</si>
  <si>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</si>
  <si>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</si>
  <si>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</si>
  <si>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</si>
  <si>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</si>
  <si>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</si>
  <si>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</si>
  <si>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</si>
  <si>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</si>
  <si>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</si>
  <si>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</si>
  <si>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</si>
  <si>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</si>
  <si>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</si>
  <si>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</si>
  <si>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</si>
  <si>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</si>
  <si>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</si>
  <si>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</si>
  <si>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</si>
  <si>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</si>
  <si>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</si>
  <si>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</si>
  <si>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</si>
  <si>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</si>
  <si>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</si>
  <si>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</si>
  <si>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</si>
  <si>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</si>
  <si>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</si>
  <si>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</si>
  <si>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</si>
  <si>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</si>
  <si>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</si>
  <si>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</si>
  <si>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</si>
  <si>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</si>
  <si>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</si>
  <si>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</si>
  <si>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</si>
  <si>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</si>
  <si>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</si>
  <si>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</si>
  <si>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</si>
  <si>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</si>
  <si>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</si>
  <si>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</si>
  <si>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</si>
  <si>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</si>
  <si>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</si>
  <si>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</si>
  <si>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</si>
  <si>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</si>
  <si>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</si>
  <si>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</si>
  <si>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</si>
  <si>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</si>
  <si>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</si>
  <si>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</si>
  <si>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</si>
  <si>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</si>
  <si>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</si>
  <si>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</si>
  <si>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</si>
  <si>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</si>
  <si>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</si>
  <si>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</si>
  <si>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</si>
  <si>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</si>
  <si>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</si>
  <si>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</si>
  <si>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</si>
  <si>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</si>
  <si>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</si>
  <si>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</si>
  <si>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</si>
  <si>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</si>
  <si>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</si>
  <si>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</si>
  <si>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</si>
  <si>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</si>
  <si>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</si>
  <si>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</si>
  <si>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</si>
  <si>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</si>
  <si>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</si>
  <si>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</si>
  <si>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</si>
  <si>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</si>
  <si>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</si>
  <si>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</si>
  <si>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</si>
  <si>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</si>
  <si>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</si>
  <si>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</si>
  <si>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</si>
  <si>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</si>
  <si>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</si>
  <si>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</si>
  <si>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</si>
  <si>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</si>
  <si>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</si>
  <si>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</si>
  <si>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</si>
  <si>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</si>
  <si>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</si>
  <si>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</si>
  <si>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</si>
  <si>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</si>
  <si>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</si>
  <si>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</si>
  <si>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</si>
  <si>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</si>
  <si>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</si>
  <si>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</si>
  <si>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</si>
  <si>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</si>
  <si>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</si>
  <si>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</si>
  <si>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</si>
  <si>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</si>
  <si>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</si>
  <si>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</si>
  <si>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</si>
  <si>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</si>
  <si>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</si>
  <si>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</si>
  <si>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</si>
  <si>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</si>
  <si>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</si>
  <si>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</si>
  <si>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</si>
  <si>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</si>
  <si>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</si>
  <si>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</si>
  <si>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</si>
  <si>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</si>
  <si>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</si>
  <si>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</si>
  <si>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</si>
  <si>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</si>
  <si>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</si>
  <si>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</si>
  <si>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</si>
  <si>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</si>
  <si>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</si>
  <si>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</si>
  <si>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</si>
  <si>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</si>
  <si>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</si>
  <si>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</si>
  <si>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</si>
  <si>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</si>
  <si>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</si>
  <si>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</si>
  <si>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</si>
  <si>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</si>
  <si>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</si>
  <si>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</si>
  <si>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</si>
  <si>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</si>
  <si>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</si>
  <si>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</si>
  <si>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</si>
  <si>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</si>
  <si>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</si>
  <si>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</si>
  <si>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</si>
  <si>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</si>
  <si>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</si>
  <si>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</si>
  <si>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</si>
  <si>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</si>
  <si>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</si>
  <si>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</si>
  <si>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</si>
  <si>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</si>
  <si>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</si>
  <si>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</si>
  <si>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</si>
  <si>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</si>
  <si>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</si>
  <si>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</si>
  <si>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</si>
  <si>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</si>
  <si>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</si>
  <si>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</si>
  <si>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</si>
  <si>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</si>
  <si>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</si>
  <si>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</si>
  <si>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</si>
  <si>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</si>
  <si>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</si>
  <si>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</si>
  <si>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</si>
  <si>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</si>
  <si>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</si>
  <si>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</si>
  <si>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</si>
  <si>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</si>
  <si>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</si>
  <si>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</si>
  <si>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</si>
  <si>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</si>
  <si>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</si>
  <si>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</si>
  <si>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</si>
  <si>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</si>
  <si>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</si>
  <si>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</si>
  <si>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</si>
  <si>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</si>
  <si>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</si>
  <si>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</si>
  <si>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</si>
  <si>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</si>
  <si>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</si>
  <si>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</si>
  <si>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</si>
  <si>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</si>
  <si>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</si>
  <si>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</si>
  <si>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</si>
  <si>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</si>
  <si>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</si>
  <si>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</si>
  <si>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</si>
  <si>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</si>
  <si>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</si>
  <si>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</si>
  <si>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</si>
  <si>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</si>
  <si>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</si>
  <si>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</si>
  <si>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</si>
  <si>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</si>
  <si>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</si>
  <si>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</si>
  <si>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</si>
  <si>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</si>
  <si>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</si>
  <si>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</si>
  <si>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</si>
  <si>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</si>
  <si>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</si>
  <si>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</si>
  <si>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</si>
  <si>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</si>
  <si>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</si>
  <si>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</si>
  <si>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</si>
  <si>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</si>
  <si>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</si>
  <si>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</si>
  <si>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</si>
  <si>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</si>
  <si>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</si>
  <si>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</si>
  <si>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</si>
  <si>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</si>
  <si>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</si>
  <si>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</si>
  <si>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</si>
  <si>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</si>
  <si>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</si>
  <si>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</si>
  <si>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</si>
  <si>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</si>
  <si>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</si>
  <si>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</si>
  <si>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</si>
  <si>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</si>
  <si>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</si>
  <si>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</si>
  <si>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</si>
  <si>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</si>
  <si>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</si>
  <si>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</si>
  <si>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</si>
  <si>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</si>
  <si>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</si>
  <si>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</si>
  <si>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</si>
  <si>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</si>
  <si>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</si>
  <si>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</si>
  <si>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</si>
  <si>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</si>
  <si>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</si>
  <si>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</si>
  <si>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</si>
  <si>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</si>
  <si>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</si>
  <si>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</si>
  <si>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</si>
  <si>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</si>
  <si>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</si>
  <si>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</si>
  <si>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</si>
  <si>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</si>
  <si>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</si>
  <si>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</si>
  <si>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</si>
  <si>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</si>
  <si>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</si>
  <si>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</si>
  <si>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</si>
  <si>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</si>
  <si>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</si>
  <si>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</si>
  <si>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</si>
  <si>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</si>
  <si>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</si>
  <si>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</si>
  <si>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</si>
  <si>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</si>
  <si>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</si>
  <si>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</si>
  <si>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</si>
  <si>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</si>
  <si>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</si>
  <si>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</si>
  <si>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</si>
  <si>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</si>
  <si>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</si>
  <si>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</si>
  <si>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</si>
  <si>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</si>
  <si>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</si>
  <si>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</si>
  <si>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</si>
  <si>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</si>
  <si>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</si>
  <si>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</si>
  <si>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</si>
  <si>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</si>
  <si>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</si>
  <si>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</si>
  <si>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</si>
  <si>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</si>
  <si>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</si>
  <si>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</si>
  <si>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</si>
  <si>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</si>
  <si>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</si>
  <si>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</si>
  <si>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</si>
  <si>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</si>
  <si>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</si>
  <si>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</si>
  <si>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</si>
  <si>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</si>
  <si>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</si>
  <si>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</si>
  <si>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</si>
  <si>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</si>
  <si>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</si>
  <si>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</si>
  <si>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</si>
  <si>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</si>
  <si>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</si>
  <si>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</si>
  <si>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</si>
  <si>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</si>
  <si>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</si>
  <si>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</si>
  <si>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</si>
  <si>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</si>
  <si>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</si>
  <si>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</si>
  <si>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</si>
  <si>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</si>
  <si>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</si>
  <si>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</si>
  <si>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</si>
  <si>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</si>
  <si>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</si>
  <si>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</si>
  <si>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</si>
  <si>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</si>
  <si>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</si>
  <si>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</si>
  <si>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</si>
  <si>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</si>
  <si>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</si>
  <si>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</si>
  <si>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</si>
  <si>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</si>
  <si>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</si>
  <si>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</si>
  <si>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</si>
  <si>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</si>
  <si>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</si>
  <si>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</si>
  <si>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</si>
  <si>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</si>
  <si>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</si>
  <si>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</si>
  <si>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</si>
  <si>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</si>
  <si>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</si>
  <si>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</si>
  <si>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</si>
  <si>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</si>
  <si>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</si>
  <si>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</si>
  <si>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</si>
  <si>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</si>
  <si>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</si>
  <si>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</si>
  <si>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</si>
  <si>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</si>
  <si>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</si>
  <si>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</si>
  <si>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</si>
  <si>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</si>
  <si>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</si>
  <si>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</si>
  <si>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</si>
  <si>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</si>
  <si>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</si>
  <si>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</si>
  <si>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</si>
  <si>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</si>
  <si>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</si>
  <si>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</si>
  <si>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</si>
  <si>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</si>
  <si>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</si>
  <si>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</si>
  <si>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</si>
  <si>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</si>
  <si>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</si>
  <si>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</si>
  <si>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</si>
  <si>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</si>
  <si>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</si>
  <si>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</si>
  <si>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</si>
  <si>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</si>
  <si>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</si>
  <si>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</si>
  <si>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</si>
  <si>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</si>
  <si>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</si>
  <si>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</si>
  <si>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</si>
  <si>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</si>
  <si>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</si>
  <si>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</si>
  <si>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</si>
  <si>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</si>
  <si>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</si>
  <si>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</si>
  <si>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</si>
  <si>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</si>
  <si>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</si>
  <si>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</si>
  <si>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</si>
  <si>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</si>
  <si>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</si>
  <si>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</si>
  <si>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</si>
  <si>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</si>
  <si>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</si>
  <si>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</si>
  <si>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</si>
  <si>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</si>
  <si>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</si>
  <si>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</si>
  <si>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</si>
  <si>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</si>
  <si>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</si>
  <si>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</si>
  <si>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</si>
  <si>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</si>
  <si>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</si>
  <si>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</si>
  <si>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</si>
  <si>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</si>
  <si>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</si>
  <si>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</si>
  <si>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</si>
  <si>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</si>
  <si>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</si>
  <si>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</si>
  <si>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</si>
  <si>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</si>
  <si>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</si>
  <si>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</si>
  <si>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</si>
  <si>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</si>
  <si>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</si>
  <si>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</si>
  <si>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</si>
  <si>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</si>
  <si>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</si>
  <si>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</si>
  <si>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</si>
  <si>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</si>
  <si>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</si>
  <si>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</si>
  <si>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</si>
  <si>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</si>
  <si>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</si>
  <si>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</si>
  <si>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</si>
  <si>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</si>
  <si>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</si>
  <si>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</si>
  <si>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</si>
  <si>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</si>
  <si>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</si>
  <si>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</si>
  <si>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</si>
  <si>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</si>
  <si>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</si>
  <si>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</si>
  <si>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</si>
  <si>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</si>
  <si>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</si>
  <si>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</si>
  <si>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</si>
  <si>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</si>
  <si>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</si>
  <si>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</si>
  <si>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</si>
  <si>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</si>
  <si>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</si>
  <si>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</si>
  <si>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</si>
  <si>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</si>
  <si>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</si>
  <si>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</si>
  <si>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</si>
  <si>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</si>
  <si>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</si>
  <si>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</si>
  <si>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</si>
  <si>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</si>
  <si>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</si>
  <si>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</si>
  <si>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</si>
  <si>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</si>
  <si>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</si>
  <si>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</si>
  <si>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</si>
  <si>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</si>
  <si>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</si>
  <si>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</si>
  <si>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</si>
  <si>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</si>
  <si>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</si>
  <si>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</si>
  <si>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</si>
  <si>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</si>
  <si>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</si>
  <si>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</si>
  <si>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</si>
  <si>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</si>
  <si>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長時間労働・過重労働の解消・抑制等経費</t>
    <phoneticPr fontId="5"/>
  </si>
  <si>
    <t>労働基準局</t>
    <phoneticPr fontId="5"/>
  </si>
  <si>
    <t>-</t>
    <phoneticPr fontId="5"/>
  </si>
  <si>
    <t>監督課</t>
    <phoneticPr fontId="5"/>
  </si>
  <si>
    <t>労働者災害補償保険法第29条第1項第3号</t>
    <phoneticPr fontId="5"/>
  </si>
  <si>
    <t>-</t>
    <phoneticPr fontId="5"/>
  </si>
  <si>
    <t>-</t>
    <phoneticPr fontId="5"/>
  </si>
  <si>
    <t>-</t>
    <phoneticPr fontId="5"/>
  </si>
  <si>
    <t>-</t>
    <phoneticPr fontId="5"/>
  </si>
  <si>
    <t>-</t>
    <phoneticPr fontId="5"/>
  </si>
  <si>
    <t>労働災害防止対策事業委託費</t>
    <phoneticPr fontId="5"/>
  </si>
  <si>
    <t>諸謝金</t>
    <phoneticPr fontId="5"/>
  </si>
  <si>
    <t>庁費</t>
    <phoneticPr fontId="5"/>
  </si>
  <si>
    <t>委員等旅費</t>
    <phoneticPr fontId="5"/>
  </si>
  <si>
    <t>職員旅費</t>
    <phoneticPr fontId="5"/>
  </si>
  <si>
    <t>時間外及び休日労働協定の点検件数</t>
    <phoneticPr fontId="5"/>
  </si>
  <si>
    <t>相談員実績一覧</t>
    <phoneticPr fontId="5"/>
  </si>
  <si>
    <t>労働時間管理適正化指導員が個別訪問した事業場の80％以上から、訪問が参考になったとの回答を得る。</t>
    <phoneticPr fontId="5"/>
  </si>
  <si>
    <t>労働時間管理適正化指導員の個別訪問に対する有用度（大変参考になった及び参考になった回答数／回収した回答数×100）</t>
    <phoneticPr fontId="5"/>
  </si>
  <si>
    <t>労働時間管理適正化指導員の個別訪問に対する有用度（大変参考になった及び参考になった回答数／回収した回答数×100）</t>
    <phoneticPr fontId="5"/>
  </si>
  <si>
    <t>件</t>
    <phoneticPr fontId="5"/>
  </si>
  <si>
    <t>件</t>
    <phoneticPr fontId="5"/>
  </si>
  <si>
    <t>-</t>
    <phoneticPr fontId="5"/>
  </si>
  <si>
    <t>過重労働解消用パンフレットを160,000部作成・配布する。</t>
    <phoneticPr fontId="5"/>
  </si>
  <si>
    <t>労働時間管理適正化指導員による指導事業場数を3,800事業場以上とする。</t>
    <phoneticPr fontId="5"/>
  </si>
  <si>
    <t>インターネット監視による問題事業場の労働局等への情報提供を月平均50件以上とする。</t>
    <phoneticPr fontId="5"/>
  </si>
  <si>
    <t>過重労働セミナーを49回以上開催する。</t>
    <phoneticPr fontId="5"/>
  </si>
  <si>
    <t>件数</t>
    <phoneticPr fontId="5"/>
  </si>
  <si>
    <t>件数</t>
    <phoneticPr fontId="5"/>
  </si>
  <si>
    <t>回</t>
    <phoneticPr fontId="5"/>
  </si>
  <si>
    <t>回</t>
    <phoneticPr fontId="5"/>
  </si>
  <si>
    <t>校</t>
    <phoneticPr fontId="5"/>
  </si>
  <si>
    <t>校</t>
    <phoneticPr fontId="5"/>
  </si>
  <si>
    <t>-</t>
    <phoneticPr fontId="5"/>
  </si>
  <si>
    <t>-</t>
    <phoneticPr fontId="5"/>
  </si>
  <si>
    <t>-</t>
    <phoneticPr fontId="5"/>
  </si>
  <si>
    <t>単位当たりコスト＝X／Y　　　　　　　　　　　　　　　　　　　　　　　　　　　　　　　X：「過重労働解消用パンフレット印刷経費」　　　　　　　　　　　　　　　　　　　Y：「印刷部数」　　　　　　　　　　　　　　　　　　　　　　　　</t>
    <phoneticPr fontId="5"/>
  </si>
  <si>
    <t>円／部</t>
    <phoneticPr fontId="5"/>
  </si>
  <si>
    <t>　　Ｘ/Ｙ</t>
    <phoneticPr fontId="5"/>
  </si>
  <si>
    <t>743,904円／160,000部</t>
    <phoneticPr fontId="5"/>
  </si>
  <si>
    <t>691,086円／160,000部</t>
    <phoneticPr fontId="5"/>
  </si>
  <si>
    <t>-</t>
    <phoneticPr fontId="5"/>
  </si>
  <si>
    <t>施策大目標２　労働者が安全で健康に働くことができる職場づくりを推進すること</t>
    <phoneticPr fontId="5"/>
  </si>
  <si>
    <t>施策目標Ⅲ－２－１　労働者が安全で健康に働くことができる職場づくりを推進すること</t>
    <phoneticPr fontId="5"/>
  </si>
  <si>
    <t>1 労働災害による死亡者数</t>
    <phoneticPr fontId="5"/>
  </si>
  <si>
    <t>2 労働災害による死傷者数（休業4日以上）</t>
    <phoneticPr fontId="5"/>
  </si>
  <si>
    <t>人</t>
    <phoneticPr fontId="5"/>
  </si>
  <si>
    <t>人</t>
    <phoneticPr fontId="5"/>
  </si>
  <si>
    <t>人</t>
    <phoneticPr fontId="5"/>
  </si>
  <si>
    <t>-</t>
    <phoneticPr fontId="5"/>
  </si>
  <si>
    <t>-</t>
    <phoneticPr fontId="5"/>
  </si>
  <si>
    <t>-</t>
    <phoneticPr fontId="5"/>
  </si>
  <si>
    <t>時間外及び休日労働協定の適正化について、時間外及び休日労働協定点検指導員を労働基準監督署に配置し、窓口指導の徹底を図るとともに、過重労働解消用パンフレット等を活用した集団指導や自主点検を実施すること、また、過重労働の解消のためのセミナーを実施することにより、長時間労働・過重労働の解消・抑制等対策を推進する。さらに、インターネット監視による労働条件に係る情報収集を行い、問題事業場情報を収集している。このように、本事業は、長時間労働・過重労働を解消・抑制することにより健康障害防止が図られるものであることから、測定指標の1及び2に寄与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</si>
  <si>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</si>
  <si>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</si>
  <si>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</si>
  <si>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</si>
  <si>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</si>
  <si>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</si>
  <si>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</si>
  <si>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</si>
  <si>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</si>
  <si>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</si>
  <si>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</si>
  <si>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</si>
  <si>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長時間労働・過重労働の解消・抑制に向けた各種指導や時間外及び休日労働協定の適正化の窓口指導は、都道府県労働局と労働基準監督署が行う業務である。</t>
    <phoneticPr fontId="5"/>
  </si>
  <si>
    <t>無</t>
  </si>
  <si>
    <t>‐</t>
  </si>
  <si>
    <t>△</t>
  </si>
  <si>
    <t>本事業は、長時間にわたる時間外労働の抑制及び過重労働による健康障害の防止を図るものであり、事業者から徴収した労災保険料から経費を支出していることから、受益者との負担関係は妥当である。</t>
    <phoneticPr fontId="5"/>
  </si>
  <si>
    <t>届け出られた時間外及び休日労働協定に関して、助言指導を行う指導員の諸謝金や、過重労働による健康障害防止対策に資するパンフレットの印刷費用等であり、真に必要なものに限定されている。</t>
    <phoneticPr fontId="5"/>
  </si>
  <si>
    <t>委託事業及び時間外及び休日労働協定の点検件数に係る成果実績は、成果目標に見合っている。</t>
    <phoneticPr fontId="5"/>
  </si>
  <si>
    <t>委託事業及び関係パンフレットの活動実績は見込みに見合っている。</t>
    <phoneticPr fontId="5"/>
  </si>
  <si>
    <t>関係パンフレットは、関係機関や事業主へ幅広く提供しており、十分に活用されている。</t>
    <phoneticPr fontId="5"/>
  </si>
  <si>
    <t>-</t>
    <phoneticPr fontId="5"/>
  </si>
  <si>
    <t>点検対象外</t>
    <phoneticPr fontId="5"/>
  </si>
  <si>
    <t>102</t>
    <phoneticPr fontId="5"/>
  </si>
  <si>
    <t>389</t>
    <phoneticPr fontId="5"/>
  </si>
  <si>
    <t>393</t>
    <phoneticPr fontId="5"/>
  </si>
  <si>
    <t>400</t>
    <phoneticPr fontId="5"/>
  </si>
  <si>
    <t>395</t>
    <phoneticPr fontId="5"/>
  </si>
  <si>
    <t>厚生労働省(0402)</t>
    <phoneticPr fontId="5"/>
  </si>
  <si>
    <t>A.東京労働局</t>
    <phoneticPr fontId="5"/>
  </si>
  <si>
    <t>B.株式会社大和プリント</t>
    <phoneticPr fontId="5"/>
  </si>
  <si>
    <t>D.株式会社東京リーガルマインド</t>
    <phoneticPr fontId="5"/>
  </si>
  <si>
    <t>E.株式会社廣済堂</t>
    <phoneticPr fontId="5"/>
  </si>
  <si>
    <t>集団指導を実施するにあたっての必要経費</t>
    <phoneticPr fontId="5"/>
  </si>
  <si>
    <t>諸謝金</t>
    <phoneticPr fontId="5"/>
  </si>
  <si>
    <t>庁費</t>
    <phoneticPr fontId="5"/>
  </si>
  <si>
    <t>委員等旅費</t>
    <phoneticPr fontId="5"/>
  </si>
  <si>
    <t>事業費</t>
    <phoneticPr fontId="5"/>
  </si>
  <si>
    <t>事業費</t>
    <phoneticPr fontId="5"/>
  </si>
  <si>
    <t>事業費</t>
    <phoneticPr fontId="5"/>
  </si>
  <si>
    <t>企画・構成</t>
    <phoneticPr fontId="5"/>
  </si>
  <si>
    <t>消費税</t>
    <phoneticPr fontId="5"/>
  </si>
  <si>
    <t>消費税</t>
    <phoneticPr fontId="5"/>
  </si>
  <si>
    <t>消費税</t>
    <phoneticPr fontId="5"/>
  </si>
  <si>
    <t>消費税</t>
    <phoneticPr fontId="5"/>
  </si>
  <si>
    <t>消費税</t>
    <phoneticPr fontId="5"/>
  </si>
  <si>
    <t>消費税</t>
    <phoneticPr fontId="5"/>
  </si>
  <si>
    <t>印刷費</t>
    <phoneticPr fontId="5"/>
  </si>
  <si>
    <t>管理諸経費</t>
    <phoneticPr fontId="5"/>
  </si>
  <si>
    <t>講師謝金、旅費、印刷費、広報費</t>
    <phoneticPr fontId="5"/>
  </si>
  <si>
    <t>事業運営に必要な諸経費</t>
    <phoneticPr fontId="5"/>
  </si>
  <si>
    <t>システム運用費、人件費、業務改善運営アドバイス謝金</t>
    <phoneticPr fontId="5"/>
  </si>
  <si>
    <t>管理諸経費</t>
    <phoneticPr fontId="5"/>
  </si>
  <si>
    <t>事業運営に必要な諸経費</t>
    <phoneticPr fontId="5"/>
  </si>
  <si>
    <t>-</t>
    <phoneticPr fontId="5"/>
  </si>
  <si>
    <t>株式会社大和プリント</t>
    <phoneticPr fontId="5"/>
  </si>
  <si>
    <t>過重労働解消用パンフレット等の印刷</t>
    <phoneticPr fontId="5"/>
  </si>
  <si>
    <t>過重労働解消用パンフレット等のデザイン</t>
    <phoneticPr fontId="5"/>
  </si>
  <si>
    <t>過重労働解消のためのセミナーの実施</t>
    <phoneticPr fontId="5"/>
  </si>
  <si>
    <t>株式会社廣済堂</t>
    <phoneticPr fontId="5"/>
  </si>
  <si>
    <t>インターネット監視による労働条件に係る情報収集事業</t>
    <phoneticPr fontId="5"/>
  </si>
  <si>
    <t>-</t>
    <phoneticPr fontId="5"/>
  </si>
  <si>
    <t>厚生労働省</t>
  </si>
  <si>
    <t>-</t>
    <phoneticPr fontId="5"/>
  </si>
  <si>
    <t>-</t>
    <phoneticPr fontId="5"/>
  </si>
  <si>
    <t>-</t>
    <phoneticPr fontId="5"/>
  </si>
  <si>
    <t>％</t>
    <phoneticPr fontId="5"/>
  </si>
  <si>
    <t>％</t>
    <phoneticPr fontId="5"/>
  </si>
  <si>
    <t>584,064円／160,000部</t>
    <rPh sb="7" eb="8">
      <t>エン</t>
    </rPh>
    <rPh sb="16" eb="17">
      <t>ブ</t>
    </rPh>
    <phoneticPr fontId="5"/>
  </si>
  <si>
    <t>時間外労働の上限規制等を定めた改正労働基準法が平成31年４月より施行されており、その定着を図る必要がある。労働時間が週60時間以上の労働者は、横ばいで推移するとともに、脳・心臓疾患、精神障害に係る労災認定件数が高水準で推移するなど、依然として恒常的な長時間労働の実態が認められることから、長時間労働・過重労働を解消・抑制することにより労働者の健康障害防止を図る。</t>
    <phoneticPr fontId="5"/>
  </si>
  <si>
    <t>労働時間が週60時間以上の労働者の割合は横ばいで推移するとともに、脳・心臓疾患、精神障害に係る労災認定件数も高水準で推移する中で、長時間労働対策については、時間外労働の上限規制等を定めた改正労働基準法が平成31年４月より施行されており、その定着を図る必要があるなど、社会のニーズがある。</t>
    <rPh sb="65" eb="68">
      <t>チョウジカン</t>
    </rPh>
    <rPh sb="68" eb="70">
      <t>ロウドウ</t>
    </rPh>
    <rPh sb="70" eb="72">
      <t>タイサク</t>
    </rPh>
    <phoneticPr fontId="5"/>
  </si>
  <si>
    <t>有</t>
  </si>
  <si>
    <t>過重労働解消のためのセミナーについては、一般競争入札（総合評価落札方式）により委託先を選定しており、競争性が確保されている。　
インターネット監視については、一般競争入札（総合評価落札方式）により委託先を選定したが、令和元年度は一者応札となった。令和２年度事業分の調達においては、複数応札となるよう、十分な公示期間を確保すると共に適切な声掛けを行う等、事業を広く周知すること等の対応をすることとしたい。
　　　　　　　　　　　　　　　　　　　　　　　　　　　　　　　　　　　　　　　　　関係パンフレットの印刷については、予定額が百万円を超えないものであり、随意契約とした。</t>
    <rPh sb="71" eb="73">
      <t>カンシ</t>
    </rPh>
    <rPh sb="79" eb="81">
      <t>イッパン</t>
    </rPh>
    <rPh sb="81" eb="83">
      <t>キョウソウ</t>
    </rPh>
    <rPh sb="83" eb="85">
      <t>ニュウサツ</t>
    </rPh>
    <rPh sb="86" eb="88">
      <t>ソウゴウ</t>
    </rPh>
    <rPh sb="88" eb="90">
      <t>ヒョウカ</t>
    </rPh>
    <rPh sb="90" eb="92">
      <t>ラクサツ</t>
    </rPh>
    <rPh sb="92" eb="94">
      <t>ホウシキ</t>
    </rPh>
    <rPh sb="98" eb="101">
      <t>イタクサキ</t>
    </rPh>
    <rPh sb="102" eb="104">
      <t>センテイ</t>
    </rPh>
    <rPh sb="108" eb="110">
      <t>レイワ</t>
    </rPh>
    <rPh sb="110" eb="113">
      <t>ガンネンド</t>
    </rPh>
    <rPh sb="114" eb="116">
      <t>イッシャ</t>
    </rPh>
    <rPh sb="116" eb="118">
      <t>オウサツ</t>
    </rPh>
    <phoneticPr fontId="5"/>
  </si>
  <si>
    <t>パンフレットの作成について、前年度より単位当たりコストは減少しており、コスト等の水準は妥当である。</t>
    <rPh sb="28" eb="30">
      <t>ゲンショウ</t>
    </rPh>
    <phoneticPr fontId="5"/>
  </si>
  <si>
    <t>C.東京プランニング株式会社</t>
    <rPh sb="2" eb="4">
      <t>トウキョウ</t>
    </rPh>
    <rPh sb="10" eb="14">
      <t>カブシキガイシャ</t>
    </rPh>
    <phoneticPr fontId="5"/>
  </si>
  <si>
    <t>東京プランニング株式会社</t>
    <rPh sb="0" eb="2">
      <t>トウキョウ</t>
    </rPh>
    <rPh sb="8" eb="12">
      <t>カブシキガイシャ</t>
    </rPh>
    <phoneticPr fontId="5"/>
  </si>
  <si>
    <t>F. 株式会社綜合キャリアトラスト</t>
    <rPh sb="3" eb="7">
      <t>カブシキガイシャ</t>
    </rPh>
    <rPh sb="7" eb="9">
      <t>ソウゴウ</t>
    </rPh>
    <phoneticPr fontId="5"/>
  </si>
  <si>
    <t>事業費</t>
    <rPh sb="0" eb="3">
      <t>ジギョウヒ</t>
    </rPh>
    <phoneticPr fontId="5"/>
  </si>
  <si>
    <t>消費税</t>
    <rPh sb="0" eb="3">
      <t>ショウヒゼイ</t>
    </rPh>
    <phoneticPr fontId="5"/>
  </si>
  <si>
    <t>データ入力費</t>
    <rPh sb="3" eb="5">
      <t>ニュウリョク</t>
    </rPh>
    <rPh sb="5" eb="6">
      <t>ヒ</t>
    </rPh>
    <phoneticPr fontId="5"/>
  </si>
  <si>
    <t>株式会社東京リーガルマインド</t>
    <phoneticPr fontId="5"/>
  </si>
  <si>
    <t>株式会社東京リーガルマインド</t>
    <phoneticPr fontId="5"/>
  </si>
  <si>
    <t>株式会社綜合キャリアトラスト</t>
    <rPh sb="0" eb="6">
      <t>カブシキガイシャソウゴウ</t>
    </rPh>
    <phoneticPr fontId="5"/>
  </si>
  <si>
    <t>36協定届出事業場に対する上限規制等に関する説明会の開催等事業</t>
    <phoneticPr fontId="5"/>
  </si>
  <si>
    <t>「時間外労働・休日労働に関する協定届」記載内容の入力業務</t>
    <rPh sb="1" eb="4">
      <t>ジカンガイ</t>
    </rPh>
    <rPh sb="4" eb="6">
      <t>ロウドウ</t>
    </rPh>
    <rPh sb="7" eb="9">
      <t>キュウジツ</t>
    </rPh>
    <rPh sb="9" eb="11">
      <t>ロウドウ</t>
    </rPh>
    <rPh sb="12" eb="13">
      <t>カン</t>
    </rPh>
    <rPh sb="15" eb="17">
      <t>キョウテイ</t>
    </rPh>
    <rPh sb="17" eb="18">
      <t>トド</t>
    </rPh>
    <rPh sb="19" eb="21">
      <t>キサイ</t>
    </rPh>
    <rPh sb="21" eb="23">
      <t>ナイヨウ</t>
    </rPh>
    <rPh sb="24" eb="26">
      <t>ニュウリョク</t>
    </rPh>
    <rPh sb="26" eb="28">
      <t>ギョウム</t>
    </rPh>
    <phoneticPr fontId="5"/>
  </si>
  <si>
    <t>－</t>
    <phoneticPr fontId="5"/>
  </si>
  <si>
    <t>一部の委託事業での執行率が3割程度となるなど、委託事業の執行率が低く、全体の執行率を低下させる原因となっている。そのため、積算等を精査することとしたい。</t>
    <rPh sb="23" eb="25">
      <t>イタク</t>
    </rPh>
    <rPh sb="25" eb="27">
      <t>ジギョウ</t>
    </rPh>
    <rPh sb="28" eb="31">
      <t>シッコウリツ</t>
    </rPh>
    <rPh sb="32" eb="33">
      <t>ヒク</t>
    </rPh>
    <rPh sb="47" eb="49">
      <t>ゲンイン</t>
    </rPh>
    <phoneticPr fontId="5"/>
  </si>
  <si>
    <t xml:space="preserve">集団指導や時間外及び休日労働協定の適正化に係る助言・指導等
</t>
    <phoneticPr fontId="5"/>
  </si>
  <si>
    <t>-</t>
    <phoneticPr fontId="5"/>
  </si>
  <si>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</si>
  <si>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</si>
  <si>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</si>
  <si>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</si>
  <si>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福島労働局</t>
    <rPh sb="0" eb="2">
      <t>フクシマ</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</si>
  <si>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</si>
  <si>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</si>
  <si>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</si>
  <si>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</si>
  <si>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宮城労働局</t>
    <rPh sb="0" eb="2">
      <t>ミヤギ</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</si>
  <si>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</si>
  <si>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</si>
  <si>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労働保険業務庁費</t>
    <rPh sb="0" eb="2">
      <t>ロウドウ</t>
    </rPh>
    <rPh sb="2" eb="4">
      <t>ホケン</t>
    </rPh>
    <rPh sb="4" eb="6">
      <t>ギョウム</t>
    </rPh>
    <rPh sb="6" eb="8">
      <t>チョウヒ</t>
    </rPh>
    <phoneticPr fontId="5"/>
  </si>
  <si>
    <t>時間外及び休日労働協定点検指導員等の謝金</t>
    <rPh sb="16" eb="17">
      <t>トウ</t>
    </rPh>
    <phoneticPr fontId="5"/>
  </si>
  <si>
    <t>時間外及び休日労働協定点検指導員等の旅費</t>
    <rPh sb="18" eb="20">
      <t>リョヒ</t>
    </rPh>
    <phoneticPr fontId="5"/>
  </si>
  <si>
    <t>時間外及び休日労働協定点検指導員等の法定福利費</t>
    <rPh sb="18" eb="20">
      <t>ホウテイ</t>
    </rPh>
    <rPh sb="20" eb="23">
      <t>フクリヒ</t>
    </rPh>
    <phoneticPr fontId="5"/>
  </si>
  <si>
    <t>労働災害防止対策事業委託費</t>
    <phoneticPr fontId="5"/>
  </si>
  <si>
    <t>３６協定未届事業場に対する相談指導事業委託費</t>
    <rPh sb="19" eb="22">
      <t>イタクヒ</t>
    </rPh>
    <phoneticPr fontId="5"/>
  </si>
  <si>
    <t>673,018円/160,000部</t>
    <rPh sb="7" eb="8">
      <t>エン</t>
    </rPh>
    <rPh sb="16" eb="17">
      <t>ブ</t>
    </rPh>
    <phoneticPr fontId="5"/>
  </si>
  <si>
    <t>労働時間が週60時間以上の労働者の割合は横ばいで推移するとともに、脳・心臓疾患、精神障害に係る労災認定件数も高水準で推移しており、長時間労働是正対策については、時間外労働の上限規制等を定めた改正労働基準法が平成31年４月より施行されており、その定着を図る必要がある。このため、引き続き、本事業を実施していく必要があると考える。しかしながら、契約差額等により執行率が69％となるなど、委託事業の執行率が低く、積算等を精査することとしたい。</t>
    <rPh sb="170" eb="172">
      <t>ケイヤク</t>
    </rPh>
    <rPh sb="172" eb="174">
      <t>サガク</t>
    </rPh>
    <rPh sb="174" eb="175">
      <t>トウ</t>
    </rPh>
    <rPh sb="203" eb="205">
      <t>セキサン</t>
    </rPh>
    <rPh sb="205" eb="206">
      <t>トウ</t>
    </rPh>
    <rPh sb="207" eb="209">
      <t>セイサ</t>
    </rPh>
    <phoneticPr fontId="5"/>
  </si>
  <si>
    <t>契約差額等により執行率が69％となっているが、過重労働解消用のパンフレットについて集団指導等に活用するべく、アウトプット目標部数を作成・配布しており、目標を達成しており、長時間労働・過重労働の解消・抑制に向け、適切な対応が行われたものと考える。
また、成果目標についてもいずれも達成している。</t>
    <rPh sb="0" eb="2">
      <t>ケイヤク</t>
    </rPh>
    <rPh sb="2" eb="4">
      <t>サガク</t>
    </rPh>
    <rPh sb="4" eb="5">
      <t>トウ</t>
    </rPh>
    <rPh sb="8" eb="11">
      <t>シッコウリツ</t>
    </rPh>
    <phoneticPr fontId="5"/>
  </si>
  <si>
    <t>時間外及び休日労働協定の適正化について、時間外及び休日労働協定点検指導員を労働基準監督署に配置し、窓口指導の徹底を図るとともに、36協定届出事業場に対して集団指導等を実施すること、また、過重労働の解消のためのセミナーや労働基準監督署に届けられた36協定の入力・集計・分析を実施することより、長時間労働・過重労働の解消・抑制等対策を推進する。さらに、インターネット監視による労働条件に係る情報収集を行い、問題事業場情報を収集している。</t>
    <rPh sb="66" eb="68">
      <t>キョウテイ</t>
    </rPh>
    <rPh sb="68" eb="70">
      <t>トドケデ</t>
    </rPh>
    <rPh sb="70" eb="73">
      <t>ジギョウジョウ</t>
    </rPh>
    <rPh sb="74" eb="75">
      <t>タイ</t>
    </rPh>
    <rPh sb="77" eb="79">
      <t>シュウダン</t>
    </rPh>
    <rPh sb="79" eb="81">
      <t>シドウ</t>
    </rPh>
    <rPh sb="81" eb="82">
      <t>トウ</t>
    </rPh>
    <rPh sb="109" eb="111">
      <t>ロウドウ</t>
    </rPh>
    <rPh sb="111" eb="113">
      <t>キジュン</t>
    </rPh>
    <rPh sb="113" eb="116">
      <t>カントクショ</t>
    </rPh>
    <rPh sb="117" eb="118">
      <t>トド</t>
    </rPh>
    <rPh sb="124" eb="126">
      <t>キョウテイ</t>
    </rPh>
    <rPh sb="127" eb="129">
      <t>ニュウリョク</t>
    </rPh>
    <rPh sb="130" eb="132">
      <t>シュウケイ</t>
    </rPh>
    <rPh sb="133" eb="135">
      <t>ブンセキ</t>
    </rPh>
    <phoneticPr fontId="5"/>
  </si>
  <si>
    <t>-</t>
    <phoneticPr fontId="5"/>
  </si>
  <si>
    <t>-</t>
    <phoneticPr fontId="5"/>
  </si>
  <si>
    <t>-</t>
    <phoneticPr fontId="5"/>
  </si>
  <si>
    <t>都道府県労働局等より送付された36協定について、全数の入力・集計・分析を行う。</t>
    <rPh sb="0" eb="4">
      <t>トドウフケン</t>
    </rPh>
    <rPh sb="4" eb="7">
      <t>ロウドウキョク</t>
    </rPh>
    <rPh sb="7" eb="8">
      <t>トウ</t>
    </rPh>
    <rPh sb="10" eb="12">
      <t>ソウフ</t>
    </rPh>
    <rPh sb="17" eb="19">
      <t>キョウテイ</t>
    </rPh>
    <rPh sb="24" eb="26">
      <t>ゼンスウ</t>
    </rPh>
    <rPh sb="27" eb="29">
      <t>ニュウリョク</t>
    </rPh>
    <rPh sb="30" eb="32">
      <t>シュウケイ</t>
    </rPh>
    <rPh sb="33" eb="35">
      <t>ブンセキ</t>
    </rPh>
    <rPh sb="36" eb="37">
      <t>オコナ</t>
    </rPh>
    <phoneticPr fontId="5"/>
  </si>
  <si>
    <t>％</t>
    <phoneticPr fontId="5"/>
  </si>
  <si>
    <t>石垣　健彦</t>
    <phoneticPr fontId="5"/>
  </si>
  <si>
    <t>-</t>
    <phoneticPr fontId="5"/>
  </si>
  <si>
    <t>-</t>
    <phoneticPr fontId="5"/>
  </si>
  <si>
    <t>-</t>
    <phoneticPr fontId="5"/>
  </si>
  <si>
    <t>-</t>
    <phoneticPr fontId="5"/>
  </si>
  <si>
    <t>執行率を勘案して積算を見直す等事業内容を精査し、予算額の縮減について検討すること。</t>
    <phoneticPr fontId="5"/>
  </si>
  <si>
    <t>時間外労働の上限規制いった改正労働基準法の履行を図るための指導員の処遇改善等による増
平成31年度における若者の使い捨てが疑われる企業等への対応策の強化の事業を組み入れたことによる増</t>
    <rPh sb="43" eb="45">
      <t>ヘイセイ</t>
    </rPh>
    <rPh sb="47" eb="49">
      <t>ネンド</t>
    </rPh>
    <rPh sb="53" eb="55">
      <t>ワカモノ</t>
    </rPh>
    <rPh sb="56" eb="57">
      <t>ツカ</t>
    </rPh>
    <rPh sb="58" eb="59">
      <t>ス</t>
    </rPh>
    <rPh sb="61" eb="62">
      <t>ウタガ</t>
    </rPh>
    <rPh sb="65" eb="67">
      <t>キギョウ</t>
    </rPh>
    <rPh sb="67" eb="68">
      <t>トウ</t>
    </rPh>
    <rPh sb="70" eb="73">
      <t>タイオウサク</t>
    </rPh>
    <rPh sb="74" eb="76">
      <t>キョウカ</t>
    </rPh>
    <rPh sb="77" eb="79">
      <t>ジギョウ</t>
    </rPh>
    <rPh sb="80" eb="81">
      <t>ク</t>
    </rPh>
    <rPh sb="82" eb="83">
      <t>イ</t>
    </rPh>
    <rPh sb="90" eb="91">
      <t>ゾウ</t>
    </rPh>
    <phoneticPr fontId="5"/>
  </si>
  <si>
    <t>不用額の多いものについては積算を見直し、令和２年度概算要求額に反映している。</t>
    <rPh sb="0" eb="3">
      <t>フヨウガク</t>
    </rPh>
    <rPh sb="4" eb="5">
      <t>オオ</t>
    </rPh>
    <rPh sb="13" eb="15">
      <t>セキサン</t>
    </rPh>
    <rPh sb="16" eb="18">
      <t>ミナオ</t>
    </rPh>
    <rPh sb="20" eb="22">
      <t>レイワ</t>
    </rPh>
    <rPh sb="23" eb="25">
      <t>ネンド</t>
    </rPh>
    <rPh sb="25" eb="27">
      <t>ガイサン</t>
    </rPh>
    <rPh sb="27" eb="30">
      <t>ヨウキュウガク</t>
    </rPh>
    <rPh sb="31" eb="33">
      <t>ハンエイ</t>
    </rPh>
    <phoneticPr fontId="5"/>
  </si>
  <si>
    <t>縮減</t>
  </si>
  <si>
    <t>時間外及び休日労働協定の点検件数を400,000件以上とする。（31年度から700,000件）</t>
    <rPh sb="34" eb="36">
      <t>ネンド</t>
    </rPh>
    <rPh sb="45" eb="46">
      <t>ケン</t>
    </rPh>
    <phoneticPr fontId="5"/>
  </si>
  <si>
    <t>労働時間が週60時間以上の労働者の割合は横ばいで推移するとともに、脳・心臓疾患、精神障害に係る労災認定件数も高水準で推移する中で、長時間労働是正対策については、時間外労働の上限規制等を定めた改正労働基準法が平成31年４月より施行されており、その定着を図る必要があるなど、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</si>
</sst>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130969</xdr:colOff>
      <xdr:row>740</xdr:row>
      <xdr:rowOff>83344</xdr:rowOff>
    </xdr:from>
    <xdr:to>
      <xdr:col>33</xdr:col>
      <xdr:colOff>154083</xdr:colOff>
      <xdr:row>742</xdr:row>
      <xdr:rowOff>345283</xdr:rowOff>
    </xdr:to>
    <xdr:sp macro="" textlink="">
      <xdr:nvSpPr>
        <xdr:cNvPr id="3" name="テキスト ボックス 2"/>
        <xdr:cNvSpPr txBox="1"/>
      </xdr:nvSpPr>
      <xdr:spPr>
        <a:xfrm>
          <a:off x="4331494" y="54956869"/>
          <a:ext cx="2423414" cy="9667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1,454.8</a:t>
          </a:r>
          <a:r>
            <a:rPr kumimoji="1" lang="ja-JP" altLang="en-US" sz="1100"/>
            <a:t>百万円</a:t>
          </a:r>
        </a:p>
      </xdr:txBody>
    </xdr:sp>
    <xdr:clientData/>
  </xdr:twoCellAnchor>
  <xdr:twoCellAnchor>
    <xdr:from>
      <xdr:col>21</xdr:col>
      <xdr:colOff>178594</xdr:colOff>
      <xdr:row>743</xdr:row>
      <xdr:rowOff>250032</xdr:rowOff>
    </xdr:from>
    <xdr:to>
      <xdr:col>33</xdr:col>
      <xdr:colOff>130969</xdr:colOff>
      <xdr:row>745</xdr:row>
      <xdr:rowOff>178594</xdr:rowOff>
    </xdr:to>
    <xdr:sp macro="" textlink="">
      <xdr:nvSpPr>
        <xdr:cNvPr id="4" name="大かっこ 3"/>
        <xdr:cNvSpPr/>
      </xdr:nvSpPr>
      <xdr:spPr>
        <a:xfrm>
          <a:off x="4379119" y="56180832"/>
          <a:ext cx="2352675" cy="633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743</xdr:row>
      <xdr:rowOff>119063</xdr:rowOff>
    </xdr:from>
    <xdr:to>
      <xdr:col>32</xdr:col>
      <xdr:colOff>131669</xdr:colOff>
      <xdr:row>745</xdr:row>
      <xdr:rowOff>319367</xdr:rowOff>
    </xdr:to>
    <xdr:sp macro="" textlink="">
      <xdr:nvSpPr>
        <xdr:cNvPr id="5" name="テキスト ボックス 4"/>
        <xdr:cNvSpPr txBox="1"/>
      </xdr:nvSpPr>
      <xdr:spPr>
        <a:xfrm>
          <a:off x="4543425" y="56049863"/>
          <a:ext cx="1989044" cy="9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労働者からの相談への対応や事業場への助言・指導等</a:t>
          </a:r>
        </a:p>
      </xdr:txBody>
    </xdr:sp>
    <xdr:clientData/>
  </xdr:twoCellAnchor>
  <xdr:twoCellAnchor>
    <xdr:from>
      <xdr:col>12</xdr:col>
      <xdr:colOff>47625</xdr:colOff>
      <xdr:row>746</xdr:row>
      <xdr:rowOff>23813</xdr:rowOff>
    </xdr:from>
    <xdr:to>
      <xdr:col>26</xdr:col>
      <xdr:colOff>190500</xdr:colOff>
      <xdr:row>748</xdr:row>
      <xdr:rowOff>273844</xdr:rowOff>
    </xdr:to>
    <xdr:cxnSp macro="">
      <xdr:nvCxnSpPr>
        <xdr:cNvPr id="6" name="直線矢印コネクタ 5"/>
        <xdr:cNvCxnSpPr/>
      </xdr:nvCxnSpPr>
      <xdr:spPr>
        <a:xfrm flipH="1">
          <a:off x="2447925" y="57011888"/>
          <a:ext cx="2943225" cy="95488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166687</xdr:colOff>
      <xdr:row>746</xdr:row>
      <xdr:rowOff>23813</xdr:rowOff>
    </xdr:from>
    <xdr:to>
      <xdr:col>44</xdr:col>
      <xdr:colOff>130969</xdr:colOff>
      <xdr:row>748</xdr:row>
      <xdr:rowOff>107156</xdr:rowOff>
    </xdr:to>
    <xdr:cxnSp macro="">
      <xdr:nvCxnSpPr>
        <xdr:cNvPr id="7" name="直線矢印コネクタ 6"/>
        <xdr:cNvCxnSpPr/>
      </xdr:nvCxnSpPr>
      <xdr:spPr>
        <a:xfrm>
          <a:off x="5367337" y="57011888"/>
          <a:ext cx="3564732" cy="7881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178593</xdr:colOff>
      <xdr:row>746</xdr:row>
      <xdr:rowOff>23813</xdr:rowOff>
    </xdr:from>
    <xdr:to>
      <xdr:col>32</xdr:col>
      <xdr:colOff>119063</xdr:colOff>
      <xdr:row>748</xdr:row>
      <xdr:rowOff>95250</xdr:rowOff>
    </xdr:to>
    <xdr:cxnSp macro="">
      <xdr:nvCxnSpPr>
        <xdr:cNvPr id="8" name="直線矢印コネクタ 7"/>
        <xdr:cNvCxnSpPr/>
      </xdr:nvCxnSpPr>
      <xdr:spPr>
        <a:xfrm>
          <a:off x="5379243" y="57011888"/>
          <a:ext cx="1140620" cy="77628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189099</xdr:colOff>
      <xdr:row>746</xdr:row>
      <xdr:rowOff>47624</xdr:rowOff>
    </xdr:from>
    <xdr:to>
      <xdr:col>27</xdr:col>
      <xdr:colOff>0</xdr:colOff>
      <xdr:row>754</xdr:row>
      <xdr:rowOff>940594</xdr:rowOff>
    </xdr:to>
    <xdr:cxnSp macro="">
      <xdr:nvCxnSpPr>
        <xdr:cNvPr id="9" name="直線矢印コネクタ 8"/>
        <xdr:cNvCxnSpPr/>
      </xdr:nvCxnSpPr>
      <xdr:spPr>
        <a:xfrm>
          <a:off x="5389749" y="57035699"/>
          <a:ext cx="10926" cy="37123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83344</xdr:colOff>
      <xdr:row>746</xdr:row>
      <xdr:rowOff>23812</xdr:rowOff>
    </xdr:from>
    <xdr:to>
      <xdr:col>26</xdr:col>
      <xdr:colOff>177193</xdr:colOff>
      <xdr:row>754</xdr:row>
      <xdr:rowOff>428625</xdr:rowOff>
    </xdr:to>
    <xdr:cxnSp macro="">
      <xdr:nvCxnSpPr>
        <xdr:cNvPr id="10" name="直線矢印コネクタ 9"/>
        <xdr:cNvCxnSpPr/>
      </xdr:nvCxnSpPr>
      <xdr:spPr>
        <a:xfrm flipH="1">
          <a:off x="3083719" y="57011887"/>
          <a:ext cx="2294124" cy="32242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749</xdr:row>
      <xdr:rowOff>0</xdr:rowOff>
    </xdr:from>
    <xdr:to>
      <xdr:col>16</xdr:col>
      <xdr:colOff>44822</xdr:colOff>
      <xdr:row>751</xdr:row>
      <xdr:rowOff>217812</xdr:rowOff>
    </xdr:to>
    <xdr:sp macro="" textlink="">
      <xdr:nvSpPr>
        <xdr:cNvPr id="11" name="テキスト ボックス 10"/>
        <xdr:cNvSpPr txBox="1"/>
      </xdr:nvSpPr>
      <xdr:spPr>
        <a:xfrm>
          <a:off x="1600200" y="58045350"/>
          <a:ext cx="1645022" cy="9226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　　　　</a:t>
          </a:r>
          <a:r>
            <a:rPr kumimoji="1" lang="en-US" altLang="ja-JP" sz="1100"/>
            <a:t>1,283</a:t>
          </a:r>
          <a:r>
            <a:rPr kumimoji="1" lang="ja-JP" altLang="en-US" sz="1100"/>
            <a:t>百万円　　　　　　　　　　　　　　　</a:t>
          </a:r>
        </a:p>
      </xdr:txBody>
    </xdr:sp>
    <xdr:clientData/>
  </xdr:twoCellAnchor>
  <xdr:twoCellAnchor>
    <xdr:from>
      <xdr:col>7</xdr:col>
      <xdr:colOff>95249</xdr:colOff>
      <xdr:row>751</xdr:row>
      <xdr:rowOff>357187</xdr:rowOff>
    </xdr:from>
    <xdr:to>
      <xdr:col>16</xdr:col>
      <xdr:colOff>0</xdr:colOff>
      <xdr:row>754</xdr:row>
      <xdr:rowOff>166687</xdr:rowOff>
    </xdr:to>
    <xdr:sp macro="" textlink="">
      <xdr:nvSpPr>
        <xdr:cNvPr id="12" name="大かっこ 11"/>
        <xdr:cNvSpPr/>
      </xdr:nvSpPr>
      <xdr:spPr>
        <a:xfrm>
          <a:off x="1495424" y="59107387"/>
          <a:ext cx="1704976" cy="866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154782</xdr:colOff>
      <xdr:row>752</xdr:row>
      <xdr:rowOff>23813</xdr:rowOff>
    </xdr:from>
    <xdr:to>
      <xdr:col>15</xdr:col>
      <xdr:colOff>191903</xdr:colOff>
      <xdr:row>754</xdr:row>
      <xdr:rowOff>314464</xdr:rowOff>
    </xdr:to>
    <xdr:sp macro="" textlink="">
      <xdr:nvSpPr>
        <xdr:cNvPr id="13" name="テキスト ボックス 12"/>
        <xdr:cNvSpPr txBox="1"/>
      </xdr:nvSpPr>
      <xdr:spPr>
        <a:xfrm>
          <a:off x="1554957" y="59126438"/>
          <a:ext cx="1637321" cy="995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集団指導や時間外</a:t>
          </a:r>
          <a:endParaRPr kumimoji="1" lang="en-US" altLang="ja-JP" sz="1100"/>
        </a:p>
        <a:p>
          <a:pPr algn="ctr"/>
          <a:r>
            <a:rPr kumimoji="1" lang="ja-JP" altLang="en-US" sz="1100"/>
            <a:t>及び休日労働協定</a:t>
          </a:r>
          <a:endParaRPr kumimoji="1" lang="en-US" altLang="ja-JP" sz="1100"/>
        </a:p>
        <a:p>
          <a:pPr algn="ctr"/>
          <a:r>
            <a:rPr kumimoji="1" lang="ja-JP" altLang="en-US" sz="1100"/>
            <a:t>の適正化に係る</a:t>
          </a:r>
          <a:endParaRPr kumimoji="1" lang="en-US" altLang="ja-JP" sz="1100"/>
        </a:p>
        <a:p>
          <a:pPr algn="ctr"/>
          <a:r>
            <a:rPr kumimoji="1" lang="ja-JP" altLang="en-US" sz="1100"/>
            <a:t>助言・指導等</a:t>
          </a:r>
        </a:p>
      </xdr:txBody>
    </xdr:sp>
    <xdr:clientData/>
  </xdr:twoCellAnchor>
  <xdr:twoCellAnchor>
    <xdr:from>
      <xdr:col>8</xdr:col>
      <xdr:colOff>65325</xdr:colOff>
      <xdr:row>754</xdr:row>
      <xdr:rowOff>350108</xdr:rowOff>
    </xdr:from>
    <xdr:to>
      <xdr:col>20</xdr:col>
      <xdr:colOff>61784</xdr:colOff>
      <xdr:row>755</xdr:row>
      <xdr:rowOff>228805</xdr:rowOff>
    </xdr:to>
    <xdr:sp macro="" textlink="">
      <xdr:nvSpPr>
        <xdr:cNvPr id="14" name="テキスト ボックス 13"/>
        <xdr:cNvSpPr txBox="1"/>
      </xdr:nvSpPr>
      <xdr:spPr>
        <a:xfrm>
          <a:off x="1548136" y="65284865"/>
          <a:ext cx="2220675" cy="23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8</xdr:col>
      <xdr:colOff>23812</xdr:colOff>
      <xdr:row>755</xdr:row>
      <xdr:rowOff>207015</xdr:rowOff>
    </xdr:from>
    <xdr:to>
      <xdr:col>20</xdr:col>
      <xdr:colOff>144161</xdr:colOff>
      <xdr:row>756</xdr:row>
      <xdr:rowOff>370702</xdr:rowOff>
    </xdr:to>
    <xdr:sp macro="" textlink="">
      <xdr:nvSpPr>
        <xdr:cNvPr id="15" name="テキスト ボックス 14"/>
        <xdr:cNvSpPr txBox="1"/>
      </xdr:nvSpPr>
      <xdr:spPr>
        <a:xfrm>
          <a:off x="1506623" y="65502177"/>
          <a:ext cx="2344565" cy="5240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株式会社東京リーガルマインド</a:t>
          </a:r>
          <a:endParaRPr kumimoji="1" lang="en-US" altLang="ja-JP" sz="1100"/>
        </a:p>
        <a:p>
          <a:pPr algn="ctr"/>
          <a:r>
            <a:rPr kumimoji="1" lang="en-US" altLang="ja-JP" sz="1100"/>
            <a:t>114</a:t>
          </a:r>
          <a:r>
            <a:rPr kumimoji="1" lang="ja-JP" altLang="en-US" sz="1100"/>
            <a:t>百万円</a:t>
          </a:r>
        </a:p>
      </xdr:txBody>
    </xdr:sp>
    <xdr:clientData/>
  </xdr:twoCellAnchor>
  <xdr:twoCellAnchor>
    <xdr:from>
      <xdr:col>22</xdr:col>
      <xdr:colOff>130969</xdr:colOff>
      <xdr:row>754</xdr:row>
      <xdr:rowOff>347842</xdr:rowOff>
    </xdr:from>
    <xdr:to>
      <xdr:col>32</xdr:col>
      <xdr:colOff>155482</xdr:colOff>
      <xdr:row>755</xdr:row>
      <xdr:rowOff>311170</xdr:rowOff>
    </xdr:to>
    <xdr:sp macro="" textlink="">
      <xdr:nvSpPr>
        <xdr:cNvPr id="16" name="テキスト ボックス 15"/>
        <xdr:cNvSpPr txBox="1"/>
      </xdr:nvSpPr>
      <xdr:spPr>
        <a:xfrm>
          <a:off x="4208699" y="65282599"/>
          <a:ext cx="1878026" cy="323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22</xdr:col>
      <xdr:colOff>59531</xdr:colOff>
      <xdr:row>755</xdr:row>
      <xdr:rowOff>226542</xdr:rowOff>
    </xdr:from>
    <xdr:to>
      <xdr:col>32</xdr:col>
      <xdr:colOff>156884</xdr:colOff>
      <xdr:row>756</xdr:row>
      <xdr:rowOff>411892</xdr:rowOff>
    </xdr:to>
    <xdr:sp macro="" textlink="">
      <xdr:nvSpPr>
        <xdr:cNvPr id="17" name="テキスト ボックス 16"/>
        <xdr:cNvSpPr txBox="1"/>
      </xdr:nvSpPr>
      <xdr:spPr>
        <a:xfrm>
          <a:off x="4137261" y="65521704"/>
          <a:ext cx="1950866" cy="54575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　株式会社廣済堂</a:t>
          </a:r>
          <a:endParaRPr kumimoji="1" lang="en-US" altLang="ja-JP" sz="1100"/>
        </a:p>
        <a:p>
          <a:pPr algn="ctr"/>
          <a:r>
            <a:rPr kumimoji="1" lang="ja-JP" altLang="en-US" sz="1100"/>
            <a:t>　　</a:t>
          </a:r>
          <a:r>
            <a:rPr kumimoji="1" lang="en-US" altLang="ja-JP" sz="1100"/>
            <a:t>37</a:t>
          </a:r>
          <a:r>
            <a:rPr kumimoji="1" lang="ja-JP" altLang="en-US" sz="1100"/>
            <a:t>百万円</a:t>
          </a:r>
        </a:p>
      </xdr:txBody>
    </xdr:sp>
    <xdr:clientData/>
  </xdr:twoCellAnchor>
  <xdr:twoCellAnchor>
    <xdr:from>
      <xdr:col>22</xdr:col>
      <xdr:colOff>35718</xdr:colOff>
      <xdr:row>756</xdr:row>
      <xdr:rowOff>487835</xdr:rowOff>
    </xdr:from>
    <xdr:to>
      <xdr:col>32</xdr:col>
      <xdr:colOff>178594</xdr:colOff>
      <xdr:row>757</xdr:row>
      <xdr:rowOff>370703</xdr:rowOff>
    </xdr:to>
    <xdr:sp macro="" textlink="">
      <xdr:nvSpPr>
        <xdr:cNvPr id="18" name="大かっこ 17"/>
        <xdr:cNvSpPr/>
      </xdr:nvSpPr>
      <xdr:spPr>
        <a:xfrm>
          <a:off x="4113448" y="66143403"/>
          <a:ext cx="1996389" cy="541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154781</xdr:colOff>
      <xdr:row>756</xdr:row>
      <xdr:rowOff>467240</xdr:rowOff>
    </xdr:from>
    <xdr:to>
      <xdr:col>32</xdr:col>
      <xdr:colOff>71438</xdr:colOff>
      <xdr:row>757</xdr:row>
      <xdr:rowOff>483973</xdr:rowOff>
    </xdr:to>
    <xdr:sp macro="" textlink="">
      <xdr:nvSpPr>
        <xdr:cNvPr id="19" name="テキスト ボックス 18"/>
        <xdr:cNvSpPr txBox="1"/>
      </xdr:nvSpPr>
      <xdr:spPr>
        <a:xfrm>
          <a:off x="4232511" y="66122808"/>
          <a:ext cx="1770170" cy="67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インターネット監視による労働条件に係る情報収集事業</a:t>
          </a:r>
          <a:endParaRPr kumimoji="1" lang="ja-JP" altLang="en-US" sz="1100"/>
        </a:p>
      </xdr:txBody>
    </xdr:sp>
    <xdr:clientData/>
  </xdr:twoCellAnchor>
  <xdr:twoCellAnchor>
    <xdr:from>
      <xdr:col>29</xdr:col>
      <xdr:colOff>142875</xdr:colOff>
      <xdr:row>748</xdr:row>
      <xdr:rowOff>130968</xdr:rowOff>
    </xdr:from>
    <xdr:to>
      <xdr:col>38</xdr:col>
      <xdr:colOff>120462</xdr:colOff>
      <xdr:row>749</xdr:row>
      <xdr:rowOff>63735</xdr:rowOff>
    </xdr:to>
    <xdr:sp macro="" textlink="">
      <xdr:nvSpPr>
        <xdr:cNvPr id="20" name="テキスト ボックス 19"/>
        <xdr:cNvSpPr txBox="1"/>
      </xdr:nvSpPr>
      <xdr:spPr>
        <a:xfrm>
          <a:off x="5943600" y="57823893"/>
          <a:ext cx="1777812" cy="285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41</xdr:col>
      <xdr:colOff>59531</xdr:colOff>
      <xdr:row>748</xdr:row>
      <xdr:rowOff>154782</xdr:rowOff>
    </xdr:from>
    <xdr:to>
      <xdr:col>49</xdr:col>
      <xdr:colOff>239525</xdr:colOff>
      <xdr:row>749</xdr:row>
      <xdr:rowOff>87549</xdr:rowOff>
    </xdr:to>
    <xdr:sp macro="" textlink="">
      <xdr:nvSpPr>
        <xdr:cNvPr id="21" name="テキスト ボックス 20"/>
        <xdr:cNvSpPr txBox="1"/>
      </xdr:nvSpPr>
      <xdr:spPr>
        <a:xfrm>
          <a:off x="8260556" y="57847707"/>
          <a:ext cx="1780194" cy="285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29</xdr:col>
      <xdr:colOff>154782</xdr:colOff>
      <xdr:row>749</xdr:row>
      <xdr:rowOff>130969</xdr:rowOff>
    </xdr:from>
    <xdr:to>
      <xdr:col>38</xdr:col>
      <xdr:colOff>178595</xdr:colOff>
      <xdr:row>752</xdr:row>
      <xdr:rowOff>15406</xdr:rowOff>
    </xdr:to>
    <xdr:sp macro="" textlink="">
      <xdr:nvSpPr>
        <xdr:cNvPr id="22" name="テキスト ボックス 21"/>
        <xdr:cNvSpPr txBox="1"/>
      </xdr:nvSpPr>
      <xdr:spPr>
        <a:xfrm>
          <a:off x="5955507" y="58176319"/>
          <a:ext cx="1824038" cy="9417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株式会社大和プリント　　　　　　　　　　　　　　　　　</a:t>
          </a:r>
          <a:r>
            <a:rPr kumimoji="1" lang="en-US" altLang="ja-JP" sz="1100"/>
            <a:t>0.6</a:t>
          </a:r>
          <a:r>
            <a:rPr kumimoji="1" lang="ja-JP" altLang="en-US" sz="1100"/>
            <a:t>百万円</a:t>
          </a:r>
        </a:p>
      </xdr:txBody>
    </xdr:sp>
    <xdr:clientData/>
  </xdr:twoCellAnchor>
  <xdr:twoCellAnchor>
    <xdr:from>
      <xdr:col>41</xdr:col>
      <xdr:colOff>47625</xdr:colOff>
      <xdr:row>749</xdr:row>
      <xdr:rowOff>154782</xdr:rowOff>
    </xdr:from>
    <xdr:to>
      <xdr:col>49</xdr:col>
      <xdr:colOff>220807</xdr:colOff>
      <xdr:row>752</xdr:row>
      <xdr:rowOff>39219</xdr:rowOff>
    </xdr:to>
    <xdr:sp macro="" textlink="">
      <xdr:nvSpPr>
        <xdr:cNvPr id="23" name="テキスト ボックス 22"/>
        <xdr:cNvSpPr txBox="1"/>
      </xdr:nvSpPr>
      <xdr:spPr>
        <a:xfrm>
          <a:off x="8248650" y="58200132"/>
          <a:ext cx="1773382" cy="9417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東京プランニング</a:t>
          </a:r>
          <a:endParaRPr kumimoji="1" lang="en-US" altLang="ja-JP" sz="1100"/>
        </a:p>
        <a:p>
          <a:pPr algn="ctr"/>
          <a:r>
            <a:rPr kumimoji="1" lang="ja-JP" altLang="en-US" sz="1100"/>
            <a:t>株式会社　　　　　　　　　　　　　　　　　　</a:t>
          </a:r>
          <a:r>
            <a:rPr kumimoji="1" lang="en-US" altLang="ja-JP" sz="1100"/>
            <a:t>0.2</a:t>
          </a:r>
          <a:r>
            <a:rPr kumimoji="1" lang="ja-JP" altLang="en-US" sz="1100"/>
            <a:t>百万円</a:t>
          </a:r>
        </a:p>
      </xdr:txBody>
    </xdr:sp>
    <xdr:clientData/>
  </xdr:twoCellAnchor>
  <xdr:twoCellAnchor>
    <xdr:from>
      <xdr:col>29</xdr:col>
      <xdr:colOff>142876</xdr:colOff>
      <xdr:row>752</xdr:row>
      <xdr:rowOff>107155</xdr:rowOff>
    </xdr:from>
    <xdr:to>
      <xdr:col>38</xdr:col>
      <xdr:colOff>108558</xdr:colOff>
      <xdr:row>754</xdr:row>
      <xdr:rowOff>322869</xdr:rowOff>
    </xdr:to>
    <xdr:sp macro="" textlink="">
      <xdr:nvSpPr>
        <xdr:cNvPr id="24" name="大かっこ 23"/>
        <xdr:cNvSpPr/>
      </xdr:nvSpPr>
      <xdr:spPr>
        <a:xfrm>
          <a:off x="5943601" y="59209780"/>
          <a:ext cx="1765907" cy="920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130969</xdr:colOff>
      <xdr:row>752</xdr:row>
      <xdr:rowOff>107155</xdr:rowOff>
    </xdr:from>
    <xdr:to>
      <xdr:col>38</xdr:col>
      <xdr:colOff>108557</xdr:colOff>
      <xdr:row>754</xdr:row>
      <xdr:rowOff>334776</xdr:rowOff>
    </xdr:to>
    <xdr:sp macro="" textlink="">
      <xdr:nvSpPr>
        <xdr:cNvPr id="25" name="テキスト ボックス 24"/>
        <xdr:cNvSpPr txBox="1"/>
      </xdr:nvSpPr>
      <xdr:spPr>
        <a:xfrm>
          <a:off x="5931694" y="59209780"/>
          <a:ext cx="1777813" cy="93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過重労働解消用　　　　　　　　　　　　　　　　　パンフレット等の印刷・発送</a:t>
          </a:r>
        </a:p>
      </xdr:txBody>
    </xdr:sp>
    <xdr:clientData/>
  </xdr:twoCellAnchor>
  <xdr:twoCellAnchor>
    <xdr:from>
      <xdr:col>41</xdr:col>
      <xdr:colOff>71437</xdr:colOff>
      <xdr:row>752</xdr:row>
      <xdr:rowOff>119063</xdr:rowOff>
    </xdr:from>
    <xdr:to>
      <xdr:col>49</xdr:col>
      <xdr:colOff>333376</xdr:colOff>
      <xdr:row>754</xdr:row>
      <xdr:rowOff>334777</xdr:rowOff>
    </xdr:to>
    <xdr:sp macro="" textlink="">
      <xdr:nvSpPr>
        <xdr:cNvPr id="26" name="大かっこ 25"/>
        <xdr:cNvSpPr/>
      </xdr:nvSpPr>
      <xdr:spPr>
        <a:xfrm>
          <a:off x="8272462" y="59221688"/>
          <a:ext cx="1862139" cy="920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35719</xdr:colOff>
      <xdr:row>752</xdr:row>
      <xdr:rowOff>119062</xdr:rowOff>
    </xdr:from>
    <xdr:to>
      <xdr:col>49</xdr:col>
      <xdr:colOff>329046</xdr:colOff>
      <xdr:row>754</xdr:row>
      <xdr:rowOff>346683</xdr:rowOff>
    </xdr:to>
    <xdr:sp macro="" textlink="">
      <xdr:nvSpPr>
        <xdr:cNvPr id="27" name="テキスト ボックス 26"/>
        <xdr:cNvSpPr txBox="1"/>
      </xdr:nvSpPr>
      <xdr:spPr>
        <a:xfrm>
          <a:off x="8236744" y="59221687"/>
          <a:ext cx="1893527" cy="93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過重労働解消用　　　　　　　　　　　　　　　　　パンフレット等のデザイン</a:t>
          </a:r>
        </a:p>
      </xdr:txBody>
    </xdr:sp>
    <xdr:clientData/>
  </xdr:twoCellAnchor>
  <xdr:twoCellAnchor>
    <xdr:from>
      <xdr:col>8</xdr:col>
      <xdr:colOff>154781</xdr:colOff>
      <xdr:row>756</xdr:row>
      <xdr:rowOff>390654</xdr:rowOff>
    </xdr:from>
    <xdr:to>
      <xdr:col>19</xdr:col>
      <xdr:colOff>109256</xdr:colOff>
      <xdr:row>757</xdr:row>
      <xdr:rowOff>624840</xdr:rowOff>
    </xdr:to>
    <xdr:sp macro="" textlink="">
      <xdr:nvSpPr>
        <xdr:cNvPr id="28" name="大かっこ 27"/>
        <xdr:cNvSpPr/>
      </xdr:nvSpPr>
      <xdr:spPr>
        <a:xfrm>
          <a:off x="1617821" y="66128394"/>
          <a:ext cx="1966155" cy="897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34110</xdr:colOff>
      <xdr:row>756</xdr:row>
      <xdr:rowOff>339810</xdr:rowOff>
    </xdr:from>
    <xdr:to>
      <xdr:col>19</xdr:col>
      <xdr:colOff>22904</xdr:colOff>
      <xdr:row>758</xdr:row>
      <xdr:rowOff>7619</xdr:rowOff>
    </xdr:to>
    <xdr:sp macro="" textlink="">
      <xdr:nvSpPr>
        <xdr:cNvPr id="29" name="テキスト ボックス 28"/>
        <xdr:cNvSpPr txBox="1"/>
      </xdr:nvSpPr>
      <xdr:spPr>
        <a:xfrm>
          <a:off x="1680030" y="66077550"/>
          <a:ext cx="1817594" cy="993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過重労働解消のためのセミナーの実施及び</a:t>
          </a:r>
          <a:r>
            <a:rPr kumimoji="1" lang="en-US" altLang="ja-JP" sz="900"/>
            <a:t>36</a:t>
          </a:r>
          <a:r>
            <a:rPr kumimoji="1" lang="ja-JP" altLang="en-US" sz="900"/>
            <a:t>協定届出事業場に対する上限規制等に関する説明会の開催事業</a:t>
          </a:r>
        </a:p>
      </xdr:txBody>
    </xdr:sp>
    <xdr:clientData/>
  </xdr:twoCellAnchor>
  <xdr:twoCellAnchor>
    <xdr:from>
      <xdr:col>35</xdr:col>
      <xdr:colOff>0</xdr:colOff>
      <xdr:row>755</xdr:row>
      <xdr:rowOff>0</xdr:rowOff>
    </xdr:from>
    <xdr:to>
      <xdr:col>45</xdr:col>
      <xdr:colOff>24513</xdr:colOff>
      <xdr:row>755</xdr:row>
      <xdr:rowOff>321468</xdr:rowOff>
    </xdr:to>
    <xdr:sp macro="" textlink="">
      <xdr:nvSpPr>
        <xdr:cNvPr id="36" name="テキスト ボックス 35"/>
        <xdr:cNvSpPr txBox="1"/>
      </xdr:nvSpPr>
      <xdr:spPr>
        <a:xfrm>
          <a:off x="6400800" y="65379600"/>
          <a:ext cx="1853313"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p>
      </xdr:txBody>
    </xdr:sp>
    <xdr:clientData/>
  </xdr:twoCellAnchor>
  <xdr:twoCellAnchor>
    <xdr:from>
      <xdr:col>35</xdr:col>
      <xdr:colOff>0</xdr:colOff>
      <xdr:row>755</xdr:row>
      <xdr:rowOff>243840</xdr:rowOff>
    </xdr:from>
    <xdr:to>
      <xdr:col>46</xdr:col>
      <xdr:colOff>91440</xdr:colOff>
      <xdr:row>756</xdr:row>
      <xdr:rowOff>429190</xdr:rowOff>
    </xdr:to>
    <xdr:sp macro="" textlink="">
      <xdr:nvSpPr>
        <xdr:cNvPr id="39" name="テキスト ボックス 38"/>
        <xdr:cNvSpPr txBox="1"/>
      </xdr:nvSpPr>
      <xdr:spPr>
        <a:xfrm>
          <a:off x="6400800" y="65623440"/>
          <a:ext cx="2103120" cy="5434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　株式会社綜合キャイアトラスト</a:t>
          </a:r>
          <a:endParaRPr kumimoji="1" lang="en-US" altLang="ja-JP" sz="1100"/>
        </a:p>
        <a:p>
          <a:pPr algn="ctr"/>
          <a:r>
            <a:rPr kumimoji="1" lang="ja-JP" altLang="en-US" sz="1100"/>
            <a:t>　　</a:t>
          </a:r>
          <a:r>
            <a:rPr kumimoji="1" lang="en-US" altLang="ja-JP" sz="1100"/>
            <a:t>20</a:t>
          </a:r>
          <a:r>
            <a:rPr kumimoji="1" lang="ja-JP" altLang="en-US" sz="1100"/>
            <a:t>百万円</a:t>
          </a:r>
        </a:p>
      </xdr:txBody>
    </xdr:sp>
    <xdr:clientData/>
  </xdr:twoCellAnchor>
  <xdr:twoCellAnchor>
    <xdr:from>
      <xdr:col>36</xdr:col>
      <xdr:colOff>45720</xdr:colOff>
      <xdr:row>756</xdr:row>
      <xdr:rowOff>419100</xdr:rowOff>
    </xdr:from>
    <xdr:to>
      <xdr:col>45</xdr:col>
      <xdr:colOff>145257</xdr:colOff>
      <xdr:row>757</xdr:row>
      <xdr:rowOff>435833</xdr:rowOff>
    </xdr:to>
    <xdr:sp macro="" textlink="">
      <xdr:nvSpPr>
        <xdr:cNvPr id="40" name="テキスト ボックス 39"/>
        <xdr:cNvSpPr txBox="1"/>
      </xdr:nvSpPr>
      <xdr:spPr>
        <a:xfrm>
          <a:off x="6629400" y="66156840"/>
          <a:ext cx="1745457" cy="679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「時間外労働・休日労働に関する協定届」記載内容の入力</a:t>
          </a:r>
          <a:endParaRPr kumimoji="1" lang="ja-JP" altLang="en-US" sz="1100"/>
        </a:p>
      </xdr:txBody>
    </xdr:sp>
    <xdr:clientData/>
  </xdr:twoCellAnchor>
  <xdr:twoCellAnchor>
    <xdr:from>
      <xdr:col>35</xdr:col>
      <xdr:colOff>76200</xdr:colOff>
      <xdr:row>756</xdr:row>
      <xdr:rowOff>472440</xdr:rowOff>
    </xdr:from>
    <xdr:to>
      <xdr:col>46</xdr:col>
      <xdr:colOff>36196</xdr:colOff>
      <xdr:row>757</xdr:row>
      <xdr:rowOff>355308</xdr:rowOff>
    </xdr:to>
    <xdr:sp macro="" textlink="">
      <xdr:nvSpPr>
        <xdr:cNvPr id="43" name="大かっこ 42"/>
        <xdr:cNvSpPr/>
      </xdr:nvSpPr>
      <xdr:spPr>
        <a:xfrm>
          <a:off x="6477000" y="66210180"/>
          <a:ext cx="1971676" cy="545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90" zoomScaleNormal="75" zoomScaleSheetLayoutView="90" zoomScalePageLayoutView="85"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417</v>
      </c>
      <c r="AT2" s="221"/>
      <c r="AU2" s="221"/>
      <c r="AV2" s="52" t="str">
        <f>IF(AW2="", "", "-")</f>
        <v/>
      </c>
      <c r="AW2" s="402"/>
      <c r="AX2" s="402"/>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680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568</v>
      </c>
      <c r="AF5" s="718"/>
      <c r="AG5" s="718"/>
      <c r="AH5" s="718"/>
      <c r="AI5" s="718"/>
      <c r="AJ5" s="718"/>
      <c r="AK5" s="718"/>
      <c r="AL5" s="718"/>
      <c r="AM5" s="718"/>
      <c r="AN5" s="718"/>
      <c r="AO5" s="718"/>
      <c r="AP5" s="719"/>
      <c r="AQ5" s="720" t="s">
        <v>734</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労働保険特別会計労災勘定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569</v>
      </c>
      <c r="H7" s="831"/>
      <c r="I7" s="831"/>
      <c r="J7" s="831"/>
      <c r="K7" s="831"/>
      <c r="L7" s="831"/>
      <c r="M7" s="831"/>
      <c r="N7" s="831"/>
      <c r="O7" s="831"/>
      <c r="P7" s="831"/>
      <c r="Q7" s="831"/>
      <c r="R7" s="831"/>
      <c r="S7" s="831"/>
      <c r="T7" s="831"/>
      <c r="U7" s="831"/>
      <c r="V7" s="831"/>
      <c r="W7" s="831"/>
      <c r="X7" s="832"/>
      <c r="Y7" s="400" t="s">
        <v>511</v>
      </c>
      <c r="Z7" s="297"/>
      <c r="AA7" s="297"/>
      <c r="AB7" s="297"/>
      <c r="AC7" s="297"/>
      <c r="AD7" s="401"/>
      <c r="AE7" s="388" t="s">
        <v>567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7" t="s">
        <v>378</v>
      </c>
      <c r="B8" s="828"/>
      <c r="C8" s="828"/>
      <c r="D8" s="828"/>
      <c r="E8" s="828"/>
      <c r="F8" s="829"/>
      <c r="G8" s="224" t="str">
        <f>入力規則等!A28</f>
        <v>男女共同参画</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687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728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502</v>
      </c>
      <c r="Q13" s="110"/>
      <c r="R13" s="110"/>
      <c r="S13" s="110"/>
      <c r="T13" s="110"/>
      <c r="U13" s="110"/>
      <c r="V13" s="111"/>
      <c r="W13" s="109">
        <v>911</v>
      </c>
      <c r="X13" s="110"/>
      <c r="Y13" s="110"/>
      <c r="Z13" s="110"/>
      <c r="AA13" s="110"/>
      <c r="AB13" s="110"/>
      <c r="AC13" s="111"/>
      <c r="AD13" s="109">
        <v>2098</v>
      </c>
      <c r="AE13" s="110"/>
      <c r="AF13" s="110"/>
      <c r="AG13" s="110"/>
      <c r="AH13" s="110"/>
      <c r="AI13" s="110"/>
      <c r="AJ13" s="111"/>
      <c r="AK13" s="109">
        <v>2573</v>
      </c>
      <c r="AL13" s="110"/>
      <c r="AM13" s="110"/>
      <c r="AN13" s="110"/>
      <c r="AO13" s="110"/>
      <c r="AP13" s="110"/>
      <c r="AQ13" s="111"/>
      <c r="AR13" s="106">
        <v>3410</v>
      </c>
      <c r="AS13" s="107"/>
      <c r="AT13" s="107"/>
      <c r="AU13" s="107"/>
      <c r="AV13" s="107"/>
      <c r="AW13" s="107"/>
      <c r="AX13" s="399"/>
    </row>
    <row r="14" spans="1:50" ht="21" customHeight="1" x14ac:dyDescent="0.15">
      <c r="A14" s="143"/>
      <c r="B14" s="144"/>
      <c r="C14" s="144"/>
      <c r="D14" s="144"/>
      <c r="E14" s="144"/>
      <c r="F14" s="145"/>
      <c r="G14" s="745"/>
      <c r="H14" s="746"/>
      <c r="I14" s="576" t="s">
        <v>8</v>
      </c>
      <c r="J14" s="630"/>
      <c r="K14" s="630"/>
      <c r="L14" s="630"/>
      <c r="M14" s="630"/>
      <c r="N14" s="630"/>
      <c r="O14" s="631"/>
      <c r="P14" s="109" t="s">
        <v>573</v>
      </c>
      <c r="Q14" s="110"/>
      <c r="R14" s="110"/>
      <c r="S14" s="110"/>
      <c r="T14" s="110"/>
      <c r="U14" s="110"/>
      <c r="V14" s="111"/>
      <c r="W14" s="109" t="s">
        <v>570</v>
      </c>
      <c r="X14" s="110"/>
      <c r="Y14" s="110"/>
      <c r="Z14" s="110"/>
      <c r="AA14" s="110"/>
      <c r="AB14" s="110"/>
      <c r="AC14" s="111"/>
      <c r="AD14" s="109" t="s">
        <v>570</v>
      </c>
      <c r="AE14" s="110"/>
      <c r="AF14" s="110"/>
      <c r="AG14" s="110"/>
      <c r="AH14" s="110"/>
      <c r="AI14" s="110"/>
      <c r="AJ14" s="111"/>
      <c r="AK14" s="109" t="s">
        <v>570</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570</v>
      </c>
      <c r="Q15" s="110"/>
      <c r="R15" s="110"/>
      <c r="S15" s="110"/>
      <c r="T15" s="110"/>
      <c r="U15" s="110"/>
      <c r="V15" s="111"/>
      <c r="W15" s="109" t="s">
        <v>570</v>
      </c>
      <c r="X15" s="110"/>
      <c r="Y15" s="110"/>
      <c r="Z15" s="110"/>
      <c r="AA15" s="110"/>
      <c r="AB15" s="110"/>
      <c r="AC15" s="111"/>
      <c r="AD15" s="109" t="s">
        <v>571</v>
      </c>
      <c r="AE15" s="110"/>
      <c r="AF15" s="110"/>
      <c r="AG15" s="110"/>
      <c r="AH15" s="110"/>
      <c r="AI15" s="110"/>
      <c r="AJ15" s="111"/>
      <c r="AK15" s="109" t="s">
        <v>570</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573</v>
      </c>
      <c r="Q16" s="110"/>
      <c r="R16" s="110"/>
      <c r="S16" s="110"/>
      <c r="T16" s="110"/>
      <c r="U16" s="110"/>
      <c r="V16" s="111"/>
      <c r="W16" s="109" t="s">
        <v>570</v>
      </c>
      <c r="X16" s="110"/>
      <c r="Y16" s="110"/>
      <c r="Z16" s="110"/>
      <c r="AA16" s="110"/>
      <c r="AB16" s="110"/>
      <c r="AC16" s="111"/>
      <c r="AD16" s="109" t="s">
        <v>570</v>
      </c>
      <c r="AE16" s="110"/>
      <c r="AF16" s="110"/>
      <c r="AG16" s="110"/>
      <c r="AH16" s="110"/>
      <c r="AI16" s="110"/>
      <c r="AJ16" s="111"/>
      <c r="AK16" s="109" t="s">
        <v>567</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574</v>
      </c>
      <c r="Q17" s="110"/>
      <c r="R17" s="110"/>
      <c r="S17" s="110"/>
      <c r="T17" s="110"/>
      <c r="U17" s="110"/>
      <c r="V17" s="111"/>
      <c r="W17" s="109" t="s">
        <v>571</v>
      </c>
      <c r="X17" s="110"/>
      <c r="Y17" s="110"/>
      <c r="Z17" s="110"/>
      <c r="AA17" s="110"/>
      <c r="AB17" s="110"/>
      <c r="AC17" s="111"/>
      <c r="AD17" s="109" t="s">
        <v>572</v>
      </c>
      <c r="AE17" s="110"/>
      <c r="AF17" s="110"/>
      <c r="AG17" s="110"/>
      <c r="AH17" s="110"/>
      <c r="AI17" s="110"/>
      <c r="AJ17" s="111"/>
      <c r="AK17" s="109" t="s">
        <v>567</v>
      </c>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47"/>
      <c r="H18" s="748"/>
      <c r="I18" s="735" t="s">
        <v>20</v>
      </c>
      <c r="J18" s="736"/>
      <c r="K18" s="736"/>
      <c r="L18" s="736"/>
      <c r="M18" s="736"/>
      <c r="N18" s="736"/>
      <c r="O18" s="737"/>
      <c r="P18" s="115">
        <f>SUM(P13:V17)</f>
        <v>502</v>
      </c>
      <c r="Q18" s="116"/>
      <c r="R18" s="116"/>
      <c r="S18" s="116"/>
      <c r="T18" s="116"/>
      <c r="U18" s="116"/>
      <c r="V18" s="117"/>
      <c r="W18" s="115">
        <f>SUM(W13:AC17)</f>
        <v>911</v>
      </c>
      <c r="X18" s="116"/>
      <c r="Y18" s="116"/>
      <c r="Z18" s="116"/>
      <c r="AA18" s="116"/>
      <c r="AB18" s="116"/>
      <c r="AC18" s="117"/>
      <c r="AD18" s="115">
        <f>SUM(AD13:AJ17)</f>
        <v>2098</v>
      </c>
      <c r="AE18" s="116"/>
      <c r="AF18" s="116"/>
      <c r="AG18" s="116"/>
      <c r="AH18" s="116"/>
      <c r="AI18" s="116"/>
      <c r="AJ18" s="117"/>
      <c r="AK18" s="115">
        <f>SUM(AK13:AQ17)</f>
        <v>2573</v>
      </c>
      <c r="AL18" s="116"/>
      <c r="AM18" s="116"/>
      <c r="AN18" s="116"/>
      <c r="AO18" s="116"/>
      <c r="AP18" s="116"/>
      <c r="AQ18" s="117"/>
      <c r="AR18" s="115">
        <f>SUM(AR13:AX17)</f>
        <v>3410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446</v>
      </c>
      <c r="Q19" s="110"/>
      <c r="R19" s="110"/>
      <c r="S19" s="110"/>
      <c r="T19" s="110"/>
      <c r="U19" s="110"/>
      <c r="V19" s="111"/>
      <c r="W19" s="109">
        <v>810</v>
      </c>
      <c r="X19" s="110"/>
      <c r="Y19" s="110"/>
      <c r="Z19" s="110"/>
      <c r="AA19" s="110"/>
      <c r="AB19" s="110"/>
      <c r="AC19" s="111"/>
      <c r="AD19" s="109">
        <v>1455</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0.88844621513944222</v>
      </c>
      <c r="Q20" s="540"/>
      <c r="R20" s="540"/>
      <c r="S20" s="540"/>
      <c r="T20" s="540"/>
      <c r="U20" s="540"/>
      <c r="V20" s="540"/>
      <c r="W20" s="540">
        <f t="shared" ref="W20" si="0">IF(W18=0, "-", SUM(W19)/W18)</f>
        <v>0.88913282107574099</v>
      </c>
      <c r="X20" s="540"/>
      <c r="Y20" s="540"/>
      <c r="Z20" s="540"/>
      <c r="AA20" s="540"/>
      <c r="AB20" s="540"/>
      <c r="AC20" s="540"/>
      <c r="AD20" s="540">
        <f t="shared" ref="AD20" si="1">IF(AD18=0, "-", SUM(AD19)/AD18)</f>
        <v>0.69351763584366066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474</v>
      </c>
      <c r="H21" s="928"/>
      <c r="I21" s="928"/>
      <c r="J21" s="928"/>
      <c r="K21" s="928"/>
      <c r="L21" s="928"/>
      <c r="M21" s="928"/>
      <c r="N21" s="928"/>
      <c r="O21" s="928"/>
      <c r="P21" s="540">
        <f>IF(P19=0, "-", SUM(P19)/SUM(P13,P14))</f>
        <v>0.88844621513944222</v>
      </c>
      <c r="Q21" s="540"/>
      <c r="R21" s="540"/>
      <c r="S21" s="540"/>
      <c r="T21" s="540"/>
      <c r="U21" s="540"/>
      <c r="V21" s="540"/>
      <c r="W21" s="540">
        <f t="shared" ref="W21" si="2">IF(W19=0, "-", SUM(W19)/SUM(W13,W14))</f>
        <v>0.88913282107574099</v>
      </c>
      <c r="X21" s="540"/>
      <c r="Y21" s="540"/>
      <c r="Z21" s="540"/>
      <c r="AA21" s="540"/>
      <c r="AB21" s="540"/>
      <c r="AC21" s="540"/>
      <c r="AD21" s="540">
        <f t="shared" ref="AD21" si="3">IF(AD19=0, "-", SUM(AD19)/SUM(AD13,AD14))</f>
        <v>0.69351763584366066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555</v>
      </c>
      <c r="B22" s="200"/>
      <c r="C22" s="200"/>
      <c r="D22" s="200"/>
      <c r="E22" s="200"/>
      <c r="F22" s="201"/>
      <c r="G22" s="184" t="s">
        <v>453</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06">
        <v>1429</v>
      </c>
      <c r="Q23" s="107"/>
      <c r="R23" s="107"/>
      <c r="S23" s="107"/>
      <c r="T23" s="107"/>
      <c r="U23" s="107"/>
      <c r="V23" s="108"/>
      <c r="W23" s="106">
        <v>2168</v>
      </c>
      <c r="X23" s="107"/>
      <c r="Y23" s="107"/>
      <c r="Z23" s="107"/>
      <c r="AA23" s="107"/>
      <c r="AB23" s="107"/>
      <c r="AC23" s="108"/>
      <c r="AD23" s="210" t="s">
        <v>740</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576</v>
      </c>
      <c r="H24" s="191"/>
      <c r="I24" s="191"/>
      <c r="J24" s="191"/>
      <c r="K24" s="191"/>
      <c r="L24" s="191"/>
      <c r="M24" s="191"/>
      <c r="N24" s="191"/>
      <c r="O24" s="192"/>
      <c r="P24" s="109">
        <v>957</v>
      </c>
      <c r="Q24" s="110"/>
      <c r="R24" s="110"/>
      <c r="S24" s="110"/>
      <c r="T24" s="110"/>
      <c r="U24" s="110"/>
      <c r="V24" s="111"/>
      <c r="W24" s="109">
        <v>1044</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577</v>
      </c>
      <c r="H25" s="191"/>
      <c r="I25" s="191"/>
      <c r="J25" s="191"/>
      <c r="K25" s="191"/>
      <c r="L25" s="191"/>
      <c r="M25" s="191"/>
      <c r="N25" s="191"/>
      <c r="O25" s="192"/>
      <c r="P25" s="109">
        <v>57</v>
      </c>
      <c r="Q25" s="110"/>
      <c r="R25" s="110"/>
      <c r="S25" s="110"/>
      <c r="T25" s="110"/>
      <c r="U25" s="110"/>
      <c r="V25" s="111"/>
      <c r="W25" s="109">
        <v>59</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578</v>
      </c>
      <c r="H26" s="191"/>
      <c r="I26" s="191"/>
      <c r="J26" s="191"/>
      <c r="K26" s="191"/>
      <c r="L26" s="191"/>
      <c r="M26" s="191"/>
      <c r="N26" s="191"/>
      <c r="O26" s="192"/>
      <c r="P26" s="109">
        <v>11</v>
      </c>
      <c r="Q26" s="110"/>
      <c r="R26" s="110"/>
      <c r="S26" s="110"/>
      <c r="T26" s="110"/>
      <c r="U26" s="110"/>
      <c r="V26" s="111"/>
      <c r="W26" s="109">
        <v>11</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579</v>
      </c>
      <c r="H27" s="191"/>
      <c r="I27" s="191"/>
      <c r="J27" s="191"/>
      <c r="K27" s="191"/>
      <c r="L27" s="191"/>
      <c r="M27" s="191"/>
      <c r="N27" s="191"/>
      <c r="O27" s="192"/>
      <c r="P27" s="109">
        <v>9</v>
      </c>
      <c r="Q27" s="110"/>
      <c r="R27" s="110"/>
      <c r="S27" s="110"/>
      <c r="T27" s="110"/>
      <c r="U27" s="110"/>
      <c r="V27" s="111"/>
      <c r="W27" s="109">
        <v>8</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457</v>
      </c>
      <c r="H28" s="194"/>
      <c r="I28" s="194"/>
      <c r="J28" s="194"/>
      <c r="K28" s="194"/>
      <c r="L28" s="194"/>
      <c r="M28" s="194"/>
      <c r="N28" s="194"/>
      <c r="O28" s="195"/>
      <c r="P28" s="115">
        <f>P29-SUM(P23:P27)</f>
        <v>110</v>
      </c>
      <c r="Q28" s="116"/>
      <c r="R28" s="116"/>
      <c r="S28" s="116"/>
      <c r="T28" s="116"/>
      <c r="U28" s="116"/>
      <c r="V28" s="117"/>
      <c r="W28" s="115">
        <f>W29-SUM(W23:W27)</f>
        <v>120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454</v>
      </c>
      <c r="H29" s="197"/>
      <c r="I29" s="197"/>
      <c r="J29" s="197"/>
      <c r="K29" s="197"/>
      <c r="L29" s="197"/>
      <c r="M29" s="197"/>
      <c r="N29" s="197"/>
      <c r="O29" s="198"/>
      <c r="P29" s="109">
        <f>AK13</f>
        <v>2573</v>
      </c>
      <c r="Q29" s="110"/>
      <c r="R29" s="110"/>
      <c r="S29" s="110"/>
      <c r="T29" s="110"/>
      <c r="U29" s="110"/>
      <c r="V29" s="111"/>
      <c r="W29" s="228">
        <f>AR13</f>
        <v>3410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469</v>
      </c>
      <c r="B30" s="511"/>
      <c r="C30" s="511"/>
      <c r="D30" s="511"/>
      <c r="E30" s="511"/>
      <c r="F30" s="512"/>
      <c r="G30" s="648" t="s">
        <v>265</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531</v>
      </c>
      <c r="AF30" s="392"/>
      <c r="AG30" s="392"/>
      <c r="AH30" s="393"/>
      <c r="AI30" s="391" t="s">
        <v>528</v>
      </c>
      <c r="AJ30" s="392"/>
      <c r="AK30" s="392"/>
      <c r="AL30" s="393"/>
      <c r="AM30" s="394" t="s">
        <v>523</v>
      </c>
      <c r="AN30" s="394"/>
      <c r="AO30" s="394"/>
      <c r="AP30" s="391"/>
      <c r="AQ30" s="639" t="s">
        <v>354</v>
      </c>
      <c r="AR30" s="640"/>
      <c r="AS30" s="640"/>
      <c r="AT30" s="641"/>
      <c r="AU30" s="395" t="s">
        <v>253</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8" t="s">
        <v>587</v>
      </c>
      <c r="AR31" s="137"/>
      <c r="AS31" s="138" t="s">
        <v>355</v>
      </c>
      <c r="AT31" s="173"/>
      <c r="AU31" s="272">
        <v>31</v>
      </c>
      <c r="AV31" s="272"/>
      <c r="AW31" s="384" t="s">
        <v>300</v>
      </c>
      <c r="AX31" s="385"/>
    </row>
    <row r="32" spans="1:50" ht="23.25" customHeight="1" x14ac:dyDescent="0.15">
      <c r="A32" s="516"/>
      <c r="B32" s="514"/>
      <c r="C32" s="514"/>
      <c r="D32" s="514"/>
      <c r="E32" s="514"/>
      <c r="F32" s="515"/>
      <c r="G32" s="541" t="s">
        <v>743</v>
      </c>
      <c r="H32" s="542"/>
      <c r="I32" s="542"/>
      <c r="J32" s="542"/>
      <c r="K32" s="542"/>
      <c r="L32" s="542"/>
      <c r="M32" s="542"/>
      <c r="N32" s="542"/>
      <c r="O32" s="543"/>
      <c r="P32" s="162" t="s">
        <v>580</v>
      </c>
      <c r="Q32" s="162"/>
      <c r="R32" s="162"/>
      <c r="S32" s="162"/>
      <c r="T32" s="162"/>
      <c r="U32" s="162"/>
      <c r="V32" s="162"/>
      <c r="W32" s="162"/>
      <c r="X32" s="232"/>
      <c r="Y32" s="343" t="s">
        <v>12</v>
      </c>
      <c r="Z32" s="550"/>
      <c r="AA32" s="551"/>
      <c r="AB32" s="552" t="s">
        <v>585</v>
      </c>
      <c r="AC32" s="552"/>
      <c r="AD32" s="552"/>
      <c r="AE32" s="369">
        <v>564567</v>
      </c>
      <c r="AF32" s="370"/>
      <c r="AG32" s="370"/>
      <c r="AH32" s="370"/>
      <c r="AI32" s="369">
        <v>595171</v>
      </c>
      <c r="AJ32" s="370"/>
      <c r="AK32" s="370"/>
      <c r="AL32" s="370"/>
      <c r="AM32" s="369">
        <v>939765</v>
      </c>
      <c r="AN32" s="370"/>
      <c r="AO32" s="370"/>
      <c r="AP32" s="370"/>
      <c r="AQ32" s="112" t="s">
        <v>681</v>
      </c>
      <c r="AR32" s="113"/>
      <c r="AS32" s="113"/>
      <c r="AT32" s="114"/>
      <c r="AU32" s="370" t="s">
        <v>683</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586</v>
      </c>
      <c r="AC33" s="523"/>
      <c r="AD33" s="523"/>
      <c r="AE33" s="369">
        <v>400000</v>
      </c>
      <c r="AF33" s="370"/>
      <c r="AG33" s="370"/>
      <c r="AH33" s="370"/>
      <c r="AI33" s="369">
        <v>400000</v>
      </c>
      <c r="AJ33" s="370"/>
      <c r="AK33" s="370"/>
      <c r="AL33" s="370"/>
      <c r="AM33" s="369">
        <v>400000</v>
      </c>
      <c r="AN33" s="370"/>
      <c r="AO33" s="370"/>
      <c r="AP33" s="370"/>
      <c r="AQ33" s="112" t="s">
        <v>682</v>
      </c>
      <c r="AR33" s="113"/>
      <c r="AS33" s="113"/>
      <c r="AT33" s="114"/>
      <c r="AU33" s="370">
        <v>700000</v>
      </c>
      <c r="AV33" s="370"/>
      <c r="AW33" s="370"/>
      <c r="AX33" s="372"/>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9">
        <v>141.1</v>
      </c>
      <c r="AF34" s="370"/>
      <c r="AG34" s="370"/>
      <c r="AH34" s="370"/>
      <c r="AI34" s="369">
        <v>148.80000000000001</v>
      </c>
      <c r="AJ34" s="370"/>
      <c r="AK34" s="370"/>
      <c r="AL34" s="370"/>
      <c r="AM34" s="369">
        <v>228.7</v>
      </c>
      <c r="AN34" s="370"/>
      <c r="AO34" s="370"/>
      <c r="AP34" s="370"/>
      <c r="AQ34" s="112" t="s">
        <v>681</v>
      </c>
      <c r="AR34" s="113"/>
      <c r="AS34" s="113"/>
      <c r="AT34" s="114"/>
      <c r="AU34" s="370" t="s">
        <v>682</v>
      </c>
      <c r="AV34" s="370"/>
      <c r="AW34" s="370"/>
      <c r="AX34" s="372"/>
    </row>
    <row r="35" spans="1:50" ht="23.25" customHeight="1" x14ac:dyDescent="0.15">
      <c r="A35" s="898" t="s">
        <v>501</v>
      </c>
      <c r="B35" s="899"/>
      <c r="C35" s="899"/>
      <c r="D35" s="899"/>
      <c r="E35" s="899"/>
      <c r="F35" s="900"/>
      <c r="G35" s="904" t="s">
        <v>581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469</v>
      </c>
      <c r="B37" s="643"/>
      <c r="C37" s="643"/>
      <c r="D37" s="643"/>
      <c r="E37" s="643"/>
      <c r="F37" s="644"/>
      <c r="G37" s="566" t="s">
        <v>265</v>
      </c>
      <c r="H37" s="386"/>
      <c r="I37" s="386"/>
      <c r="J37" s="386"/>
      <c r="K37" s="386"/>
      <c r="L37" s="386"/>
      <c r="M37" s="386"/>
      <c r="N37" s="386"/>
      <c r="O37" s="567"/>
      <c r="P37" s="632" t="s">
        <v>59</v>
      </c>
      <c r="Q37" s="386"/>
      <c r="R37" s="386"/>
      <c r="S37" s="386"/>
      <c r="T37" s="386"/>
      <c r="U37" s="386"/>
      <c r="V37" s="386"/>
      <c r="W37" s="386"/>
      <c r="X37" s="567"/>
      <c r="Y37" s="633"/>
      <c r="Z37" s="634"/>
      <c r="AA37" s="635"/>
      <c r="AB37" s="373" t="s">
        <v>11</v>
      </c>
      <c r="AC37" s="374"/>
      <c r="AD37" s="375"/>
      <c r="AE37" s="373" t="s">
        <v>531</v>
      </c>
      <c r="AF37" s="374"/>
      <c r="AG37" s="374"/>
      <c r="AH37" s="375"/>
      <c r="AI37" s="373" t="s">
        <v>528</v>
      </c>
      <c r="AJ37" s="374"/>
      <c r="AK37" s="374"/>
      <c r="AL37" s="375"/>
      <c r="AM37" s="380" t="s">
        <v>523</v>
      </c>
      <c r="AN37" s="380"/>
      <c r="AO37" s="380"/>
      <c r="AP37" s="373"/>
      <c r="AQ37" s="268" t="s">
        <v>354</v>
      </c>
      <c r="AR37" s="269"/>
      <c r="AS37" s="269"/>
      <c r="AT37" s="270"/>
      <c r="AU37" s="386" t="s">
        <v>253</v>
      </c>
      <c r="AV37" s="386"/>
      <c r="AW37" s="386"/>
      <c r="AX37" s="387"/>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37"/>
      <c r="AQ38" s="218" t="s">
        <v>587</v>
      </c>
      <c r="AR38" s="137"/>
      <c r="AS38" s="138" t="s">
        <v>355</v>
      </c>
      <c r="AT38" s="173"/>
      <c r="AU38" s="272">
        <v>31</v>
      </c>
      <c r="AV38" s="272"/>
      <c r="AW38" s="384" t="s">
        <v>300</v>
      </c>
      <c r="AX38" s="385"/>
    </row>
    <row r="39" spans="1:50" ht="23.25" customHeight="1" x14ac:dyDescent="0.15">
      <c r="A39" s="516"/>
      <c r="B39" s="514"/>
      <c r="C39" s="514"/>
      <c r="D39" s="514"/>
      <c r="E39" s="514"/>
      <c r="F39" s="515"/>
      <c r="G39" s="541" t="s">
        <v>582</v>
      </c>
      <c r="H39" s="542"/>
      <c r="I39" s="542"/>
      <c r="J39" s="542"/>
      <c r="K39" s="542"/>
      <c r="L39" s="542"/>
      <c r="M39" s="542"/>
      <c r="N39" s="542"/>
      <c r="O39" s="543"/>
      <c r="P39" s="162" t="s">
        <v>583</v>
      </c>
      <c r="Q39" s="162"/>
      <c r="R39" s="162"/>
      <c r="S39" s="162"/>
      <c r="T39" s="162"/>
      <c r="U39" s="162"/>
      <c r="V39" s="162"/>
      <c r="W39" s="162"/>
      <c r="X39" s="232"/>
      <c r="Y39" s="343" t="s">
        <v>12</v>
      </c>
      <c r="Z39" s="550"/>
      <c r="AA39" s="551"/>
      <c r="AB39" s="552" t="s">
        <v>684</v>
      </c>
      <c r="AC39" s="552"/>
      <c r="AD39" s="552"/>
      <c r="AE39" s="369">
        <v>96.8</v>
      </c>
      <c r="AF39" s="370"/>
      <c r="AG39" s="370"/>
      <c r="AH39" s="370"/>
      <c r="AI39" s="369">
        <v>94.9</v>
      </c>
      <c r="AJ39" s="370"/>
      <c r="AK39" s="370"/>
      <c r="AL39" s="370"/>
      <c r="AM39" s="369">
        <v>96.6</v>
      </c>
      <c r="AN39" s="370"/>
      <c r="AO39" s="370"/>
      <c r="AP39" s="370"/>
      <c r="AQ39" s="112" t="s">
        <v>682</v>
      </c>
      <c r="AR39" s="113"/>
      <c r="AS39" s="113"/>
      <c r="AT39" s="114"/>
      <c r="AU39" s="370" t="s">
        <v>682</v>
      </c>
      <c r="AV39" s="370"/>
      <c r="AW39" s="370"/>
      <c r="AX39" s="372"/>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685</v>
      </c>
      <c r="AC40" s="523"/>
      <c r="AD40" s="523"/>
      <c r="AE40" s="369">
        <v>80</v>
      </c>
      <c r="AF40" s="370"/>
      <c r="AG40" s="370"/>
      <c r="AH40" s="370"/>
      <c r="AI40" s="369">
        <v>80</v>
      </c>
      <c r="AJ40" s="370"/>
      <c r="AK40" s="370"/>
      <c r="AL40" s="370"/>
      <c r="AM40" s="369">
        <v>80</v>
      </c>
      <c r="AN40" s="370"/>
      <c r="AO40" s="370"/>
      <c r="AP40" s="370"/>
      <c r="AQ40" s="112" t="s">
        <v>681</v>
      </c>
      <c r="AR40" s="113"/>
      <c r="AS40" s="113"/>
      <c r="AT40" s="114"/>
      <c r="AU40" s="370">
        <v>80</v>
      </c>
      <c r="AV40" s="370"/>
      <c r="AW40" s="370"/>
      <c r="AX40" s="372"/>
    </row>
    <row r="41" spans="1:50" ht="23.25"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9">
        <v>121</v>
      </c>
      <c r="AF41" s="370"/>
      <c r="AG41" s="370"/>
      <c r="AH41" s="370"/>
      <c r="AI41" s="369">
        <v>119</v>
      </c>
      <c r="AJ41" s="370"/>
      <c r="AK41" s="370"/>
      <c r="AL41" s="370"/>
      <c r="AM41" s="369">
        <v>121</v>
      </c>
      <c r="AN41" s="370"/>
      <c r="AO41" s="370"/>
      <c r="AP41" s="370"/>
      <c r="AQ41" s="112" t="s">
        <v>681</v>
      </c>
      <c r="AR41" s="113"/>
      <c r="AS41" s="113"/>
      <c r="AT41" s="114"/>
      <c r="AU41" s="370" t="s">
        <v>681</v>
      </c>
      <c r="AV41" s="370"/>
      <c r="AW41" s="370"/>
      <c r="AX41" s="372"/>
    </row>
    <row r="42" spans="1:50" ht="23.25" customHeight="1" x14ac:dyDescent="0.15">
      <c r="A42" s="898" t="s">
        <v>501</v>
      </c>
      <c r="B42" s="899"/>
      <c r="C42" s="899"/>
      <c r="D42" s="899"/>
      <c r="E42" s="899"/>
      <c r="F42" s="900"/>
      <c r="G42" s="904" t="s">
        <v>584</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469</v>
      </c>
      <c r="B44" s="643"/>
      <c r="C44" s="643"/>
      <c r="D44" s="643"/>
      <c r="E44" s="643"/>
      <c r="F44" s="644"/>
      <c r="G44" s="566" t="s">
        <v>265</v>
      </c>
      <c r="H44" s="386"/>
      <c r="I44" s="386"/>
      <c r="J44" s="386"/>
      <c r="K44" s="386"/>
      <c r="L44" s="386"/>
      <c r="M44" s="386"/>
      <c r="N44" s="386"/>
      <c r="O44" s="567"/>
      <c r="P44" s="632" t="s">
        <v>59</v>
      </c>
      <c r="Q44" s="386"/>
      <c r="R44" s="386"/>
      <c r="S44" s="386"/>
      <c r="T44" s="386"/>
      <c r="U44" s="386"/>
      <c r="V44" s="386"/>
      <c r="W44" s="386"/>
      <c r="X44" s="567"/>
      <c r="Y44" s="633"/>
      <c r="Z44" s="634"/>
      <c r="AA44" s="635"/>
      <c r="AB44" s="373" t="s">
        <v>11</v>
      </c>
      <c r="AC44" s="374"/>
      <c r="AD44" s="375"/>
      <c r="AE44" s="373" t="s">
        <v>531</v>
      </c>
      <c r="AF44" s="374"/>
      <c r="AG44" s="374"/>
      <c r="AH44" s="375"/>
      <c r="AI44" s="373" t="s">
        <v>528</v>
      </c>
      <c r="AJ44" s="374"/>
      <c r="AK44" s="374"/>
      <c r="AL44" s="375"/>
      <c r="AM44" s="380" t="s">
        <v>523</v>
      </c>
      <c r="AN44" s="380"/>
      <c r="AO44" s="380"/>
      <c r="AP44" s="373"/>
      <c r="AQ44" s="268" t="s">
        <v>354</v>
      </c>
      <c r="AR44" s="269"/>
      <c r="AS44" s="269"/>
      <c r="AT44" s="270"/>
      <c r="AU44" s="386" t="s">
        <v>253</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3" t="s">
        <v>12</v>
      </c>
      <c r="Z46" s="550"/>
      <c r="AA46" s="551"/>
      <c r="AB46" s="552"/>
      <c r="AC46" s="552"/>
      <c r="AD46" s="552"/>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469</v>
      </c>
      <c r="B51" s="514"/>
      <c r="C51" s="514"/>
      <c r="D51" s="514"/>
      <c r="E51" s="514"/>
      <c r="F51" s="515"/>
      <c r="G51" s="566" t="s">
        <v>265</v>
      </c>
      <c r="H51" s="386"/>
      <c r="I51" s="386"/>
      <c r="J51" s="386"/>
      <c r="K51" s="386"/>
      <c r="L51" s="386"/>
      <c r="M51" s="386"/>
      <c r="N51" s="386"/>
      <c r="O51" s="567"/>
      <c r="P51" s="632" t="s">
        <v>59</v>
      </c>
      <c r="Q51" s="386"/>
      <c r="R51" s="386"/>
      <c r="S51" s="386"/>
      <c r="T51" s="386"/>
      <c r="U51" s="386"/>
      <c r="V51" s="386"/>
      <c r="W51" s="386"/>
      <c r="X51" s="567"/>
      <c r="Y51" s="633"/>
      <c r="Z51" s="634"/>
      <c r="AA51" s="635"/>
      <c r="AB51" s="373" t="s">
        <v>11</v>
      </c>
      <c r="AC51" s="374"/>
      <c r="AD51" s="375"/>
      <c r="AE51" s="373" t="s">
        <v>531</v>
      </c>
      <c r="AF51" s="374"/>
      <c r="AG51" s="374"/>
      <c r="AH51" s="375"/>
      <c r="AI51" s="373" t="s">
        <v>528</v>
      </c>
      <c r="AJ51" s="374"/>
      <c r="AK51" s="374"/>
      <c r="AL51" s="375"/>
      <c r="AM51" s="380" t="s">
        <v>524</v>
      </c>
      <c r="AN51" s="380"/>
      <c r="AO51" s="380"/>
      <c r="AP51" s="373"/>
      <c r="AQ51" s="268" t="s">
        <v>354</v>
      </c>
      <c r="AR51" s="269"/>
      <c r="AS51" s="269"/>
      <c r="AT51" s="270"/>
      <c r="AU51" s="382" t="s">
        <v>253</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3" t="s">
        <v>12</v>
      </c>
      <c r="Z53" s="550"/>
      <c r="AA53" s="551"/>
      <c r="AB53" s="552"/>
      <c r="AC53" s="552"/>
      <c r="AD53" s="552"/>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469</v>
      </c>
      <c r="B58" s="514"/>
      <c r="C58" s="514"/>
      <c r="D58" s="514"/>
      <c r="E58" s="514"/>
      <c r="F58" s="515"/>
      <c r="G58" s="566" t="s">
        <v>265</v>
      </c>
      <c r="H58" s="386"/>
      <c r="I58" s="386"/>
      <c r="J58" s="386"/>
      <c r="K58" s="386"/>
      <c r="L58" s="386"/>
      <c r="M58" s="386"/>
      <c r="N58" s="386"/>
      <c r="O58" s="567"/>
      <c r="P58" s="632" t="s">
        <v>59</v>
      </c>
      <c r="Q58" s="386"/>
      <c r="R58" s="386"/>
      <c r="S58" s="386"/>
      <c r="T58" s="386"/>
      <c r="U58" s="386"/>
      <c r="V58" s="386"/>
      <c r="W58" s="386"/>
      <c r="X58" s="567"/>
      <c r="Y58" s="633"/>
      <c r="Z58" s="634"/>
      <c r="AA58" s="635"/>
      <c r="AB58" s="373" t="s">
        <v>11</v>
      </c>
      <c r="AC58" s="374"/>
      <c r="AD58" s="375"/>
      <c r="AE58" s="373" t="s">
        <v>532</v>
      </c>
      <c r="AF58" s="374"/>
      <c r="AG58" s="374"/>
      <c r="AH58" s="375"/>
      <c r="AI58" s="373" t="s">
        <v>528</v>
      </c>
      <c r="AJ58" s="374"/>
      <c r="AK58" s="374"/>
      <c r="AL58" s="375"/>
      <c r="AM58" s="380" t="s">
        <v>523</v>
      </c>
      <c r="AN58" s="380"/>
      <c r="AO58" s="380"/>
      <c r="AP58" s="373"/>
      <c r="AQ58" s="268" t="s">
        <v>354</v>
      </c>
      <c r="AR58" s="269"/>
      <c r="AS58" s="269"/>
      <c r="AT58" s="270"/>
      <c r="AU58" s="382" t="s">
        <v>253</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3" t="s">
        <v>12</v>
      </c>
      <c r="Z60" s="550"/>
      <c r="AA60" s="551"/>
      <c r="AB60" s="552"/>
      <c r="AC60" s="552"/>
      <c r="AD60" s="552"/>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470</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465</v>
      </c>
      <c r="X65" s="871"/>
      <c r="Y65" s="874"/>
      <c r="Z65" s="874"/>
      <c r="AA65" s="875"/>
      <c r="AB65" s="868" t="s">
        <v>11</v>
      </c>
      <c r="AC65" s="864"/>
      <c r="AD65" s="865"/>
      <c r="AE65" s="373" t="s">
        <v>531</v>
      </c>
      <c r="AF65" s="374"/>
      <c r="AG65" s="374"/>
      <c r="AH65" s="375"/>
      <c r="AI65" s="373" t="s">
        <v>528</v>
      </c>
      <c r="AJ65" s="374"/>
      <c r="AK65" s="374"/>
      <c r="AL65" s="375"/>
      <c r="AM65" s="380" t="s">
        <v>523</v>
      </c>
      <c r="AN65" s="380"/>
      <c r="AO65" s="380"/>
      <c r="AP65" s="373"/>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7"/>
      <c r="AF66" s="338"/>
      <c r="AG66" s="338"/>
      <c r="AH66" s="339"/>
      <c r="AI66" s="337"/>
      <c r="AJ66" s="338"/>
      <c r="AK66" s="338"/>
      <c r="AL66" s="339"/>
      <c r="AM66" s="381"/>
      <c r="AN66" s="381"/>
      <c r="AO66" s="381"/>
      <c r="AP66" s="337"/>
      <c r="AQ66" s="271"/>
      <c r="AR66" s="272"/>
      <c r="AS66" s="866" t="s">
        <v>355</v>
      </c>
      <c r="AT66" s="867"/>
      <c r="AU66" s="272"/>
      <c r="AV66" s="272"/>
      <c r="AW66" s="866" t="s">
        <v>468</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491</v>
      </c>
      <c r="AC68" s="975"/>
      <c r="AD68" s="97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492</v>
      </c>
      <c r="AC69" s="976"/>
      <c r="AD69" s="976"/>
      <c r="AE69" s="815"/>
      <c r="AF69" s="816"/>
      <c r="AG69" s="816"/>
      <c r="AH69" s="816"/>
      <c r="AI69" s="815"/>
      <c r="AJ69" s="816"/>
      <c r="AK69" s="816"/>
      <c r="AL69" s="816"/>
      <c r="AM69" s="815"/>
      <c r="AN69" s="816"/>
      <c r="AO69" s="816"/>
      <c r="AP69" s="816"/>
      <c r="AQ69" s="369"/>
      <c r="AR69" s="370"/>
      <c r="AS69" s="370"/>
      <c r="AT69" s="371"/>
      <c r="AU69" s="370"/>
      <c r="AV69" s="370"/>
      <c r="AW69" s="370"/>
      <c r="AX69" s="372"/>
    </row>
    <row r="70" spans="1:50" ht="23.25" hidden="1" customHeight="1" x14ac:dyDescent="0.15">
      <c r="A70" s="852" t="s">
        <v>475</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491</v>
      </c>
      <c r="AC71" s="975"/>
      <c r="AD71" s="97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492</v>
      </c>
      <c r="AC72" s="976"/>
      <c r="AD72" s="97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38" t="s">
        <v>470</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3" t="s">
        <v>531</v>
      </c>
      <c r="AF73" s="374"/>
      <c r="AG73" s="374"/>
      <c r="AH73" s="375"/>
      <c r="AI73" s="373" t="s">
        <v>528</v>
      </c>
      <c r="AJ73" s="374"/>
      <c r="AK73" s="374"/>
      <c r="AL73" s="375"/>
      <c r="AM73" s="380" t="s">
        <v>523</v>
      </c>
      <c r="AN73" s="380"/>
      <c r="AO73" s="380"/>
      <c r="AP73" s="373"/>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12" t="s">
        <v>504</v>
      </c>
      <c r="B78" s="913"/>
      <c r="C78" s="913"/>
      <c r="D78" s="913"/>
      <c r="E78" s="910" t="s">
        <v>447</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464</v>
      </c>
      <c r="AP79" s="150"/>
      <c r="AQ79" s="150"/>
      <c r="AR79" s="81" t="s">
        <v>462</v>
      </c>
      <c r="AS79" s="149"/>
      <c r="AT79" s="150"/>
      <c r="AU79" s="150"/>
      <c r="AV79" s="150"/>
      <c r="AW79" s="150"/>
      <c r="AX79" s="151"/>
    </row>
    <row r="80" spans="1:50" ht="18.75" hidden="1" customHeight="1" x14ac:dyDescent="0.15">
      <c r="A80" s="520" t="s">
        <v>266</v>
      </c>
      <c r="B80" s="847" t="s">
        <v>461</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3" t="s">
        <v>531</v>
      </c>
      <c r="AF85" s="374"/>
      <c r="AG85" s="374"/>
      <c r="AH85" s="375"/>
      <c r="AI85" s="373" t="s">
        <v>528</v>
      </c>
      <c r="AJ85" s="374"/>
      <c r="AK85" s="374"/>
      <c r="AL85" s="375"/>
      <c r="AM85" s="380" t="s">
        <v>523</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thickBo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3" t="s">
        <v>531</v>
      </c>
      <c r="AF90" s="374"/>
      <c r="AG90" s="374"/>
      <c r="AH90" s="375"/>
      <c r="AI90" s="373" t="s">
        <v>528</v>
      </c>
      <c r="AJ90" s="374"/>
      <c r="AK90" s="374"/>
      <c r="AL90" s="375"/>
      <c r="AM90" s="380" t="s">
        <v>523</v>
      </c>
      <c r="AN90" s="380"/>
      <c r="AO90" s="380"/>
      <c r="AP90" s="373"/>
      <c r="AQ90" s="177" t="s">
        <v>354</v>
      </c>
      <c r="AR90" s="170"/>
      <c r="AS90" s="170"/>
      <c r="AT90" s="171"/>
      <c r="AU90" s="378" t="s">
        <v>253</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3" t="s">
        <v>531</v>
      </c>
      <c r="AF95" s="374"/>
      <c r="AG95" s="374"/>
      <c r="AH95" s="375"/>
      <c r="AI95" s="373" t="s">
        <v>528</v>
      </c>
      <c r="AJ95" s="374"/>
      <c r="AK95" s="374"/>
      <c r="AL95" s="375"/>
      <c r="AM95" s="380" t="s">
        <v>523</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3.25" customHeight="1" x14ac:dyDescent="0.15">
      <c r="A101" s="492"/>
      <c r="B101" s="493"/>
      <c r="C101" s="493"/>
      <c r="D101" s="493"/>
      <c r="E101" s="493"/>
      <c r="F101" s="494"/>
      <c r="G101" s="162" t="s">
        <v>588</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592</v>
      </c>
      <c r="AC101" s="552"/>
      <c r="AD101" s="552"/>
      <c r="AE101" s="369">
        <v>160000</v>
      </c>
      <c r="AF101" s="370"/>
      <c r="AG101" s="370"/>
      <c r="AH101" s="371"/>
      <c r="AI101" s="369">
        <v>160000</v>
      </c>
      <c r="AJ101" s="370"/>
      <c r="AK101" s="370"/>
      <c r="AL101" s="371"/>
      <c r="AM101" s="369">
        <v>160000</v>
      </c>
      <c r="AN101" s="370"/>
      <c r="AO101" s="370"/>
      <c r="AP101" s="371"/>
      <c r="AQ101" s="369" t="s">
        <v>598</v>
      </c>
      <c r="AR101" s="370"/>
      <c r="AS101" s="370"/>
      <c r="AT101" s="371"/>
      <c r="AU101" s="369"/>
      <c r="AV101" s="370"/>
      <c r="AW101" s="370"/>
      <c r="AX101" s="371"/>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4"/>
      <c r="AA102" s="345"/>
      <c r="AB102" s="552" t="s">
        <v>593</v>
      </c>
      <c r="AC102" s="552"/>
      <c r="AD102" s="552"/>
      <c r="AE102" s="363">
        <v>160000</v>
      </c>
      <c r="AF102" s="363"/>
      <c r="AG102" s="363"/>
      <c r="AH102" s="363"/>
      <c r="AI102" s="363">
        <v>160000</v>
      </c>
      <c r="AJ102" s="363"/>
      <c r="AK102" s="363"/>
      <c r="AL102" s="363"/>
      <c r="AM102" s="363">
        <v>160000</v>
      </c>
      <c r="AN102" s="363"/>
      <c r="AO102" s="363"/>
      <c r="AP102" s="363"/>
      <c r="AQ102" s="815">
        <v>160000</v>
      </c>
      <c r="AR102" s="816"/>
      <c r="AS102" s="816"/>
      <c r="AT102" s="817"/>
      <c r="AU102" s="815">
        <v>160000</v>
      </c>
      <c r="AV102" s="816"/>
      <c r="AW102" s="816"/>
      <c r="AX102" s="817"/>
    </row>
    <row r="103" spans="1:60" ht="31.5" customHeight="1" x14ac:dyDescent="0.15">
      <c r="A103" s="489" t="s">
        <v>471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531</v>
      </c>
      <c r="AF103" s="299"/>
      <c r="AG103" s="299"/>
      <c r="AH103" s="300"/>
      <c r="AI103" s="304" t="s">
        <v>528</v>
      </c>
      <c r="AJ103" s="299"/>
      <c r="AK103" s="299"/>
      <c r="AL103" s="300"/>
      <c r="AM103" s="304" t="s">
        <v>524</v>
      </c>
      <c r="AN103" s="299"/>
      <c r="AO103" s="299"/>
      <c r="AP103" s="300"/>
      <c r="AQ103" s="365" t="s">
        <v>517</v>
      </c>
      <c r="AR103" s="366"/>
      <c r="AS103" s="366"/>
      <c r="AT103" s="367"/>
      <c r="AU103" s="365" t="s">
        <v>514</v>
      </c>
      <c r="AV103" s="366"/>
      <c r="AW103" s="366"/>
      <c r="AX103" s="368"/>
    </row>
    <row r="104" spans="1:60" ht="23.25" customHeight="1" x14ac:dyDescent="0.15">
      <c r="A104" s="492"/>
      <c r="B104" s="493"/>
      <c r="C104" s="493"/>
      <c r="D104" s="493"/>
      <c r="E104" s="493"/>
      <c r="F104" s="494"/>
      <c r="G104" s="162" t="s">
        <v>589</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594</v>
      </c>
      <c r="AC104" s="473"/>
      <c r="AD104" s="474"/>
      <c r="AE104" s="369">
        <v>5102</v>
      </c>
      <c r="AF104" s="370"/>
      <c r="AG104" s="370"/>
      <c r="AH104" s="371"/>
      <c r="AI104" s="369">
        <v>7275</v>
      </c>
      <c r="AJ104" s="370"/>
      <c r="AK104" s="370"/>
      <c r="AL104" s="371"/>
      <c r="AM104" s="369">
        <v>6883</v>
      </c>
      <c r="AN104" s="370"/>
      <c r="AO104" s="370"/>
      <c r="AP104" s="371"/>
      <c r="AQ104" s="369" t="s">
        <v>570</v>
      </c>
      <c r="AR104" s="370"/>
      <c r="AS104" s="370"/>
      <c r="AT104" s="371"/>
      <c r="AU104" s="369"/>
      <c r="AV104" s="370"/>
      <c r="AW104" s="370"/>
      <c r="AX104" s="371"/>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11" t="s">
        <v>595</v>
      </c>
      <c r="AC105" s="412"/>
      <c r="AD105" s="413"/>
      <c r="AE105" s="363">
        <v>3800</v>
      </c>
      <c r="AF105" s="363"/>
      <c r="AG105" s="363"/>
      <c r="AH105" s="363"/>
      <c r="AI105" s="363">
        <v>3800</v>
      </c>
      <c r="AJ105" s="363"/>
      <c r="AK105" s="363"/>
      <c r="AL105" s="363"/>
      <c r="AM105" s="363">
        <v>3800</v>
      </c>
      <c r="AN105" s="363"/>
      <c r="AO105" s="363"/>
      <c r="AP105" s="363"/>
      <c r="AQ105" s="369">
        <v>6420</v>
      </c>
      <c r="AR105" s="370"/>
      <c r="AS105" s="370"/>
      <c r="AT105" s="371"/>
      <c r="AU105" s="815">
        <v>6420</v>
      </c>
      <c r="AV105" s="816"/>
      <c r="AW105" s="816"/>
      <c r="AX105" s="817"/>
    </row>
    <row r="106" spans="1:60" ht="31.5" customHeight="1" x14ac:dyDescent="0.15">
      <c r="A106" s="489" t="s">
        <v>471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531</v>
      </c>
      <c r="AF106" s="299"/>
      <c r="AG106" s="299"/>
      <c r="AH106" s="300"/>
      <c r="AI106" s="304" t="s">
        <v>528</v>
      </c>
      <c r="AJ106" s="299"/>
      <c r="AK106" s="299"/>
      <c r="AL106" s="300"/>
      <c r="AM106" s="304" t="s">
        <v>523</v>
      </c>
      <c r="AN106" s="299"/>
      <c r="AO106" s="299"/>
      <c r="AP106" s="300"/>
      <c r="AQ106" s="365" t="s">
        <v>517</v>
      </c>
      <c r="AR106" s="366"/>
      <c r="AS106" s="366"/>
      <c r="AT106" s="367"/>
      <c r="AU106" s="365" t="s">
        <v>514</v>
      </c>
      <c r="AV106" s="366"/>
      <c r="AW106" s="366"/>
      <c r="AX106" s="368"/>
    </row>
    <row r="107" spans="1:60" ht="23.25" customHeight="1" x14ac:dyDescent="0.15">
      <c r="A107" s="492"/>
      <c r="B107" s="493"/>
      <c r="C107" s="493"/>
      <c r="D107" s="493"/>
      <c r="E107" s="493"/>
      <c r="F107" s="494"/>
      <c r="G107" s="162" t="s">
        <v>590</v>
      </c>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t="s">
        <v>596</v>
      </c>
      <c r="AC107" s="473"/>
      <c r="AD107" s="474"/>
      <c r="AE107" s="363">
        <v>55.5</v>
      </c>
      <c r="AF107" s="363"/>
      <c r="AG107" s="363"/>
      <c r="AH107" s="363"/>
      <c r="AI107" s="363">
        <v>62.7</v>
      </c>
      <c r="AJ107" s="363"/>
      <c r="AK107" s="363"/>
      <c r="AL107" s="363"/>
      <c r="AM107" s="363">
        <v>67.599999999999994</v>
      </c>
      <c r="AN107" s="363"/>
      <c r="AO107" s="363"/>
      <c r="AP107" s="363"/>
      <c r="AQ107" s="369" t="s">
        <v>574</v>
      </c>
      <c r="AR107" s="370"/>
      <c r="AS107" s="370"/>
      <c r="AT107" s="371"/>
      <c r="AU107" s="369"/>
      <c r="AV107" s="370"/>
      <c r="AW107" s="370"/>
      <c r="AX107" s="371"/>
    </row>
    <row r="108" spans="1:60" ht="23.25"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11" t="s">
        <v>597</v>
      </c>
      <c r="AC108" s="412"/>
      <c r="AD108" s="413"/>
      <c r="AE108" s="363">
        <v>50</v>
      </c>
      <c r="AF108" s="363"/>
      <c r="AG108" s="363"/>
      <c r="AH108" s="363"/>
      <c r="AI108" s="363">
        <v>50</v>
      </c>
      <c r="AJ108" s="363"/>
      <c r="AK108" s="363"/>
      <c r="AL108" s="363"/>
      <c r="AM108" s="363">
        <v>50</v>
      </c>
      <c r="AN108" s="363"/>
      <c r="AO108" s="363"/>
      <c r="AP108" s="363"/>
      <c r="AQ108" s="369">
        <v>60</v>
      </c>
      <c r="AR108" s="370"/>
      <c r="AS108" s="370"/>
      <c r="AT108" s="371"/>
      <c r="AU108" s="815">
        <v>60</v>
      </c>
      <c r="AV108" s="816"/>
      <c r="AW108" s="816"/>
      <c r="AX108" s="817"/>
    </row>
    <row r="109" spans="1:60" ht="31.5" customHeight="1" x14ac:dyDescent="0.15">
      <c r="A109" s="489" t="s">
        <v>471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531</v>
      </c>
      <c r="AF109" s="299"/>
      <c r="AG109" s="299"/>
      <c r="AH109" s="300"/>
      <c r="AI109" s="304" t="s">
        <v>528</v>
      </c>
      <c r="AJ109" s="299"/>
      <c r="AK109" s="299"/>
      <c r="AL109" s="300"/>
      <c r="AM109" s="304" t="s">
        <v>524</v>
      </c>
      <c r="AN109" s="299"/>
      <c r="AO109" s="299"/>
      <c r="AP109" s="300"/>
      <c r="AQ109" s="365" t="s">
        <v>517</v>
      </c>
      <c r="AR109" s="366"/>
      <c r="AS109" s="366"/>
      <c r="AT109" s="367"/>
      <c r="AU109" s="365" t="s">
        <v>514</v>
      </c>
      <c r="AV109" s="366"/>
      <c r="AW109" s="366"/>
      <c r="AX109" s="368"/>
    </row>
    <row r="110" spans="1:60" ht="23.25" customHeight="1" x14ac:dyDescent="0.15">
      <c r="A110" s="492"/>
      <c r="B110" s="493"/>
      <c r="C110" s="493"/>
      <c r="D110" s="493"/>
      <c r="E110" s="493"/>
      <c r="F110" s="494"/>
      <c r="G110" s="162" t="s">
        <v>591</v>
      </c>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t="s">
        <v>595</v>
      </c>
      <c r="AC110" s="473"/>
      <c r="AD110" s="474"/>
      <c r="AE110" s="363" t="s">
        <v>599</v>
      </c>
      <c r="AF110" s="363"/>
      <c r="AG110" s="363"/>
      <c r="AH110" s="363"/>
      <c r="AI110" s="363">
        <v>83</v>
      </c>
      <c r="AJ110" s="363"/>
      <c r="AK110" s="363"/>
      <c r="AL110" s="363"/>
      <c r="AM110" s="363">
        <v>64</v>
      </c>
      <c r="AN110" s="363"/>
      <c r="AO110" s="363"/>
      <c r="AP110" s="363"/>
      <c r="AQ110" s="369" t="s">
        <v>600</v>
      </c>
      <c r="AR110" s="370"/>
      <c r="AS110" s="370"/>
      <c r="AT110" s="371"/>
      <c r="AU110" s="369"/>
      <c r="AV110" s="370"/>
      <c r="AW110" s="370"/>
      <c r="AX110" s="371"/>
    </row>
    <row r="111" spans="1:60" ht="23.25"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11" t="s">
        <v>595</v>
      </c>
      <c r="AC111" s="412"/>
      <c r="AD111" s="413"/>
      <c r="AE111" s="363" t="s">
        <v>570</v>
      </c>
      <c r="AF111" s="363"/>
      <c r="AG111" s="363"/>
      <c r="AH111" s="363"/>
      <c r="AI111" s="363">
        <v>49</v>
      </c>
      <c r="AJ111" s="363"/>
      <c r="AK111" s="363"/>
      <c r="AL111" s="363"/>
      <c r="AM111" s="363">
        <v>49</v>
      </c>
      <c r="AN111" s="363"/>
      <c r="AO111" s="363"/>
      <c r="AP111" s="363"/>
      <c r="AQ111" s="369">
        <v>49</v>
      </c>
      <c r="AR111" s="370"/>
      <c r="AS111" s="370"/>
      <c r="AT111" s="371"/>
      <c r="AU111" s="815">
        <v>49</v>
      </c>
      <c r="AV111" s="816"/>
      <c r="AW111" s="816"/>
      <c r="AX111" s="817"/>
    </row>
    <row r="112" spans="1:60" ht="31.5" customHeight="1" x14ac:dyDescent="0.15">
      <c r="A112" s="489" t="s">
        <v>471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531</v>
      </c>
      <c r="AF112" s="299"/>
      <c r="AG112" s="299"/>
      <c r="AH112" s="300"/>
      <c r="AI112" s="304" t="s">
        <v>528</v>
      </c>
      <c r="AJ112" s="299"/>
      <c r="AK112" s="299"/>
      <c r="AL112" s="300"/>
      <c r="AM112" s="304" t="s">
        <v>523</v>
      </c>
      <c r="AN112" s="299"/>
      <c r="AO112" s="299"/>
      <c r="AP112" s="300"/>
      <c r="AQ112" s="365" t="s">
        <v>517</v>
      </c>
      <c r="AR112" s="366"/>
      <c r="AS112" s="366"/>
      <c r="AT112" s="367"/>
      <c r="AU112" s="365" t="s">
        <v>514</v>
      </c>
      <c r="AV112" s="366"/>
      <c r="AW112" s="366"/>
      <c r="AX112" s="368"/>
    </row>
    <row r="113" spans="1:50" ht="23.25" customHeight="1" x14ac:dyDescent="0.15">
      <c r="A113" s="492"/>
      <c r="B113" s="493"/>
      <c r="C113" s="493"/>
      <c r="D113" s="493"/>
      <c r="E113" s="493"/>
      <c r="F113" s="494"/>
      <c r="G113" s="162" t="s">
        <v>732</v>
      </c>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t="s">
        <v>733</v>
      </c>
      <c r="AC113" s="473"/>
      <c r="AD113" s="474"/>
      <c r="AE113" s="363" t="s">
        <v>729</v>
      </c>
      <c r="AF113" s="363"/>
      <c r="AG113" s="363"/>
      <c r="AH113" s="363"/>
      <c r="AI113" s="363" t="s">
        <v>730</v>
      </c>
      <c r="AJ113" s="363"/>
      <c r="AK113" s="363"/>
      <c r="AL113" s="363"/>
      <c r="AM113" s="363" t="s">
        <v>730</v>
      </c>
      <c r="AN113" s="363"/>
      <c r="AO113" s="363"/>
      <c r="AP113" s="363"/>
      <c r="AQ113" s="369" t="s">
        <v>731</v>
      </c>
      <c r="AR113" s="370"/>
      <c r="AS113" s="370"/>
      <c r="AT113" s="371"/>
      <c r="AU113" s="369"/>
      <c r="AV113" s="370"/>
      <c r="AW113" s="370"/>
      <c r="AX113" s="371"/>
    </row>
    <row r="114" spans="1:50" ht="23.25"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11" t="s">
        <v>14</v>
      </c>
      <c r="AC114" s="412"/>
      <c r="AD114" s="413"/>
      <c r="AE114" s="363" t="s">
        <v>730</v>
      </c>
      <c r="AF114" s="363"/>
      <c r="AG114" s="363"/>
      <c r="AH114" s="363"/>
      <c r="AI114" s="363" t="s">
        <v>729</v>
      </c>
      <c r="AJ114" s="363"/>
      <c r="AK114" s="363"/>
      <c r="AL114" s="363"/>
      <c r="AM114" s="363" t="s">
        <v>730</v>
      </c>
      <c r="AN114" s="363"/>
      <c r="AO114" s="363"/>
      <c r="AP114" s="363"/>
      <c r="AQ114" s="369">
        <v>100</v>
      </c>
      <c r="AR114" s="370"/>
      <c r="AS114" s="370"/>
      <c r="AT114" s="371"/>
      <c r="AU114" s="369">
        <v>100</v>
      </c>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531</v>
      </c>
      <c r="AF115" s="299"/>
      <c r="AG115" s="299"/>
      <c r="AH115" s="300"/>
      <c r="AI115" s="304" t="s">
        <v>528</v>
      </c>
      <c r="AJ115" s="299"/>
      <c r="AK115" s="299"/>
      <c r="AL115" s="300"/>
      <c r="AM115" s="304" t="s">
        <v>523</v>
      </c>
      <c r="AN115" s="299"/>
      <c r="AO115" s="299"/>
      <c r="AP115" s="300"/>
      <c r="AQ115" s="340" t="s">
        <v>518</v>
      </c>
      <c r="AR115" s="341"/>
      <c r="AS115" s="341"/>
      <c r="AT115" s="341"/>
      <c r="AU115" s="341"/>
      <c r="AV115" s="341"/>
      <c r="AW115" s="341"/>
      <c r="AX115" s="342"/>
    </row>
    <row r="116" spans="1:50" ht="23.25" customHeight="1" x14ac:dyDescent="0.15">
      <c r="A116" s="293"/>
      <c r="B116" s="294"/>
      <c r="C116" s="294"/>
      <c r="D116" s="294"/>
      <c r="E116" s="294"/>
      <c r="F116" s="295"/>
      <c r="G116" s="356" t="s">
        <v>601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602</v>
      </c>
      <c r="AC116" s="302"/>
      <c r="AD116" s="303"/>
      <c r="AE116" s="363">
        <v>4.5999999999999996</v>
      </c>
      <c r="AF116" s="363"/>
      <c r="AG116" s="363"/>
      <c r="AH116" s="363"/>
      <c r="AI116" s="363">
        <v>4.3</v>
      </c>
      <c r="AJ116" s="363"/>
      <c r="AK116" s="363"/>
      <c r="AL116" s="363"/>
      <c r="AM116" s="363">
        <v>3.7</v>
      </c>
      <c r="AN116" s="363"/>
      <c r="AO116" s="363"/>
      <c r="AP116" s="363"/>
      <c r="AQ116" s="369">
        <v>4.2</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603</v>
      </c>
      <c r="AC117" s="347"/>
      <c r="AD117" s="348"/>
      <c r="AE117" s="307" t="s">
        <v>604</v>
      </c>
      <c r="AF117" s="307"/>
      <c r="AG117" s="307"/>
      <c r="AH117" s="307"/>
      <c r="AI117" s="307" t="s">
        <v>605</v>
      </c>
      <c r="AJ117" s="307"/>
      <c r="AK117" s="307"/>
      <c r="AL117" s="307"/>
      <c r="AM117" s="307" t="s">
        <v>686</v>
      </c>
      <c r="AN117" s="307"/>
      <c r="AO117" s="307"/>
      <c r="AP117" s="307"/>
      <c r="AQ117" s="307" t="s">
        <v>725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531</v>
      </c>
      <c r="AF118" s="299"/>
      <c r="AG118" s="299"/>
      <c r="AH118" s="300"/>
      <c r="AI118" s="304" t="s">
        <v>528</v>
      </c>
      <c r="AJ118" s="299"/>
      <c r="AK118" s="299"/>
      <c r="AL118" s="300"/>
      <c r="AM118" s="304" t="s">
        <v>523</v>
      </c>
      <c r="AN118" s="299"/>
      <c r="AO118" s="299"/>
      <c r="AP118" s="300"/>
      <c r="AQ118" s="340" t="s">
        <v>518</v>
      </c>
      <c r="AR118" s="341"/>
      <c r="AS118" s="341"/>
      <c r="AT118" s="341"/>
      <c r="AU118" s="341"/>
      <c r="AV118" s="341"/>
      <c r="AW118" s="341"/>
      <c r="AX118" s="342"/>
    </row>
    <row r="119" spans="1:50" ht="23.25" hidden="1" customHeight="1" x14ac:dyDescent="0.15">
      <c r="A119" s="293"/>
      <c r="B119" s="294"/>
      <c r="C119" s="294"/>
      <c r="D119" s="294"/>
      <c r="E119" s="294"/>
      <c r="F119" s="295"/>
      <c r="G119" s="356" t="s">
        <v>479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478</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531</v>
      </c>
      <c r="AF121" s="299"/>
      <c r="AG121" s="299"/>
      <c r="AH121" s="300"/>
      <c r="AI121" s="304" t="s">
        <v>528</v>
      </c>
      <c r="AJ121" s="299"/>
      <c r="AK121" s="299"/>
      <c r="AL121" s="300"/>
      <c r="AM121" s="304" t="s">
        <v>523</v>
      </c>
      <c r="AN121" s="299"/>
      <c r="AO121" s="299"/>
      <c r="AP121" s="300"/>
      <c r="AQ121" s="340" t="s">
        <v>518</v>
      </c>
      <c r="AR121" s="341"/>
      <c r="AS121" s="341"/>
      <c r="AT121" s="341"/>
      <c r="AU121" s="341"/>
      <c r="AV121" s="341"/>
      <c r="AW121" s="341"/>
      <c r="AX121" s="342"/>
    </row>
    <row r="122" spans="1:50" ht="23.25" hidden="1" customHeight="1" x14ac:dyDescent="0.15">
      <c r="A122" s="293"/>
      <c r="B122" s="294"/>
      <c r="C122" s="294"/>
      <c r="D122" s="294"/>
      <c r="E122" s="294"/>
      <c r="F122" s="295"/>
      <c r="G122" s="356" t="s">
        <v>480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481</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532</v>
      </c>
      <c r="AF124" s="299"/>
      <c r="AG124" s="299"/>
      <c r="AH124" s="300"/>
      <c r="AI124" s="304" t="s">
        <v>528</v>
      </c>
      <c r="AJ124" s="299"/>
      <c r="AK124" s="299"/>
      <c r="AL124" s="300"/>
      <c r="AM124" s="304" t="s">
        <v>523</v>
      </c>
      <c r="AN124" s="299"/>
      <c r="AO124" s="299"/>
      <c r="AP124" s="300"/>
      <c r="AQ124" s="340" t="s">
        <v>518</v>
      </c>
      <c r="AR124" s="341"/>
      <c r="AS124" s="341"/>
      <c r="AT124" s="341"/>
      <c r="AU124" s="341"/>
      <c r="AV124" s="341"/>
      <c r="AW124" s="341"/>
      <c r="AX124" s="342"/>
    </row>
    <row r="125" spans="1:50" ht="23.25" hidden="1" customHeight="1" x14ac:dyDescent="0.15">
      <c r="A125" s="293"/>
      <c r="B125" s="294"/>
      <c r="C125" s="294"/>
      <c r="D125" s="294"/>
      <c r="E125" s="294"/>
      <c r="F125" s="295"/>
      <c r="G125" s="356" t="s">
        <v>480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478</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531</v>
      </c>
      <c r="AF127" s="299"/>
      <c r="AG127" s="299"/>
      <c r="AH127" s="300"/>
      <c r="AI127" s="304" t="s">
        <v>528</v>
      </c>
      <c r="AJ127" s="299"/>
      <c r="AK127" s="299"/>
      <c r="AL127" s="300"/>
      <c r="AM127" s="304" t="s">
        <v>523</v>
      </c>
      <c r="AN127" s="299"/>
      <c r="AO127" s="299"/>
      <c r="AP127" s="300"/>
      <c r="AQ127" s="340" t="s">
        <v>518</v>
      </c>
      <c r="AR127" s="341"/>
      <c r="AS127" s="341"/>
      <c r="AT127" s="341"/>
      <c r="AU127" s="341"/>
      <c r="AV127" s="341"/>
      <c r="AW127" s="341"/>
      <c r="AX127" s="342"/>
    </row>
    <row r="128" spans="1:50" ht="23.25" hidden="1" customHeight="1" x14ac:dyDescent="0.15">
      <c r="A128" s="293"/>
      <c r="B128" s="294"/>
      <c r="C128" s="294"/>
      <c r="D128" s="294"/>
      <c r="E128" s="294"/>
      <c r="F128" s="295"/>
      <c r="G128" s="356" t="s">
        <v>480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478</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561</v>
      </c>
      <c r="B130" s="992"/>
      <c r="C130" s="991" t="s">
        <v>358</v>
      </c>
      <c r="D130" s="992"/>
      <c r="E130" s="309" t="s">
        <v>387</v>
      </c>
      <c r="F130" s="310"/>
      <c r="G130" s="311" t="s">
        <v>607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608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614</v>
      </c>
      <c r="AR133" s="272"/>
      <c r="AS133" s="138" t="s">
        <v>355</v>
      </c>
      <c r="AT133" s="173"/>
      <c r="AU133" s="137">
        <v>34</v>
      </c>
      <c r="AV133" s="137"/>
      <c r="AW133" s="138" t="s">
        <v>300</v>
      </c>
      <c r="AX133" s="139"/>
    </row>
    <row r="134" spans="1:50" ht="39.75" customHeight="1" x14ac:dyDescent="0.15">
      <c r="A134" s="995"/>
      <c r="B134" s="253"/>
      <c r="C134" s="252"/>
      <c r="D134" s="253"/>
      <c r="E134" s="252"/>
      <c r="F134" s="315"/>
      <c r="G134" s="231" t="s">
        <v>609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611</v>
      </c>
      <c r="AC134" s="222"/>
      <c r="AD134" s="222"/>
      <c r="AE134" s="267">
        <v>928</v>
      </c>
      <c r="AF134" s="113"/>
      <c r="AG134" s="113"/>
      <c r="AH134" s="113"/>
      <c r="AI134" s="267">
        <v>978</v>
      </c>
      <c r="AJ134" s="113"/>
      <c r="AK134" s="113"/>
      <c r="AL134" s="113"/>
      <c r="AM134" s="267">
        <v>909</v>
      </c>
      <c r="AN134" s="113"/>
      <c r="AO134" s="113"/>
      <c r="AP134" s="113"/>
      <c r="AQ134" s="267" t="s">
        <v>573</v>
      </c>
      <c r="AR134" s="113"/>
      <c r="AS134" s="113"/>
      <c r="AT134" s="113"/>
      <c r="AU134" s="267" t="s">
        <v>574</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612</v>
      </c>
      <c r="AC135" s="134"/>
      <c r="AD135" s="134"/>
      <c r="AE135" s="267" t="s">
        <v>573</v>
      </c>
      <c r="AF135" s="113"/>
      <c r="AG135" s="113"/>
      <c r="AH135" s="113"/>
      <c r="AI135" s="267">
        <v>929</v>
      </c>
      <c r="AJ135" s="113"/>
      <c r="AK135" s="113"/>
      <c r="AL135" s="113"/>
      <c r="AM135" s="267">
        <v>948</v>
      </c>
      <c r="AN135" s="113"/>
      <c r="AO135" s="113"/>
      <c r="AP135" s="113"/>
      <c r="AQ135" s="267" t="s">
        <v>615</v>
      </c>
      <c r="AR135" s="113"/>
      <c r="AS135" s="113"/>
      <c r="AT135" s="113"/>
      <c r="AU135" s="267">
        <v>831</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573</v>
      </c>
      <c r="AR137" s="272"/>
      <c r="AS137" s="138" t="s">
        <v>355</v>
      </c>
      <c r="AT137" s="173"/>
      <c r="AU137" s="137">
        <v>34</v>
      </c>
      <c r="AV137" s="137"/>
      <c r="AW137" s="138" t="s">
        <v>300</v>
      </c>
      <c r="AX137" s="139"/>
    </row>
    <row r="138" spans="1:50" ht="39.75" customHeight="1" x14ac:dyDescent="0.15">
      <c r="A138" s="995"/>
      <c r="B138" s="253"/>
      <c r="C138" s="252"/>
      <c r="D138" s="253"/>
      <c r="E138" s="252"/>
      <c r="F138" s="315"/>
      <c r="G138" s="231" t="s">
        <v>610</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613</v>
      </c>
      <c r="AC138" s="222"/>
      <c r="AD138" s="222"/>
      <c r="AE138" s="267">
        <v>117910</v>
      </c>
      <c r="AF138" s="113"/>
      <c r="AG138" s="113"/>
      <c r="AH138" s="113"/>
      <c r="AI138" s="267">
        <v>120460</v>
      </c>
      <c r="AJ138" s="113"/>
      <c r="AK138" s="113"/>
      <c r="AL138" s="113"/>
      <c r="AM138" s="267">
        <v>127329</v>
      </c>
      <c r="AN138" s="113"/>
      <c r="AO138" s="113"/>
      <c r="AP138" s="113"/>
      <c r="AQ138" s="267" t="s">
        <v>570</v>
      </c>
      <c r="AR138" s="113"/>
      <c r="AS138" s="113"/>
      <c r="AT138" s="113"/>
      <c r="AU138" s="267" t="s">
        <v>616</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613</v>
      </c>
      <c r="AC139" s="134"/>
      <c r="AD139" s="134"/>
      <c r="AE139" s="267" t="s">
        <v>570</v>
      </c>
      <c r="AF139" s="113"/>
      <c r="AG139" s="113"/>
      <c r="AH139" s="113"/>
      <c r="AI139" s="267">
        <v>101639</v>
      </c>
      <c r="AJ139" s="113"/>
      <c r="AK139" s="113"/>
      <c r="AL139" s="113"/>
      <c r="AM139" s="267">
        <v>119255</v>
      </c>
      <c r="AN139" s="113"/>
      <c r="AO139" s="113"/>
      <c r="AP139" s="113"/>
      <c r="AQ139" s="267" t="s">
        <v>570</v>
      </c>
      <c r="AR139" s="113"/>
      <c r="AS139" s="113"/>
      <c r="AT139" s="113"/>
      <c r="AU139" s="267">
        <v>114437</v>
      </c>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455</v>
      </c>
      <c r="R152" s="170"/>
      <c r="S152" s="170"/>
      <c r="T152" s="170"/>
      <c r="U152" s="170"/>
      <c r="V152" s="170"/>
      <c r="W152" s="170"/>
      <c r="X152" s="170"/>
      <c r="Y152" s="170"/>
      <c r="Z152" s="170"/>
      <c r="AA152" s="170"/>
      <c r="AB152" s="288" t="s">
        <v>456</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455</v>
      </c>
      <c r="R159" s="170"/>
      <c r="S159" s="170"/>
      <c r="T159" s="170"/>
      <c r="U159" s="170"/>
      <c r="V159" s="170"/>
      <c r="W159" s="170"/>
      <c r="X159" s="170"/>
      <c r="Y159" s="170"/>
      <c r="Z159" s="170"/>
      <c r="AA159" s="170"/>
      <c r="AB159" s="288" t="s">
        <v>456</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455</v>
      </c>
      <c r="R166" s="170"/>
      <c r="S166" s="170"/>
      <c r="T166" s="170"/>
      <c r="U166" s="170"/>
      <c r="V166" s="170"/>
      <c r="W166" s="170"/>
      <c r="X166" s="170"/>
      <c r="Y166" s="170"/>
      <c r="Z166" s="170"/>
      <c r="AA166" s="170"/>
      <c r="AB166" s="288" t="s">
        <v>456</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455</v>
      </c>
      <c r="R173" s="170"/>
      <c r="S173" s="170"/>
      <c r="T173" s="170"/>
      <c r="U173" s="170"/>
      <c r="V173" s="170"/>
      <c r="W173" s="170"/>
      <c r="X173" s="170"/>
      <c r="Y173" s="170"/>
      <c r="Z173" s="170"/>
      <c r="AA173" s="170"/>
      <c r="AB173" s="288" t="s">
        <v>456</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455</v>
      </c>
      <c r="R180" s="170"/>
      <c r="S180" s="170"/>
      <c r="T180" s="170"/>
      <c r="U180" s="170"/>
      <c r="V180" s="170"/>
      <c r="W180" s="170"/>
      <c r="X180" s="170"/>
      <c r="Y180" s="170"/>
      <c r="Z180" s="170"/>
      <c r="AA180" s="170"/>
      <c r="AB180" s="288" t="s">
        <v>456</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5"/>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455</v>
      </c>
      <c r="R212" s="170"/>
      <c r="S212" s="170"/>
      <c r="T212" s="170"/>
      <c r="U212" s="170"/>
      <c r="V212" s="170"/>
      <c r="W212" s="170"/>
      <c r="X212" s="170"/>
      <c r="Y212" s="170"/>
      <c r="Z212" s="170"/>
      <c r="AA212" s="170"/>
      <c r="AB212" s="288" t="s">
        <v>456</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455</v>
      </c>
      <c r="R219" s="170"/>
      <c r="S219" s="170"/>
      <c r="T219" s="170"/>
      <c r="U219" s="170"/>
      <c r="V219" s="170"/>
      <c r="W219" s="170"/>
      <c r="X219" s="170"/>
      <c r="Y219" s="170"/>
      <c r="Z219" s="170"/>
      <c r="AA219" s="170"/>
      <c r="AB219" s="288" t="s">
        <v>456</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455</v>
      </c>
      <c r="R226" s="170"/>
      <c r="S226" s="170"/>
      <c r="T226" s="170"/>
      <c r="U226" s="170"/>
      <c r="V226" s="170"/>
      <c r="W226" s="170"/>
      <c r="X226" s="170"/>
      <c r="Y226" s="170"/>
      <c r="Z226" s="170"/>
      <c r="AA226" s="170"/>
      <c r="AB226" s="288" t="s">
        <v>456</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455</v>
      </c>
      <c r="R233" s="170"/>
      <c r="S233" s="170"/>
      <c r="T233" s="170"/>
      <c r="U233" s="170"/>
      <c r="V233" s="170"/>
      <c r="W233" s="170"/>
      <c r="X233" s="170"/>
      <c r="Y233" s="170"/>
      <c r="Z233" s="170"/>
      <c r="AA233" s="170"/>
      <c r="AB233" s="288" t="s">
        <v>456</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455</v>
      </c>
      <c r="R240" s="170"/>
      <c r="S240" s="170"/>
      <c r="T240" s="170"/>
      <c r="U240" s="170"/>
      <c r="V240" s="170"/>
      <c r="W240" s="170"/>
      <c r="X240" s="170"/>
      <c r="Y240" s="170"/>
      <c r="Z240" s="170"/>
      <c r="AA240" s="170"/>
      <c r="AB240" s="288" t="s">
        <v>456</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455</v>
      </c>
      <c r="R272" s="170"/>
      <c r="S272" s="170"/>
      <c r="T272" s="170"/>
      <c r="U272" s="170"/>
      <c r="V272" s="170"/>
      <c r="W272" s="170"/>
      <c r="X272" s="170"/>
      <c r="Y272" s="170"/>
      <c r="Z272" s="170"/>
      <c r="AA272" s="170"/>
      <c r="AB272" s="288" t="s">
        <v>456</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455</v>
      </c>
      <c r="R279" s="170"/>
      <c r="S279" s="170"/>
      <c r="T279" s="170"/>
      <c r="U279" s="170"/>
      <c r="V279" s="170"/>
      <c r="W279" s="170"/>
      <c r="X279" s="170"/>
      <c r="Y279" s="170"/>
      <c r="Z279" s="170"/>
      <c r="AA279" s="170"/>
      <c r="AB279" s="288" t="s">
        <v>456</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455</v>
      </c>
      <c r="R286" s="170"/>
      <c r="S286" s="170"/>
      <c r="T286" s="170"/>
      <c r="U286" s="170"/>
      <c r="V286" s="170"/>
      <c r="W286" s="170"/>
      <c r="X286" s="170"/>
      <c r="Y286" s="170"/>
      <c r="Z286" s="170"/>
      <c r="AA286" s="170"/>
      <c r="AB286" s="288" t="s">
        <v>456</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455</v>
      </c>
      <c r="R293" s="170"/>
      <c r="S293" s="170"/>
      <c r="T293" s="170"/>
      <c r="U293" s="170"/>
      <c r="V293" s="170"/>
      <c r="W293" s="170"/>
      <c r="X293" s="170"/>
      <c r="Y293" s="170"/>
      <c r="Z293" s="170"/>
      <c r="AA293" s="170"/>
      <c r="AB293" s="288" t="s">
        <v>456</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455</v>
      </c>
      <c r="R300" s="170"/>
      <c r="S300" s="170"/>
      <c r="T300" s="170"/>
      <c r="U300" s="170"/>
      <c r="V300" s="170"/>
      <c r="W300" s="170"/>
      <c r="X300" s="170"/>
      <c r="Y300" s="170"/>
      <c r="Z300" s="170"/>
      <c r="AA300" s="170"/>
      <c r="AB300" s="288" t="s">
        <v>456</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455</v>
      </c>
      <c r="R332" s="170"/>
      <c r="S332" s="170"/>
      <c r="T332" s="170"/>
      <c r="U332" s="170"/>
      <c r="V332" s="170"/>
      <c r="W332" s="170"/>
      <c r="X332" s="170"/>
      <c r="Y332" s="170"/>
      <c r="Z332" s="170"/>
      <c r="AA332" s="170"/>
      <c r="AB332" s="288" t="s">
        <v>456</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455</v>
      </c>
      <c r="R339" s="170"/>
      <c r="S339" s="170"/>
      <c r="T339" s="170"/>
      <c r="U339" s="170"/>
      <c r="V339" s="170"/>
      <c r="W339" s="170"/>
      <c r="X339" s="170"/>
      <c r="Y339" s="170"/>
      <c r="Z339" s="170"/>
      <c r="AA339" s="170"/>
      <c r="AB339" s="288" t="s">
        <v>456</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455</v>
      </c>
      <c r="R346" s="170"/>
      <c r="S346" s="170"/>
      <c r="T346" s="170"/>
      <c r="U346" s="170"/>
      <c r="V346" s="170"/>
      <c r="W346" s="170"/>
      <c r="X346" s="170"/>
      <c r="Y346" s="170"/>
      <c r="Z346" s="170"/>
      <c r="AA346" s="170"/>
      <c r="AB346" s="288" t="s">
        <v>456</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455</v>
      </c>
      <c r="R353" s="170"/>
      <c r="S353" s="170"/>
      <c r="T353" s="170"/>
      <c r="U353" s="170"/>
      <c r="V353" s="170"/>
      <c r="W353" s="170"/>
      <c r="X353" s="170"/>
      <c r="Y353" s="170"/>
      <c r="Z353" s="170"/>
      <c r="AA353" s="170"/>
      <c r="AB353" s="288" t="s">
        <v>456</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455</v>
      </c>
      <c r="R360" s="170"/>
      <c r="S360" s="170"/>
      <c r="T360" s="170"/>
      <c r="U360" s="170"/>
      <c r="V360" s="170"/>
      <c r="W360" s="170"/>
      <c r="X360" s="170"/>
      <c r="Y360" s="170"/>
      <c r="Z360" s="170"/>
      <c r="AA360" s="170"/>
      <c r="AB360" s="288" t="s">
        <v>456</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455</v>
      </c>
      <c r="R392" s="170"/>
      <c r="S392" s="170"/>
      <c r="T392" s="170"/>
      <c r="U392" s="170"/>
      <c r="V392" s="170"/>
      <c r="W392" s="170"/>
      <c r="X392" s="170"/>
      <c r="Y392" s="170"/>
      <c r="Z392" s="170"/>
      <c r="AA392" s="170"/>
      <c r="AB392" s="288" t="s">
        <v>456</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455</v>
      </c>
      <c r="R399" s="170"/>
      <c r="S399" s="170"/>
      <c r="T399" s="170"/>
      <c r="U399" s="170"/>
      <c r="V399" s="170"/>
      <c r="W399" s="170"/>
      <c r="X399" s="170"/>
      <c r="Y399" s="170"/>
      <c r="Z399" s="170"/>
      <c r="AA399" s="170"/>
      <c r="AB399" s="288" t="s">
        <v>456</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455</v>
      </c>
      <c r="R406" s="170"/>
      <c r="S406" s="170"/>
      <c r="T406" s="170"/>
      <c r="U406" s="170"/>
      <c r="V406" s="170"/>
      <c r="W406" s="170"/>
      <c r="X406" s="170"/>
      <c r="Y406" s="170"/>
      <c r="Z406" s="170"/>
      <c r="AA406" s="170"/>
      <c r="AB406" s="288" t="s">
        <v>456</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455</v>
      </c>
      <c r="R413" s="170"/>
      <c r="S413" s="170"/>
      <c r="T413" s="170"/>
      <c r="U413" s="170"/>
      <c r="V413" s="170"/>
      <c r="W413" s="170"/>
      <c r="X413" s="170"/>
      <c r="Y413" s="170"/>
      <c r="Z413" s="170"/>
      <c r="AA413" s="170"/>
      <c r="AB413" s="288" t="s">
        <v>456</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455</v>
      </c>
      <c r="R420" s="170"/>
      <c r="S420" s="170"/>
      <c r="T420" s="170"/>
      <c r="U420" s="170"/>
      <c r="V420" s="170"/>
      <c r="W420" s="170"/>
      <c r="X420" s="170"/>
      <c r="Y420" s="170"/>
      <c r="Z420" s="170"/>
      <c r="AA420" s="170"/>
      <c r="AB420" s="288" t="s">
        <v>456</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customHeight="1" x14ac:dyDescent="0.15">
      <c r="A428" s="995"/>
      <c r="B428" s="253"/>
      <c r="C428" s="252"/>
      <c r="D428" s="253"/>
      <c r="E428" s="161" t="s">
        <v>617</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57.6"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557</v>
      </c>
      <c r="D430" s="251"/>
      <c r="E430" s="239" t="s">
        <v>541</v>
      </c>
      <c r="F430" s="449"/>
      <c r="G430" s="241" t="s">
        <v>374</v>
      </c>
      <c r="H430" s="159"/>
      <c r="I430" s="159"/>
      <c r="J430" s="242" t="s">
        <v>573</v>
      </c>
      <c r="K430" s="243"/>
      <c r="L430" s="243"/>
      <c r="M430" s="243"/>
      <c r="N430" s="243"/>
      <c r="O430" s="243"/>
      <c r="P430" s="243"/>
      <c r="Q430" s="243"/>
      <c r="R430" s="243"/>
      <c r="S430" s="243"/>
      <c r="T430" s="244"/>
      <c r="U430" s="245" t="s">
        <v>618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600</v>
      </c>
      <c r="AF432" s="137"/>
      <c r="AG432" s="138" t="s">
        <v>355</v>
      </c>
      <c r="AH432" s="173"/>
      <c r="AI432" s="183"/>
      <c r="AJ432" s="183"/>
      <c r="AK432" s="183"/>
      <c r="AL432" s="178"/>
      <c r="AM432" s="183"/>
      <c r="AN432" s="183"/>
      <c r="AO432" s="183"/>
      <c r="AP432" s="178"/>
      <c r="AQ432" s="218" t="s">
        <v>573</v>
      </c>
      <c r="AR432" s="137"/>
      <c r="AS432" s="138" t="s">
        <v>355</v>
      </c>
      <c r="AT432" s="173"/>
      <c r="AU432" s="137" t="s">
        <v>622</v>
      </c>
      <c r="AV432" s="137"/>
      <c r="AW432" s="138" t="s">
        <v>300</v>
      </c>
      <c r="AX432" s="139"/>
    </row>
    <row r="433" spans="1:50" ht="23.25" customHeight="1" x14ac:dyDescent="0.15">
      <c r="A433" s="995"/>
      <c r="B433" s="253"/>
      <c r="C433" s="252"/>
      <c r="D433" s="253"/>
      <c r="E433" s="167"/>
      <c r="F433" s="168"/>
      <c r="G433" s="231" t="s">
        <v>735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573</v>
      </c>
      <c r="AC433" s="134"/>
      <c r="AD433" s="134"/>
      <c r="AE433" s="112" t="s">
        <v>570</v>
      </c>
      <c r="AF433" s="113"/>
      <c r="AG433" s="113"/>
      <c r="AH433" s="113"/>
      <c r="AI433" s="112" t="s">
        <v>573</v>
      </c>
      <c r="AJ433" s="113"/>
      <c r="AK433" s="113"/>
      <c r="AL433" s="113"/>
      <c r="AM433" s="112" t="s">
        <v>570</v>
      </c>
      <c r="AN433" s="113"/>
      <c r="AO433" s="113"/>
      <c r="AP433" s="114"/>
      <c r="AQ433" s="112" t="s">
        <v>620</v>
      </c>
      <c r="AR433" s="113"/>
      <c r="AS433" s="113"/>
      <c r="AT433" s="114"/>
      <c r="AU433" s="113" t="s">
        <v>623</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570</v>
      </c>
      <c r="AC434" s="222"/>
      <c r="AD434" s="222"/>
      <c r="AE434" s="112" t="s">
        <v>619</v>
      </c>
      <c r="AF434" s="113"/>
      <c r="AG434" s="113"/>
      <c r="AH434" s="114"/>
      <c r="AI434" s="112" t="s">
        <v>587</v>
      </c>
      <c r="AJ434" s="113"/>
      <c r="AK434" s="113"/>
      <c r="AL434" s="113"/>
      <c r="AM434" s="112" t="s">
        <v>573</v>
      </c>
      <c r="AN434" s="113"/>
      <c r="AO434" s="113"/>
      <c r="AP434" s="114"/>
      <c r="AQ434" s="112" t="s">
        <v>570</v>
      </c>
      <c r="AR434" s="113"/>
      <c r="AS434" s="113"/>
      <c r="AT434" s="114"/>
      <c r="AU434" s="113" t="s">
        <v>624</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573</v>
      </c>
      <c r="AF435" s="113"/>
      <c r="AG435" s="113"/>
      <c r="AH435" s="114"/>
      <c r="AI435" s="112" t="s">
        <v>573</v>
      </c>
      <c r="AJ435" s="113"/>
      <c r="AK435" s="113"/>
      <c r="AL435" s="113"/>
      <c r="AM435" s="112" t="s">
        <v>587</v>
      </c>
      <c r="AN435" s="113"/>
      <c r="AO435" s="113"/>
      <c r="AP435" s="114"/>
      <c r="AQ435" s="112" t="s">
        <v>621</v>
      </c>
      <c r="AR435" s="113"/>
      <c r="AS435" s="113"/>
      <c r="AT435" s="114"/>
      <c r="AU435" s="113" t="s">
        <v>625</v>
      </c>
      <c r="AV435" s="113"/>
      <c r="AW435" s="113"/>
      <c r="AX435" s="223"/>
    </row>
    <row r="436" spans="1:50" ht="18.75"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570</v>
      </c>
      <c r="AF437" s="137"/>
      <c r="AG437" s="138" t="s">
        <v>355</v>
      </c>
      <c r="AH437" s="173"/>
      <c r="AI437" s="183"/>
      <c r="AJ437" s="183"/>
      <c r="AK437" s="183"/>
      <c r="AL437" s="178"/>
      <c r="AM437" s="183"/>
      <c r="AN437" s="183"/>
      <c r="AO437" s="183"/>
      <c r="AP437" s="178"/>
      <c r="AQ437" s="218" t="s">
        <v>570</v>
      </c>
      <c r="AR437" s="137"/>
      <c r="AS437" s="138" t="s">
        <v>355</v>
      </c>
      <c r="AT437" s="173"/>
      <c r="AU437" s="137" t="s">
        <v>571</v>
      </c>
      <c r="AV437" s="137"/>
      <c r="AW437" s="138" t="s">
        <v>300</v>
      </c>
      <c r="AX437" s="139"/>
    </row>
    <row r="438" spans="1:50" ht="23.25" customHeight="1" x14ac:dyDescent="0.15">
      <c r="A438" s="995"/>
      <c r="B438" s="253"/>
      <c r="C438" s="252"/>
      <c r="D438" s="253"/>
      <c r="E438" s="167"/>
      <c r="F438" s="168"/>
      <c r="G438" s="231" t="s">
        <v>736</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570</v>
      </c>
      <c r="AC438" s="134"/>
      <c r="AD438" s="134"/>
      <c r="AE438" s="112" t="s">
        <v>570</v>
      </c>
      <c r="AF438" s="113"/>
      <c r="AG438" s="113"/>
      <c r="AH438" s="113"/>
      <c r="AI438" s="112" t="s">
        <v>573</v>
      </c>
      <c r="AJ438" s="113"/>
      <c r="AK438" s="113"/>
      <c r="AL438" s="113"/>
      <c r="AM438" s="112" t="s">
        <v>570</v>
      </c>
      <c r="AN438" s="113"/>
      <c r="AO438" s="113"/>
      <c r="AP438" s="114"/>
      <c r="AQ438" s="112" t="s">
        <v>570</v>
      </c>
      <c r="AR438" s="113"/>
      <c r="AS438" s="113"/>
      <c r="AT438" s="114"/>
      <c r="AU438" s="113" t="s">
        <v>570</v>
      </c>
      <c r="AV438" s="113"/>
      <c r="AW438" s="113"/>
      <c r="AX438" s="223"/>
    </row>
    <row r="439" spans="1:50" ht="23.25"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570</v>
      </c>
      <c r="AC439" s="222"/>
      <c r="AD439" s="222"/>
      <c r="AE439" s="112" t="s">
        <v>570</v>
      </c>
      <c r="AF439" s="113"/>
      <c r="AG439" s="113"/>
      <c r="AH439" s="114"/>
      <c r="AI439" s="112" t="s">
        <v>627</v>
      </c>
      <c r="AJ439" s="113"/>
      <c r="AK439" s="113"/>
      <c r="AL439" s="113"/>
      <c r="AM439" s="112" t="s">
        <v>624</v>
      </c>
      <c r="AN439" s="113"/>
      <c r="AO439" s="113"/>
      <c r="AP439" s="114"/>
      <c r="AQ439" s="112" t="s">
        <v>570</v>
      </c>
      <c r="AR439" s="113"/>
      <c r="AS439" s="113"/>
      <c r="AT439" s="114"/>
      <c r="AU439" s="113" t="s">
        <v>620</v>
      </c>
      <c r="AV439" s="113"/>
      <c r="AW439" s="113"/>
      <c r="AX439" s="223"/>
    </row>
    <row r="440" spans="1:50" ht="23.25" customHeight="1" thickBot="1" x14ac:dyDescent="0.2">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626</v>
      </c>
      <c r="AF440" s="113"/>
      <c r="AG440" s="113"/>
      <c r="AH440" s="114"/>
      <c r="AI440" s="112" t="s">
        <v>624</v>
      </c>
      <c r="AJ440" s="113"/>
      <c r="AK440" s="113"/>
      <c r="AL440" s="113"/>
      <c r="AM440" s="112" t="s">
        <v>628</v>
      </c>
      <c r="AN440" s="113"/>
      <c r="AO440" s="113"/>
      <c r="AP440" s="114"/>
      <c r="AQ440" s="112" t="s">
        <v>570</v>
      </c>
      <c r="AR440" s="113"/>
      <c r="AS440" s="113"/>
      <c r="AT440" s="114"/>
      <c r="AU440" s="113" t="s">
        <v>599</v>
      </c>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5"/>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5"/>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629</v>
      </c>
      <c r="AE702" s="897"/>
      <c r="AF702" s="897"/>
      <c r="AG702" s="886" t="s">
        <v>688</v>
      </c>
      <c r="AH702" s="887"/>
      <c r="AI702" s="887"/>
      <c r="AJ702" s="887"/>
      <c r="AK702" s="887"/>
      <c r="AL702" s="887"/>
      <c r="AM702" s="887"/>
      <c r="AN702" s="887"/>
      <c r="AO702" s="887"/>
      <c r="AP702" s="887"/>
      <c r="AQ702" s="887"/>
      <c r="AR702" s="887"/>
      <c r="AS702" s="887"/>
      <c r="AT702" s="887"/>
      <c r="AU702" s="887"/>
      <c r="AV702" s="887"/>
      <c r="AW702" s="887"/>
      <c r="AX702" s="888"/>
    </row>
    <row r="703" spans="1:50" ht="6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629</v>
      </c>
      <c r="AE703" s="156"/>
      <c r="AF703" s="156"/>
      <c r="AG703" s="665" t="s">
        <v>630</v>
      </c>
      <c r="AH703" s="666"/>
      <c r="AI703" s="666"/>
      <c r="AJ703" s="666"/>
      <c r="AK703" s="666"/>
      <c r="AL703" s="666"/>
      <c r="AM703" s="666"/>
      <c r="AN703" s="666"/>
      <c r="AO703" s="666"/>
      <c r="AP703" s="666"/>
      <c r="AQ703" s="666"/>
      <c r="AR703" s="666"/>
      <c r="AS703" s="666"/>
      <c r="AT703" s="666"/>
      <c r="AU703" s="666"/>
      <c r="AV703" s="666"/>
      <c r="AW703" s="666"/>
      <c r="AX703" s="667"/>
    </row>
    <row r="704" spans="1:50" ht="126.6"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629</v>
      </c>
      <c r="AE704" s="587"/>
      <c r="AF704" s="587"/>
      <c r="AG704" s="429" t="s">
        <v>744</v>
      </c>
      <c r="AH704" s="234"/>
      <c r="AI704" s="234"/>
      <c r="AJ704" s="234"/>
      <c r="AK704" s="234"/>
      <c r="AL704" s="234"/>
      <c r="AM704" s="234"/>
      <c r="AN704" s="234"/>
      <c r="AO704" s="234"/>
      <c r="AP704" s="234"/>
      <c r="AQ704" s="234"/>
      <c r="AR704" s="234"/>
      <c r="AS704" s="234"/>
      <c r="AT704" s="234"/>
      <c r="AU704" s="234"/>
      <c r="AV704" s="234"/>
      <c r="AW704" s="234"/>
      <c r="AX704" s="430"/>
    </row>
    <row r="705" spans="1:50" ht="67.900000000000006"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629</v>
      </c>
      <c r="AE705" s="734"/>
      <c r="AF705" s="734"/>
      <c r="AG705" s="161" t="s">
        <v>690</v>
      </c>
      <c r="AH705" s="162"/>
      <c r="AI705" s="162"/>
      <c r="AJ705" s="162"/>
      <c r="AK705" s="162"/>
      <c r="AL705" s="162"/>
      <c r="AM705" s="162"/>
      <c r="AN705" s="162"/>
      <c r="AO705" s="162"/>
      <c r="AP705" s="162"/>
      <c r="AQ705" s="162"/>
      <c r="AR705" s="162"/>
      <c r="AS705" s="162"/>
      <c r="AT705" s="162"/>
      <c r="AU705" s="162"/>
      <c r="AV705" s="162"/>
      <c r="AW705" s="162"/>
      <c r="AX705" s="163"/>
    </row>
    <row r="706" spans="1:50" ht="55.1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689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50.4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631</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63"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629</v>
      </c>
      <c r="AE708" s="669"/>
      <c r="AF708" s="669"/>
      <c r="AG708" s="527" t="s">
        <v>634</v>
      </c>
      <c r="AH708" s="528"/>
      <c r="AI708" s="528"/>
      <c r="AJ708" s="528"/>
      <c r="AK708" s="528"/>
      <c r="AL708" s="528"/>
      <c r="AM708" s="528"/>
      <c r="AN708" s="528"/>
      <c r="AO708" s="528"/>
      <c r="AP708" s="528"/>
      <c r="AQ708" s="528"/>
      <c r="AR708" s="528"/>
      <c r="AS708" s="528"/>
      <c r="AT708" s="528"/>
      <c r="AU708" s="528"/>
      <c r="AV708" s="528"/>
      <c r="AW708" s="528"/>
      <c r="AX708" s="529"/>
    </row>
    <row r="709" spans="1:50" ht="64.90000000000000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629</v>
      </c>
      <c r="AE709" s="156"/>
      <c r="AF709" s="156"/>
      <c r="AG709" s="665" t="s">
        <v>691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632</v>
      </c>
      <c r="AE710" s="156"/>
      <c r="AF710" s="156"/>
      <c r="AG710" s="665" t="s">
        <v>622</v>
      </c>
      <c r="AH710" s="666"/>
      <c r="AI710" s="666"/>
      <c r="AJ710" s="666"/>
      <c r="AK710" s="666"/>
      <c r="AL710" s="666"/>
      <c r="AM710" s="666"/>
      <c r="AN710" s="666"/>
      <c r="AO710" s="666"/>
      <c r="AP710" s="666"/>
      <c r="AQ710" s="666"/>
      <c r="AR710" s="666"/>
      <c r="AS710" s="666"/>
      <c r="AT710" s="666"/>
      <c r="AU710" s="666"/>
      <c r="AV710" s="666"/>
      <c r="AW710" s="666"/>
      <c r="AX710" s="667"/>
    </row>
    <row r="711" spans="1:50" ht="64.900000000000006"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629</v>
      </c>
      <c r="AE711" s="156"/>
      <c r="AF711" s="156"/>
      <c r="AG711" s="665" t="s">
        <v>635</v>
      </c>
      <c r="AH711" s="666"/>
      <c r="AI711" s="666"/>
      <c r="AJ711" s="666"/>
      <c r="AK711" s="666"/>
      <c r="AL711" s="666"/>
      <c r="AM711" s="666"/>
      <c r="AN711" s="666"/>
      <c r="AO711" s="666"/>
      <c r="AP711" s="666"/>
      <c r="AQ711" s="666"/>
      <c r="AR711" s="666"/>
      <c r="AS711" s="666"/>
      <c r="AT711" s="666"/>
      <c r="AU711" s="666"/>
      <c r="AV711" s="666"/>
      <c r="AW711" s="666"/>
      <c r="AX711" s="667"/>
    </row>
    <row r="712" spans="1:50" ht="63" customHeight="1" x14ac:dyDescent="0.15">
      <c r="A712" s="656"/>
      <c r="B712" s="657"/>
      <c r="C712" s="589" t="s">
        <v>466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633</v>
      </c>
      <c r="AE712" s="587"/>
      <c r="AF712" s="587"/>
      <c r="AG712" s="595" t="s">
        <v>704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632</v>
      </c>
      <c r="AE713" s="156"/>
      <c r="AF713" s="157"/>
      <c r="AG713" s="665" t="s">
        <v>627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632</v>
      </c>
      <c r="AE714" s="593"/>
      <c r="AF714" s="594"/>
      <c r="AG714" s="690" t="s">
        <v>570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629</v>
      </c>
      <c r="AE715" s="669"/>
      <c r="AF715" s="778"/>
      <c r="AG715" s="527" t="s">
        <v>636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632</v>
      </c>
      <c r="AE716" s="760"/>
      <c r="AF716" s="760"/>
      <c r="AG716" s="665" t="s">
        <v>606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629</v>
      </c>
      <c r="AE717" s="156"/>
      <c r="AF717" s="156"/>
      <c r="AG717" s="665" t="s">
        <v>637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629</v>
      </c>
      <c r="AE718" s="156"/>
      <c r="AF718" s="156"/>
      <c r="AG718" s="164" t="s">
        <v>638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632</v>
      </c>
      <c r="AE719" s="669"/>
      <c r="AF719" s="669"/>
      <c r="AG719" s="161" t="s">
        <v>639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459</v>
      </c>
      <c r="D720" s="934"/>
      <c r="E720" s="934"/>
      <c r="F720" s="937"/>
      <c r="G720" s="933" t="s">
        <v>460</v>
      </c>
      <c r="H720" s="934"/>
      <c r="I720" s="934"/>
      <c r="J720" s="934"/>
      <c r="K720" s="934"/>
      <c r="L720" s="934"/>
      <c r="M720" s="934"/>
      <c r="N720" s="933" t="s">
        <v>463</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t="s">
        <v>738</v>
      </c>
      <c r="K721" s="917"/>
      <c r="L721" s="83" t="str">
        <f>IF(M721="","","-")</f>
        <v/>
      </c>
      <c r="M721" s="84"/>
      <c r="N721" s="914" t="s">
        <v>737</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727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79.150000000000006" customHeight="1" thickBot="1" x14ac:dyDescent="0.2">
      <c r="A727" s="624"/>
      <c r="B727" s="625"/>
      <c r="C727" s="696" t="s">
        <v>57</v>
      </c>
      <c r="D727" s="697"/>
      <c r="E727" s="697"/>
      <c r="F727" s="698"/>
      <c r="G727" s="796" t="s">
        <v>726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8.25" customHeight="1" thickBot="1" x14ac:dyDescent="0.2">
      <c r="A731" s="619" t="s">
        <v>256</v>
      </c>
      <c r="B731" s="620"/>
      <c r="C731" s="620"/>
      <c r="D731" s="620"/>
      <c r="E731" s="621"/>
      <c r="F731" s="681" t="s">
        <v>739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75" customHeight="1" thickBot="1" x14ac:dyDescent="0.2">
      <c r="A733" s="750" t="s">
        <v>742</v>
      </c>
      <c r="B733" s="751"/>
      <c r="C733" s="751"/>
      <c r="D733" s="751"/>
      <c r="E733" s="752"/>
      <c r="F733" s="767" t="s">
        <v>741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2"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545</v>
      </c>
      <c r="B737" s="125"/>
      <c r="C737" s="125"/>
      <c r="D737" s="126"/>
      <c r="E737" s="123" t="s">
        <v>570</v>
      </c>
      <c r="F737" s="123"/>
      <c r="G737" s="123"/>
      <c r="H737" s="123"/>
      <c r="I737" s="123"/>
      <c r="J737" s="123"/>
      <c r="K737" s="123"/>
      <c r="L737" s="123"/>
      <c r="M737" s="123"/>
      <c r="N737" s="102" t="s">
        <v>538</v>
      </c>
      <c r="O737" s="102"/>
      <c r="P737" s="102"/>
      <c r="Q737" s="102"/>
      <c r="R737" s="123" t="s">
        <v>573</v>
      </c>
      <c r="S737" s="123"/>
      <c r="T737" s="123"/>
      <c r="U737" s="123"/>
      <c r="V737" s="123"/>
      <c r="W737" s="123"/>
      <c r="X737" s="123"/>
      <c r="Y737" s="123"/>
      <c r="Z737" s="123"/>
      <c r="AA737" s="102" t="s">
        <v>537</v>
      </c>
      <c r="AB737" s="102"/>
      <c r="AC737" s="102"/>
      <c r="AD737" s="102"/>
      <c r="AE737" s="123" t="s">
        <v>641</v>
      </c>
      <c r="AF737" s="123"/>
      <c r="AG737" s="123"/>
      <c r="AH737" s="123"/>
      <c r="AI737" s="123"/>
      <c r="AJ737" s="123"/>
      <c r="AK737" s="123"/>
      <c r="AL737" s="123"/>
      <c r="AM737" s="123"/>
      <c r="AN737" s="102" t="s">
        <v>536</v>
      </c>
      <c r="AO737" s="102"/>
      <c r="AP737" s="102"/>
      <c r="AQ737" s="102"/>
      <c r="AR737" s="103" t="s">
        <v>642</v>
      </c>
      <c r="AS737" s="104"/>
      <c r="AT737" s="104"/>
      <c r="AU737" s="104"/>
      <c r="AV737" s="104"/>
      <c r="AW737" s="104"/>
      <c r="AX737" s="105"/>
      <c r="AY737" s="89"/>
      <c r="AZ737" s="89"/>
    </row>
    <row r="738" spans="1:52" ht="24.75" customHeight="1" x14ac:dyDescent="0.15">
      <c r="A738" s="124" t="s">
        <v>535</v>
      </c>
      <c r="B738" s="125"/>
      <c r="C738" s="125"/>
      <c r="D738" s="126"/>
      <c r="E738" s="123" t="s">
        <v>643</v>
      </c>
      <c r="F738" s="123"/>
      <c r="G738" s="123"/>
      <c r="H738" s="123"/>
      <c r="I738" s="123"/>
      <c r="J738" s="123"/>
      <c r="K738" s="123"/>
      <c r="L738" s="123"/>
      <c r="M738" s="123"/>
      <c r="N738" s="102" t="s">
        <v>534</v>
      </c>
      <c r="O738" s="102"/>
      <c r="P738" s="102"/>
      <c r="Q738" s="102"/>
      <c r="R738" s="123" t="s">
        <v>644</v>
      </c>
      <c r="S738" s="123"/>
      <c r="T738" s="123"/>
      <c r="U738" s="123"/>
      <c r="V738" s="123"/>
      <c r="W738" s="123"/>
      <c r="X738" s="123"/>
      <c r="Y738" s="123"/>
      <c r="Z738" s="123"/>
      <c r="AA738" s="102" t="s">
        <v>533</v>
      </c>
      <c r="AB738" s="102"/>
      <c r="AC738" s="102"/>
      <c r="AD738" s="102"/>
      <c r="AE738" s="123" t="s">
        <v>645</v>
      </c>
      <c r="AF738" s="123"/>
      <c r="AG738" s="123"/>
      <c r="AH738" s="123"/>
      <c r="AI738" s="123"/>
      <c r="AJ738" s="123"/>
      <c r="AK738" s="123"/>
      <c r="AL738" s="123"/>
      <c r="AM738" s="123"/>
      <c r="AN738" s="102" t="s">
        <v>529</v>
      </c>
      <c r="AO738" s="102"/>
      <c r="AP738" s="102"/>
      <c r="AQ738" s="102"/>
      <c r="AR738" s="103" t="s">
        <v>646</v>
      </c>
      <c r="AS738" s="104"/>
      <c r="AT738" s="104"/>
      <c r="AU738" s="104"/>
      <c r="AV738" s="104"/>
      <c r="AW738" s="104"/>
      <c r="AX738" s="105"/>
    </row>
    <row r="739" spans="1:52" ht="24.75" customHeight="1" thickBot="1" x14ac:dyDescent="0.2">
      <c r="A739" s="127" t="s">
        <v>525</v>
      </c>
      <c r="B739" s="128"/>
      <c r="C739" s="128"/>
      <c r="D739" s="129"/>
      <c r="E739" s="130" t="s">
        <v>680</v>
      </c>
      <c r="F739" s="118"/>
      <c r="G739" s="118"/>
      <c r="H739" s="93" t="str">
        <f>IF(E739="", "", "(")</f>
        <v>(</v>
      </c>
      <c r="I739" s="118"/>
      <c r="J739" s="118"/>
      <c r="K739" s="93" t="str">
        <f>IF(OR(I739="　", I739=""), "", "-")</f>
        <v/>
      </c>
      <c r="L739" s="119">
        <v>406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U741" s="101"/>
      <c r="AV741" s="101"/>
      <c r="AW741" s="101"/>
      <c r="AX741" s="101"/>
    </row>
    <row r="742" spans="1:52" ht="28.35" customHeight="1" x14ac:dyDescent="0.15">
      <c r="A742" s="143"/>
      <c r="B742" s="144"/>
      <c r="C742" s="144"/>
      <c r="D742" s="144"/>
      <c r="E742" s="144"/>
      <c r="F742" s="145"/>
      <c r="G742" s="46"/>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1"/>
    </row>
    <row r="743" spans="1:52" ht="28.35" customHeight="1" x14ac:dyDescent="0.15">
      <c r="A743" s="143"/>
      <c r="B743" s="144"/>
      <c r="C743" s="144"/>
      <c r="D743" s="144"/>
      <c r="E743" s="144"/>
      <c r="F743" s="145"/>
      <c r="G743" s="46"/>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1"/>
    </row>
    <row r="744" spans="1:52" ht="27.75" customHeight="1" x14ac:dyDescent="0.15">
      <c r="A744" s="143"/>
      <c r="B744" s="144"/>
      <c r="C744" s="144"/>
      <c r="D744" s="144"/>
      <c r="E744" s="144"/>
      <c r="F744" s="145"/>
      <c r="G744" s="46"/>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1"/>
    </row>
    <row r="745" spans="1:52" ht="28.35" customHeight="1" x14ac:dyDescent="0.15">
      <c r="A745" s="143"/>
      <c r="B745" s="144"/>
      <c r="C745" s="144"/>
      <c r="D745" s="144"/>
      <c r="E745" s="144"/>
      <c r="F745" s="145"/>
      <c r="G745" s="46"/>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1"/>
    </row>
    <row r="746" spans="1:52" ht="28.35" customHeight="1" x14ac:dyDescent="0.15">
      <c r="A746" s="143"/>
      <c r="B746" s="144"/>
      <c r="C746" s="144"/>
      <c r="D746" s="144"/>
      <c r="E746" s="144"/>
      <c r="F746" s="145"/>
      <c r="G746" s="46"/>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1"/>
    </row>
    <row r="747" spans="1:52" ht="27.75" customHeight="1" x14ac:dyDescent="0.15">
      <c r="A747" s="143"/>
      <c r="B747" s="144"/>
      <c r="C747" s="144"/>
      <c r="D747" s="144"/>
      <c r="E747" s="144"/>
      <c r="F747" s="145"/>
      <c r="G747" s="46"/>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1"/>
    </row>
    <row r="748" spans="1:52" ht="28.35" customHeight="1" x14ac:dyDescent="0.15">
      <c r="A748" s="143"/>
      <c r="B748" s="144"/>
      <c r="C748" s="144"/>
      <c r="D748" s="144"/>
      <c r="E748" s="144"/>
      <c r="F748" s="145"/>
      <c r="G748" s="46"/>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1"/>
    </row>
    <row r="749" spans="1:52" ht="28.35" customHeight="1" x14ac:dyDescent="0.15">
      <c r="A749" s="143"/>
      <c r="B749" s="144"/>
      <c r="C749" s="144"/>
      <c r="D749" s="144"/>
      <c r="E749" s="144"/>
      <c r="F749" s="145"/>
      <c r="G749" s="46"/>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1"/>
    </row>
    <row r="750" spans="1:52" ht="28.35" customHeight="1" x14ac:dyDescent="0.15">
      <c r="A750" s="143"/>
      <c r="B750" s="144"/>
      <c r="C750" s="144"/>
      <c r="D750" s="144"/>
      <c r="E750" s="144"/>
      <c r="F750" s="145"/>
      <c r="G750" s="46"/>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1"/>
    </row>
    <row r="751" spans="1:52" ht="28.35" customHeight="1" x14ac:dyDescent="0.15">
      <c r="A751" s="143"/>
      <c r="B751" s="144"/>
      <c r="C751" s="144"/>
      <c r="D751" s="144"/>
      <c r="E751" s="144"/>
      <c r="F751" s="145"/>
      <c r="G751" s="46"/>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1"/>
    </row>
    <row r="752" spans="1:52" ht="28.35" customHeight="1" x14ac:dyDescent="0.15">
      <c r="A752" s="143"/>
      <c r="B752" s="144"/>
      <c r="C752" s="144"/>
      <c r="D752" s="144"/>
      <c r="E752" s="144"/>
      <c r="F752" s="145"/>
      <c r="G752" s="46"/>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1"/>
    </row>
    <row r="753" spans="1:50" ht="27.75" customHeight="1" x14ac:dyDescent="0.15">
      <c r="A753" s="143"/>
      <c r="B753" s="144"/>
      <c r="C753" s="144"/>
      <c r="D753" s="144"/>
      <c r="E753" s="144"/>
      <c r="F753" s="145"/>
      <c r="G753" s="46"/>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1"/>
    </row>
    <row r="754" spans="1:50" ht="28.35" customHeight="1" x14ac:dyDescent="0.15">
      <c r="A754" s="143"/>
      <c r="B754" s="144"/>
      <c r="C754" s="144"/>
      <c r="D754" s="144"/>
      <c r="E754" s="144"/>
      <c r="F754" s="145"/>
      <c r="G754" s="46"/>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1"/>
    </row>
    <row r="755" spans="1:50" ht="28.35" customHeight="1" x14ac:dyDescent="0.15">
      <c r="A755" s="143"/>
      <c r="B755" s="144"/>
      <c r="C755" s="144"/>
      <c r="D755" s="144"/>
      <c r="E755" s="144"/>
      <c r="F755" s="145"/>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1"/>
    </row>
    <row r="756" spans="1:50" ht="28.35" customHeight="1" x14ac:dyDescent="0.15">
      <c r="A756" s="143"/>
      <c r="B756" s="144"/>
      <c r="C756" s="144"/>
      <c r="D756" s="144"/>
      <c r="E756" s="144"/>
      <c r="F756" s="145"/>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1"/>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0" t="s">
        <v>647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652</v>
      </c>
      <c r="H781" s="451"/>
      <c r="I781" s="451"/>
      <c r="J781" s="451"/>
      <c r="K781" s="452"/>
      <c r="L781" s="453" t="s">
        <v>720</v>
      </c>
      <c r="M781" s="454"/>
      <c r="N781" s="454"/>
      <c r="O781" s="454"/>
      <c r="P781" s="454"/>
      <c r="Q781" s="454"/>
      <c r="R781" s="454"/>
      <c r="S781" s="454"/>
      <c r="T781" s="454"/>
      <c r="U781" s="454"/>
      <c r="V781" s="454"/>
      <c r="W781" s="454"/>
      <c r="X781" s="455"/>
      <c r="Y781" s="456">
        <v>100.6</v>
      </c>
      <c r="Z781" s="457"/>
      <c r="AA781" s="457"/>
      <c r="AB781" s="558"/>
      <c r="AC781" s="450" t="s">
        <v>656</v>
      </c>
      <c r="AD781" s="451"/>
      <c r="AE781" s="451"/>
      <c r="AF781" s="451"/>
      <c r="AG781" s="452"/>
      <c r="AH781" s="453" t="s">
        <v>665</v>
      </c>
      <c r="AI781" s="454"/>
      <c r="AJ781" s="454"/>
      <c r="AK781" s="454"/>
      <c r="AL781" s="454"/>
      <c r="AM781" s="454"/>
      <c r="AN781" s="454"/>
      <c r="AO781" s="454"/>
      <c r="AP781" s="454"/>
      <c r="AQ781" s="454"/>
      <c r="AR781" s="454"/>
      <c r="AS781" s="454"/>
      <c r="AT781" s="455"/>
      <c r="AU781" s="456">
        <v>0.54</v>
      </c>
      <c r="AV781" s="457"/>
      <c r="AW781" s="457"/>
      <c r="AX781" s="458"/>
    </row>
    <row r="782" spans="1:50" ht="24.75" customHeight="1" x14ac:dyDescent="0.15">
      <c r="A782" s="557"/>
      <c r="B782" s="764"/>
      <c r="C782" s="764"/>
      <c r="D782" s="764"/>
      <c r="E782" s="764"/>
      <c r="F782" s="765"/>
      <c r="G782" s="353" t="s">
        <v>653</v>
      </c>
      <c r="H782" s="354"/>
      <c r="I782" s="354"/>
      <c r="J782" s="354"/>
      <c r="K782" s="355"/>
      <c r="L782" s="406" t="s">
        <v>651</v>
      </c>
      <c r="M782" s="407"/>
      <c r="N782" s="407"/>
      <c r="O782" s="407"/>
      <c r="P782" s="407"/>
      <c r="Q782" s="407"/>
      <c r="R782" s="407"/>
      <c r="S782" s="407"/>
      <c r="T782" s="407"/>
      <c r="U782" s="407"/>
      <c r="V782" s="407"/>
      <c r="W782" s="407"/>
      <c r="X782" s="408"/>
      <c r="Y782" s="403">
        <v>12.8</v>
      </c>
      <c r="Z782" s="404"/>
      <c r="AA782" s="404"/>
      <c r="AB782" s="410"/>
      <c r="AC782" s="353" t="s">
        <v>661</v>
      </c>
      <c r="AD782" s="354"/>
      <c r="AE782" s="354"/>
      <c r="AF782" s="354"/>
      <c r="AG782" s="355"/>
      <c r="AH782" s="406" t="s">
        <v>662</v>
      </c>
      <c r="AI782" s="407"/>
      <c r="AJ782" s="407"/>
      <c r="AK782" s="407"/>
      <c r="AL782" s="407"/>
      <c r="AM782" s="407"/>
      <c r="AN782" s="407"/>
      <c r="AO782" s="407"/>
      <c r="AP782" s="407"/>
      <c r="AQ782" s="407"/>
      <c r="AR782" s="407"/>
      <c r="AS782" s="407"/>
      <c r="AT782" s="408"/>
      <c r="AU782" s="403">
        <v>5.0999999999999997E-2</v>
      </c>
      <c r="AV782" s="404"/>
      <c r="AW782" s="404"/>
      <c r="AX782" s="405"/>
    </row>
    <row r="783" spans="1:50" ht="24.75" customHeight="1" x14ac:dyDescent="0.15">
      <c r="A783" s="557"/>
      <c r="B783" s="764"/>
      <c r="C783" s="764"/>
      <c r="D783" s="764"/>
      <c r="E783" s="764"/>
      <c r="F783" s="765"/>
      <c r="G783" s="353" t="s">
        <v>654</v>
      </c>
      <c r="H783" s="354"/>
      <c r="I783" s="354"/>
      <c r="J783" s="354"/>
      <c r="K783" s="355"/>
      <c r="L783" s="406" t="s">
        <v>721</v>
      </c>
      <c r="M783" s="407"/>
      <c r="N783" s="407"/>
      <c r="O783" s="407"/>
      <c r="P783" s="407"/>
      <c r="Q783" s="407"/>
      <c r="R783" s="407"/>
      <c r="S783" s="407"/>
      <c r="T783" s="407"/>
      <c r="U783" s="407"/>
      <c r="V783" s="407"/>
      <c r="W783" s="407"/>
      <c r="X783" s="408"/>
      <c r="Y783" s="403">
        <v>0.06</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7"/>
      <c r="B784" s="764"/>
      <c r="C784" s="764"/>
      <c r="D784" s="764"/>
      <c r="E784" s="764"/>
      <c r="F784" s="765"/>
      <c r="G784" s="353" t="s">
        <v>719</v>
      </c>
      <c r="H784" s="354"/>
      <c r="I784" s="354"/>
      <c r="J784" s="354"/>
      <c r="K784" s="355"/>
      <c r="L784" s="406" t="s">
        <v>722</v>
      </c>
      <c r="M784" s="407"/>
      <c r="N784" s="407"/>
      <c r="O784" s="407"/>
      <c r="P784" s="407"/>
      <c r="Q784" s="407"/>
      <c r="R784" s="407"/>
      <c r="S784" s="407"/>
      <c r="T784" s="407"/>
      <c r="U784" s="407"/>
      <c r="V784" s="407"/>
      <c r="W784" s="407"/>
      <c r="X784" s="408"/>
      <c r="Y784" s="403">
        <v>8</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7"/>
      <c r="B785" s="764"/>
      <c r="C785" s="764"/>
      <c r="D785" s="764"/>
      <c r="E785" s="764"/>
      <c r="F785" s="765"/>
      <c r="G785" s="353" t="s">
        <v>723</v>
      </c>
      <c r="H785" s="354"/>
      <c r="I785" s="354"/>
      <c r="J785" s="354"/>
      <c r="K785" s="355"/>
      <c r="L785" s="406" t="s">
        <v>724</v>
      </c>
      <c r="M785" s="407"/>
      <c r="N785" s="407"/>
      <c r="O785" s="407"/>
      <c r="P785" s="407"/>
      <c r="Q785" s="407"/>
      <c r="R785" s="407"/>
      <c r="S785" s="407"/>
      <c r="T785" s="407"/>
      <c r="U785" s="407"/>
      <c r="V785" s="407"/>
      <c r="W785" s="407"/>
      <c r="X785" s="408"/>
      <c r="Y785" s="403">
        <v>20.5</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4"/>
      <c r="C786" s="764"/>
      <c r="D786" s="764"/>
      <c r="E786" s="764"/>
      <c r="F786" s="76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4"/>
      <c r="C787" s="764"/>
      <c r="D787" s="764"/>
      <c r="E787" s="764"/>
      <c r="F787" s="76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4"/>
      <c r="C788" s="764"/>
      <c r="D788" s="764"/>
      <c r="E788" s="764"/>
      <c r="F788" s="76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4"/>
      <c r="C789" s="764"/>
      <c r="D789" s="764"/>
      <c r="E789" s="764"/>
      <c r="F789" s="76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4"/>
      <c r="C790" s="764"/>
      <c r="D790" s="764"/>
      <c r="E790" s="764"/>
      <c r="F790" s="76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57"/>
      <c r="B791" s="764"/>
      <c r="C791" s="764"/>
      <c r="D791" s="764"/>
      <c r="E791" s="764"/>
      <c r="F791" s="765"/>
      <c r="G791" s="414" t="s">
        <v>20</v>
      </c>
      <c r="H791" s="415"/>
      <c r="I791" s="415"/>
      <c r="J791" s="415"/>
      <c r="K791" s="415"/>
      <c r="L791" s="416"/>
      <c r="M791" s="417"/>
      <c r="N791" s="417"/>
      <c r="O791" s="417"/>
      <c r="P791" s="417"/>
      <c r="Q791" s="417"/>
      <c r="R791" s="417"/>
      <c r="S791" s="417"/>
      <c r="T791" s="417"/>
      <c r="U791" s="417"/>
      <c r="V791" s="417"/>
      <c r="W791" s="417"/>
      <c r="X791" s="418"/>
      <c r="Y791" s="419">
        <f>SUM(Y781:AB790)</f>
        <v>141.95999999999998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0.59100000000000008</v>
      </c>
      <c r="AV791" s="420"/>
      <c r="AW791" s="420"/>
      <c r="AX791" s="422"/>
    </row>
    <row r="792" spans="1:50" ht="24.75" customHeight="1" x14ac:dyDescent="0.15">
      <c r="A792" s="557"/>
      <c r="B792" s="764"/>
      <c r="C792" s="764"/>
      <c r="D792" s="764"/>
      <c r="E792" s="764"/>
      <c r="F792" s="765"/>
      <c r="G792" s="440" t="s">
        <v>692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655</v>
      </c>
      <c r="H794" s="451"/>
      <c r="I794" s="451"/>
      <c r="J794" s="451"/>
      <c r="K794" s="452"/>
      <c r="L794" s="453" t="s">
        <v>658</v>
      </c>
      <c r="M794" s="454"/>
      <c r="N794" s="454"/>
      <c r="O794" s="454"/>
      <c r="P794" s="454"/>
      <c r="Q794" s="454"/>
      <c r="R794" s="454"/>
      <c r="S794" s="454"/>
      <c r="T794" s="454"/>
      <c r="U794" s="454"/>
      <c r="V794" s="454"/>
      <c r="W794" s="454"/>
      <c r="X794" s="455"/>
      <c r="Y794" s="456">
        <v>0.18</v>
      </c>
      <c r="Z794" s="457"/>
      <c r="AA794" s="457"/>
      <c r="AB794" s="558"/>
      <c r="AC794" s="450" t="s">
        <v>655</v>
      </c>
      <c r="AD794" s="451"/>
      <c r="AE794" s="451"/>
      <c r="AF794" s="451"/>
      <c r="AG794" s="452"/>
      <c r="AH794" s="453" t="s">
        <v>667</v>
      </c>
      <c r="AI794" s="454"/>
      <c r="AJ794" s="454"/>
      <c r="AK794" s="454"/>
      <c r="AL794" s="454"/>
      <c r="AM794" s="454"/>
      <c r="AN794" s="454"/>
      <c r="AO794" s="454"/>
      <c r="AP794" s="454"/>
      <c r="AQ794" s="454"/>
      <c r="AR794" s="454"/>
      <c r="AS794" s="454"/>
      <c r="AT794" s="455"/>
      <c r="AU794" s="456">
        <v>99</v>
      </c>
      <c r="AV794" s="457"/>
      <c r="AW794" s="457"/>
      <c r="AX794" s="458"/>
    </row>
    <row r="795" spans="1:50" ht="24.75" customHeight="1" x14ac:dyDescent="0.15">
      <c r="A795" s="557"/>
      <c r="B795" s="764"/>
      <c r="C795" s="764"/>
      <c r="D795" s="764"/>
      <c r="E795" s="764"/>
      <c r="F795" s="765"/>
      <c r="G795" s="353" t="s">
        <v>659</v>
      </c>
      <c r="H795" s="354"/>
      <c r="I795" s="354"/>
      <c r="J795" s="354"/>
      <c r="K795" s="355"/>
      <c r="L795" s="406" t="s">
        <v>660</v>
      </c>
      <c r="M795" s="407"/>
      <c r="N795" s="407"/>
      <c r="O795" s="407"/>
      <c r="P795" s="407"/>
      <c r="Q795" s="407"/>
      <c r="R795" s="407"/>
      <c r="S795" s="407"/>
      <c r="T795" s="407"/>
      <c r="U795" s="407"/>
      <c r="V795" s="407"/>
      <c r="W795" s="407"/>
      <c r="X795" s="408"/>
      <c r="Y795" s="403">
        <v>0.01</v>
      </c>
      <c r="Z795" s="404"/>
      <c r="AA795" s="404"/>
      <c r="AB795" s="410"/>
      <c r="AC795" s="353" t="s">
        <v>666</v>
      </c>
      <c r="AD795" s="354"/>
      <c r="AE795" s="354"/>
      <c r="AF795" s="354"/>
      <c r="AG795" s="355"/>
      <c r="AH795" s="406" t="s">
        <v>668</v>
      </c>
      <c r="AI795" s="407"/>
      <c r="AJ795" s="407"/>
      <c r="AK795" s="407"/>
      <c r="AL795" s="407"/>
      <c r="AM795" s="407"/>
      <c r="AN795" s="407"/>
      <c r="AO795" s="407"/>
      <c r="AP795" s="407"/>
      <c r="AQ795" s="407"/>
      <c r="AR795" s="407"/>
      <c r="AS795" s="407"/>
      <c r="AT795" s="408"/>
      <c r="AU795" s="403">
        <v>6</v>
      </c>
      <c r="AV795" s="404"/>
      <c r="AW795" s="404"/>
      <c r="AX795" s="405"/>
    </row>
    <row r="796" spans="1:50" ht="24.75" customHeight="1" x14ac:dyDescent="0.15">
      <c r="A796" s="557"/>
      <c r="B796" s="764"/>
      <c r="C796" s="764"/>
      <c r="D796" s="764"/>
      <c r="E796" s="764"/>
      <c r="F796" s="76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t="s">
        <v>663</v>
      </c>
      <c r="AD796" s="354"/>
      <c r="AE796" s="354"/>
      <c r="AF796" s="354"/>
      <c r="AG796" s="355"/>
      <c r="AH796" s="406" t="s">
        <v>662</v>
      </c>
      <c r="AI796" s="407"/>
      <c r="AJ796" s="407"/>
      <c r="AK796" s="407"/>
      <c r="AL796" s="407"/>
      <c r="AM796" s="407"/>
      <c r="AN796" s="407"/>
      <c r="AO796" s="407"/>
      <c r="AP796" s="407"/>
      <c r="AQ796" s="407"/>
      <c r="AR796" s="407"/>
      <c r="AS796" s="407"/>
      <c r="AT796" s="408"/>
      <c r="AU796" s="403">
        <v>9</v>
      </c>
      <c r="AV796" s="404"/>
      <c r="AW796" s="404"/>
      <c r="AX796" s="405"/>
    </row>
    <row r="797" spans="1:50" ht="24.75" hidden="1" customHeight="1" x14ac:dyDescent="0.15">
      <c r="A797" s="557"/>
      <c r="B797" s="764"/>
      <c r="C797" s="764"/>
      <c r="D797" s="764"/>
      <c r="E797" s="764"/>
      <c r="F797" s="76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4"/>
      <c r="C798" s="764"/>
      <c r="D798" s="764"/>
      <c r="E798" s="764"/>
      <c r="F798" s="76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4"/>
      <c r="C799" s="764"/>
      <c r="D799" s="764"/>
      <c r="E799" s="764"/>
      <c r="F799" s="76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4"/>
      <c r="C800" s="764"/>
      <c r="D800" s="764"/>
      <c r="E800" s="764"/>
      <c r="F800" s="76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4"/>
      <c r="C801" s="764"/>
      <c r="D801" s="764"/>
      <c r="E801" s="764"/>
      <c r="F801" s="76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4"/>
      <c r="C802" s="764"/>
      <c r="D802" s="764"/>
      <c r="E802" s="764"/>
      <c r="F802" s="76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4"/>
      <c r="C803" s="764"/>
      <c r="D803" s="764"/>
      <c r="E803" s="764"/>
      <c r="F803" s="76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57"/>
      <c r="B804" s="764"/>
      <c r="C804" s="764"/>
      <c r="D804" s="764"/>
      <c r="E804" s="764"/>
      <c r="F804" s="765"/>
      <c r="G804" s="414" t="s">
        <v>20</v>
      </c>
      <c r="H804" s="415"/>
      <c r="I804" s="415"/>
      <c r="J804" s="415"/>
      <c r="K804" s="415"/>
      <c r="L804" s="416"/>
      <c r="M804" s="417"/>
      <c r="N804" s="417"/>
      <c r="O804" s="417"/>
      <c r="P804" s="417"/>
      <c r="Q804" s="417"/>
      <c r="R804" s="417"/>
      <c r="S804" s="417"/>
      <c r="T804" s="417"/>
      <c r="U804" s="417"/>
      <c r="V804" s="417"/>
      <c r="W804" s="417"/>
      <c r="X804" s="418"/>
      <c r="Y804" s="419">
        <f>SUM(Y794:AB803)</f>
        <v>0.19</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114</v>
      </c>
      <c r="AV804" s="420"/>
      <c r="AW804" s="420"/>
      <c r="AX804" s="422"/>
    </row>
    <row r="805" spans="1:50" ht="24.75" customHeight="1" x14ac:dyDescent="0.15">
      <c r="A805" s="557"/>
      <c r="B805" s="764"/>
      <c r="C805" s="764"/>
      <c r="D805" s="764"/>
      <c r="E805" s="764"/>
      <c r="F805" s="765"/>
      <c r="G805" s="440" t="s">
        <v>650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694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657</v>
      </c>
      <c r="H807" s="451"/>
      <c r="I807" s="451"/>
      <c r="J807" s="451"/>
      <c r="K807" s="452"/>
      <c r="L807" s="453" t="s">
        <v>669</v>
      </c>
      <c r="M807" s="454"/>
      <c r="N807" s="454"/>
      <c r="O807" s="454"/>
      <c r="P807" s="454"/>
      <c r="Q807" s="454"/>
      <c r="R807" s="454"/>
      <c r="S807" s="454"/>
      <c r="T807" s="454"/>
      <c r="U807" s="454"/>
      <c r="V807" s="454"/>
      <c r="W807" s="454"/>
      <c r="X807" s="455"/>
      <c r="Y807" s="456">
        <v>33</v>
      </c>
      <c r="Z807" s="457"/>
      <c r="AA807" s="457"/>
      <c r="AB807" s="558"/>
      <c r="AC807" s="450" t="s">
        <v>695</v>
      </c>
      <c r="AD807" s="451"/>
      <c r="AE807" s="451"/>
      <c r="AF807" s="451"/>
      <c r="AG807" s="452"/>
      <c r="AH807" s="453" t="s">
        <v>697</v>
      </c>
      <c r="AI807" s="454"/>
      <c r="AJ807" s="454"/>
      <c r="AK807" s="454"/>
      <c r="AL807" s="454"/>
      <c r="AM807" s="454"/>
      <c r="AN807" s="454"/>
      <c r="AO807" s="454"/>
      <c r="AP807" s="454"/>
      <c r="AQ807" s="454"/>
      <c r="AR807" s="454"/>
      <c r="AS807" s="454"/>
      <c r="AT807" s="455"/>
      <c r="AU807" s="456">
        <v>18.5</v>
      </c>
      <c r="AV807" s="457"/>
      <c r="AW807" s="457"/>
      <c r="AX807" s="458"/>
    </row>
    <row r="808" spans="1:50" ht="24.75" customHeight="1" x14ac:dyDescent="0.15">
      <c r="A808" s="557"/>
      <c r="B808" s="764"/>
      <c r="C808" s="764"/>
      <c r="D808" s="764"/>
      <c r="E808" s="764"/>
      <c r="F808" s="765"/>
      <c r="G808" s="353" t="s">
        <v>670</v>
      </c>
      <c r="H808" s="354"/>
      <c r="I808" s="354"/>
      <c r="J808" s="354"/>
      <c r="K808" s="355"/>
      <c r="L808" s="406" t="s">
        <v>671</v>
      </c>
      <c r="M808" s="407"/>
      <c r="N808" s="407"/>
      <c r="O808" s="407"/>
      <c r="P808" s="407"/>
      <c r="Q808" s="407"/>
      <c r="R808" s="407"/>
      <c r="S808" s="407"/>
      <c r="T808" s="407"/>
      <c r="U808" s="407"/>
      <c r="V808" s="407"/>
      <c r="W808" s="407"/>
      <c r="X808" s="408"/>
      <c r="Y808" s="403">
        <v>2</v>
      </c>
      <c r="Z808" s="404"/>
      <c r="AA808" s="404"/>
      <c r="AB808" s="410"/>
      <c r="AC808" s="353" t="s">
        <v>696</v>
      </c>
      <c r="AD808" s="354"/>
      <c r="AE808" s="354"/>
      <c r="AF808" s="354"/>
      <c r="AG808" s="355"/>
      <c r="AH808" s="406" t="s">
        <v>696</v>
      </c>
      <c r="AI808" s="407"/>
      <c r="AJ808" s="407"/>
      <c r="AK808" s="407"/>
      <c r="AL808" s="407"/>
      <c r="AM808" s="407"/>
      <c r="AN808" s="407"/>
      <c r="AO808" s="407"/>
      <c r="AP808" s="407"/>
      <c r="AQ808" s="407"/>
      <c r="AR808" s="407"/>
      <c r="AS808" s="407"/>
      <c r="AT808" s="408"/>
      <c r="AU808" s="403">
        <v>1.5</v>
      </c>
      <c r="AV808" s="404"/>
      <c r="AW808" s="404"/>
      <c r="AX808" s="405"/>
    </row>
    <row r="809" spans="1:50" ht="24.75" customHeight="1" x14ac:dyDescent="0.15">
      <c r="A809" s="557"/>
      <c r="B809" s="764"/>
      <c r="C809" s="764"/>
      <c r="D809" s="764"/>
      <c r="E809" s="764"/>
      <c r="F809" s="765"/>
      <c r="G809" s="353" t="s">
        <v>661</v>
      </c>
      <c r="H809" s="354"/>
      <c r="I809" s="354"/>
      <c r="J809" s="354"/>
      <c r="K809" s="355"/>
      <c r="L809" s="406" t="s">
        <v>664</v>
      </c>
      <c r="M809" s="407"/>
      <c r="N809" s="407"/>
      <c r="O809" s="407"/>
      <c r="P809" s="407"/>
      <c r="Q809" s="407"/>
      <c r="R809" s="407"/>
      <c r="S809" s="407"/>
      <c r="T809" s="407"/>
      <c r="U809" s="407"/>
      <c r="V809" s="407"/>
      <c r="W809" s="407"/>
      <c r="X809" s="408"/>
      <c r="Y809" s="403">
        <v>2</v>
      </c>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4"/>
      <c r="C810" s="764"/>
      <c r="D810" s="764"/>
      <c r="E810" s="764"/>
      <c r="F810" s="76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4"/>
      <c r="C811" s="764"/>
      <c r="D811" s="764"/>
      <c r="E811" s="764"/>
      <c r="F811" s="76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4"/>
      <c r="C812" s="764"/>
      <c r="D812" s="764"/>
      <c r="E812" s="764"/>
      <c r="F812" s="76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4"/>
      <c r="C813" s="764"/>
      <c r="D813" s="764"/>
      <c r="E813" s="764"/>
      <c r="F813" s="76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4"/>
      <c r="C814" s="764"/>
      <c r="D814" s="764"/>
      <c r="E814" s="764"/>
      <c r="F814" s="76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4"/>
      <c r="C815" s="764"/>
      <c r="D815" s="764"/>
      <c r="E815" s="764"/>
      <c r="F815" s="76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4"/>
      <c r="C816" s="764"/>
      <c r="D816" s="764"/>
      <c r="E816" s="764"/>
      <c r="F816" s="76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7"/>
      <c r="B817" s="764"/>
      <c r="C817" s="764"/>
      <c r="D817" s="764"/>
      <c r="E817" s="764"/>
      <c r="F817" s="765"/>
      <c r="G817" s="414" t="s">
        <v>20</v>
      </c>
      <c r="H817" s="415"/>
      <c r="I817" s="415"/>
      <c r="J817" s="415"/>
      <c r="K817" s="415"/>
      <c r="L817" s="416"/>
      <c r="M817" s="417"/>
      <c r="N817" s="417"/>
      <c r="O817" s="417"/>
      <c r="P817" s="417"/>
      <c r="Q817" s="417"/>
      <c r="R817" s="417"/>
      <c r="S817" s="417"/>
      <c r="T817" s="417"/>
      <c r="U817" s="417"/>
      <c r="V817" s="417"/>
      <c r="W817" s="417"/>
      <c r="X817" s="418"/>
      <c r="Y817" s="419">
        <f>SUM(Y807:AB816)</f>
        <v>37</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20</v>
      </c>
      <c r="AV817" s="420"/>
      <c r="AW817" s="420"/>
      <c r="AX817" s="422"/>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7"/>
      <c r="B822" s="764"/>
      <c r="C822" s="764"/>
      <c r="D822" s="764"/>
      <c r="E822" s="764"/>
      <c r="F822" s="76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4"/>
      <c r="C823" s="764"/>
      <c r="D823" s="764"/>
      <c r="E823" s="764"/>
      <c r="F823" s="76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4"/>
      <c r="C824" s="764"/>
      <c r="D824" s="764"/>
      <c r="E824" s="764"/>
      <c r="F824" s="76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4"/>
      <c r="C825" s="764"/>
      <c r="D825" s="764"/>
      <c r="E825" s="764"/>
      <c r="F825" s="76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4"/>
      <c r="C826" s="764"/>
      <c r="D826" s="764"/>
      <c r="E826" s="764"/>
      <c r="F826" s="76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4"/>
      <c r="C827" s="764"/>
      <c r="D827" s="764"/>
      <c r="E827" s="764"/>
      <c r="F827" s="76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4"/>
      <c r="C828" s="764"/>
      <c r="D828" s="764"/>
      <c r="E828" s="764"/>
      <c r="F828" s="76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4"/>
      <c r="C829" s="764"/>
      <c r="D829" s="764"/>
      <c r="E829" s="764"/>
      <c r="F829" s="76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4"/>
      <c r="C830" s="764"/>
      <c r="D830" s="764"/>
      <c r="E830" s="764"/>
      <c r="F830" s="765"/>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464</v>
      </c>
      <c r="AM831" s="957"/>
      <c r="AN831" s="957"/>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458</v>
      </c>
      <c r="AD836" s="278"/>
      <c r="AE836" s="278"/>
      <c r="AF836" s="278"/>
      <c r="AG836" s="278"/>
      <c r="AH836" s="349" t="s">
        <v>488</v>
      </c>
      <c r="AI836" s="351"/>
      <c r="AJ836" s="351"/>
      <c r="AK836" s="351"/>
      <c r="AL836" s="351" t="s">
        <v>21</v>
      </c>
      <c r="AM836" s="351"/>
      <c r="AN836" s="351"/>
      <c r="AO836" s="427"/>
      <c r="AP836" s="428" t="s">
        <v>420</v>
      </c>
      <c r="AQ836" s="428"/>
      <c r="AR836" s="428"/>
      <c r="AS836" s="428"/>
      <c r="AT836" s="428"/>
      <c r="AU836" s="428"/>
      <c r="AV836" s="428"/>
      <c r="AW836" s="428"/>
      <c r="AX836" s="428"/>
    </row>
    <row r="837" spans="1:50" ht="30" customHeight="1" x14ac:dyDescent="0.15">
      <c r="A837" s="409">
        <v>1</v>
      </c>
      <c r="B837" s="409">
        <v>1</v>
      </c>
      <c r="C837" s="426" t="s">
        <v>709</v>
      </c>
      <c r="D837" s="423"/>
      <c r="E837" s="423"/>
      <c r="F837" s="423"/>
      <c r="G837" s="423"/>
      <c r="H837" s="423"/>
      <c r="I837" s="423"/>
      <c r="J837" s="424" t="s">
        <v>706</v>
      </c>
      <c r="K837" s="425"/>
      <c r="L837" s="425"/>
      <c r="M837" s="425"/>
      <c r="N837" s="425"/>
      <c r="O837" s="425"/>
      <c r="P837" s="318" t="s">
        <v>705</v>
      </c>
      <c r="Q837" s="319"/>
      <c r="R837" s="319"/>
      <c r="S837" s="319"/>
      <c r="T837" s="319"/>
      <c r="U837" s="319"/>
      <c r="V837" s="319"/>
      <c r="W837" s="319"/>
      <c r="X837" s="319"/>
      <c r="Y837" s="320">
        <v>142</v>
      </c>
      <c r="Z837" s="321"/>
      <c r="AA837" s="321"/>
      <c r="AB837" s="322"/>
      <c r="AC837" s="330" t="s">
        <v>196</v>
      </c>
      <c r="AD837" s="331"/>
      <c r="AE837" s="331"/>
      <c r="AF837" s="331"/>
      <c r="AG837" s="331"/>
      <c r="AH837" s="332" t="s">
        <v>707</v>
      </c>
      <c r="AI837" s="333"/>
      <c r="AJ837" s="333"/>
      <c r="AK837" s="333"/>
      <c r="AL837" s="327" t="s">
        <v>707</v>
      </c>
      <c r="AM837" s="328"/>
      <c r="AN837" s="328"/>
      <c r="AO837" s="329"/>
      <c r="AP837" s="323" t="s">
        <v>708</v>
      </c>
      <c r="AQ837" s="323"/>
      <c r="AR837" s="323"/>
      <c r="AS837" s="323"/>
      <c r="AT837" s="323"/>
      <c r="AU837" s="323"/>
      <c r="AV837" s="323"/>
      <c r="AW837" s="323"/>
      <c r="AX837" s="323"/>
    </row>
    <row r="838" spans="1:50" ht="30" customHeight="1" x14ac:dyDescent="0.15">
      <c r="A838" s="409">
        <v>2</v>
      </c>
      <c r="B838" s="409">
        <v>1</v>
      </c>
      <c r="C838" s="426" t="s">
        <v>710</v>
      </c>
      <c r="D838" s="423"/>
      <c r="E838" s="423"/>
      <c r="F838" s="423"/>
      <c r="G838" s="423"/>
      <c r="H838" s="423"/>
      <c r="I838" s="423"/>
      <c r="J838" s="424" t="s">
        <v>706</v>
      </c>
      <c r="K838" s="425"/>
      <c r="L838" s="425"/>
      <c r="M838" s="425"/>
      <c r="N838" s="425"/>
      <c r="O838" s="425"/>
      <c r="P838" s="318" t="s">
        <v>705</v>
      </c>
      <c r="Q838" s="319"/>
      <c r="R838" s="319"/>
      <c r="S838" s="319"/>
      <c r="T838" s="319"/>
      <c r="U838" s="319"/>
      <c r="V838" s="319"/>
      <c r="W838" s="319"/>
      <c r="X838" s="319"/>
      <c r="Y838" s="320">
        <v>77</v>
      </c>
      <c r="Z838" s="321"/>
      <c r="AA838" s="321"/>
      <c r="AB838" s="322"/>
      <c r="AC838" s="330" t="s">
        <v>196</v>
      </c>
      <c r="AD838" s="331"/>
      <c r="AE838" s="331"/>
      <c r="AF838" s="331"/>
      <c r="AG838" s="331"/>
      <c r="AH838" s="332" t="s">
        <v>707</v>
      </c>
      <c r="AI838" s="333"/>
      <c r="AJ838" s="333"/>
      <c r="AK838" s="333"/>
      <c r="AL838" s="327" t="s">
        <v>707</v>
      </c>
      <c r="AM838" s="328"/>
      <c r="AN838" s="328"/>
      <c r="AO838" s="329"/>
      <c r="AP838" s="323" t="s">
        <v>708</v>
      </c>
      <c r="AQ838" s="323"/>
      <c r="AR838" s="323"/>
      <c r="AS838" s="323"/>
      <c r="AT838" s="323"/>
      <c r="AU838" s="323"/>
      <c r="AV838" s="323"/>
      <c r="AW838" s="323"/>
      <c r="AX838" s="323"/>
    </row>
    <row r="839" spans="1:50" ht="30" customHeight="1" x14ac:dyDescent="0.15">
      <c r="A839" s="409">
        <v>3</v>
      </c>
      <c r="B839" s="409">
        <v>1</v>
      </c>
      <c r="C839" s="426" t="s">
        <v>711</v>
      </c>
      <c r="D839" s="423"/>
      <c r="E839" s="423"/>
      <c r="F839" s="423"/>
      <c r="G839" s="423"/>
      <c r="H839" s="423"/>
      <c r="I839" s="423"/>
      <c r="J839" s="424" t="s">
        <v>706</v>
      </c>
      <c r="K839" s="425"/>
      <c r="L839" s="425"/>
      <c r="M839" s="425"/>
      <c r="N839" s="425"/>
      <c r="O839" s="425"/>
      <c r="P839" s="318" t="s">
        <v>705</v>
      </c>
      <c r="Q839" s="319"/>
      <c r="R839" s="319"/>
      <c r="S839" s="319"/>
      <c r="T839" s="319"/>
      <c r="U839" s="319"/>
      <c r="V839" s="319"/>
      <c r="W839" s="319"/>
      <c r="X839" s="319"/>
      <c r="Y839" s="320">
        <v>65</v>
      </c>
      <c r="Z839" s="321"/>
      <c r="AA839" s="321"/>
      <c r="AB839" s="322"/>
      <c r="AC839" s="330" t="s">
        <v>196</v>
      </c>
      <c r="AD839" s="331"/>
      <c r="AE839" s="331"/>
      <c r="AF839" s="331"/>
      <c r="AG839" s="331"/>
      <c r="AH839" s="332" t="s">
        <v>707</v>
      </c>
      <c r="AI839" s="333"/>
      <c r="AJ839" s="333"/>
      <c r="AK839" s="333"/>
      <c r="AL839" s="327" t="s">
        <v>707</v>
      </c>
      <c r="AM839" s="328"/>
      <c r="AN839" s="328"/>
      <c r="AO839" s="329"/>
      <c r="AP839" s="323" t="s">
        <v>708</v>
      </c>
      <c r="AQ839" s="323"/>
      <c r="AR839" s="323"/>
      <c r="AS839" s="323"/>
      <c r="AT839" s="323"/>
      <c r="AU839" s="323"/>
      <c r="AV839" s="323"/>
      <c r="AW839" s="323"/>
      <c r="AX839" s="323"/>
    </row>
    <row r="840" spans="1:50" ht="30" customHeight="1" x14ac:dyDescent="0.15">
      <c r="A840" s="409">
        <v>4</v>
      </c>
      <c r="B840" s="409">
        <v>1</v>
      </c>
      <c r="C840" s="426" t="s">
        <v>712</v>
      </c>
      <c r="D840" s="423"/>
      <c r="E840" s="423"/>
      <c r="F840" s="423"/>
      <c r="G840" s="423"/>
      <c r="H840" s="423"/>
      <c r="I840" s="423"/>
      <c r="J840" s="424" t="s">
        <v>706</v>
      </c>
      <c r="K840" s="425"/>
      <c r="L840" s="425"/>
      <c r="M840" s="425"/>
      <c r="N840" s="425"/>
      <c r="O840" s="425"/>
      <c r="P840" s="318" t="s">
        <v>705</v>
      </c>
      <c r="Q840" s="319"/>
      <c r="R840" s="319"/>
      <c r="S840" s="319"/>
      <c r="T840" s="319"/>
      <c r="U840" s="319"/>
      <c r="V840" s="319"/>
      <c r="W840" s="319"/>
      <c r="X840" s="319"/>
      <c r="Y840" s="320">
        <v>62</v>
      </c>
      <c r="Z840" s="321"/>
      <c r="AA840" s="321"/>
      <c r="AB840" s="322"/>
      <c r="AC840" s="330" t="s">
        <v>196</v>
      </c>
      <c r="AD840" s="331"/>
      <c r="AE840" s="331"/>
      <c r="AF840" s="331"/>
      <c r="AG840" s="331"/>
      <c r="AH840" s="332" t="s">
        <v>707</v>
      </c>
      <c r="AI840" s="333"/>
      <c r="AJ840" s="333"/>
      <c r="AK840" s="333"/>
      <c r="AL840" s="327" t="s">
        <v>707</v>
      </c>
      <c r="AM840" s="328"/>
      <c r="AN840" s="328"/>
      <c r="AO840" s="329"/>
      <c r="AP840" s="323" t="s">
        <v>708</v>
      </c>
      <c r="AQ840" s="323"/>
      <c r="AR840" s="323"/>
      <c r="AS840" s="323"/>
      <c r="AT840" s="323"/>
      <c r="AU840" s="323"/>
      <c r="AV840" s="323"/>
      <c r="AW840" s="323"/>
      <c r="AX840" s="323"/>
    </row>
    <row r="841" spans="1:50" ht="30" customHeight="1" x14ac:dyDescent="0.15">
      <c r="A841" s="409">
        <v>5</v>
      </c>
      <c r="B841" s="409">
        <v>1</v>
      </c>
      <c r="C841" s="426" t="s">
        <v>713</v>
      </c>
      <c r="D841" s="423"/>
      <c r="E841" s="423"/>
      <c r="F841" s="423"/>
      <c r="G841" s="423"/>
      <c r="H841" s="423"/>
      <c r="I841" s="423"/>
      <c r="J841" s="424" t="s">
        <v>706</v>
      </c>
      <c r="K841" s="425"/>
      <c r="L841" s="425"/>
      <c r="M841" s="425"/>
      <c r="N841" s="425"/>
      <c r="O841" s="425"/>
      <c r="P841" s="318" t="s">
        <v>705</v>
      </c>
      <c r="Q841" s="319"/>
      <c r="R841" s="319"/>
      <c r="S841" s="319"/>
      <c r="T841" s="319"/>
      <c r="U841" s="319"/>
      <c r="V841" s="319"/>
      <c r="W841" s="319"/>
      <c r="X841" s="319"/>
      <c r="Y841" s="320">
        <v>53</v>
      </c>
      <c r="Z841" s="321"/>
      <c r="AA841" s="321"/>
      <c r="AB841" s="322"/>
      <c r="AC841" s="330" t="s">
        <v>196</v>
      </c>
      <c r="AD841" s="331"/>
      <c r="AE841" s="331"/>
      <c r="AF841" s="331"/>
      <c r="AG841" s="331"/>
      <c r="AH841" s="332" t="s">
        <v>707</v>
      </c>
      <c r="AI841" s="333"/>
      <c r="AJ841" s="333"/>
      <c r="AK841" s="333"/>
      <c r="AL841" s="327" t="s">
        <v>707</v>
      </c>
      <c r="AM841" s="328"/>
      <c r="AN841" s="328"/>
      <c r="AO841" s="329"/>
      <c r="AP841" s="323" t="s">
        <v>708</v>
      </c>
      <c r="AQ841" s="323"/>
      <c r="AR841" s="323"/>
      <c r="AS841" s="323"/>
      <c r="AT841" s="323"/>
      <c r="AU841" s="323"/>
      <c r="AV841" s="323"/>
      <c r="AW841" s="323"/>
      <c r="AX841" s="323"/>
    </row>
    <row r="842" spans="1:50" ht="30" customHeight="1" x14ac:dyDescent="0.15">
      <c r="A842" s="409">
        <v>6</v>
      </c>
      <c r="B842" s="409">
        <v>1</v>
      </c>
      <c r="C842" s="426" t="s">
        <v>714</v>
      </c>
      <c r="D842" s="423"/>
      <c r="E842" s="423"/>
      <c r="F842" s="423"/>
      <c r="G842" s="423"/>
      <c r="H842" s="423"/>
      <c r="I842" s="423"/>
      <c r="J842" s="424" t="s">
        <v>706</v>
      </c>
      <c r="K842" s="425"/>
      <c r="L842" s="425"/>
      <c r="M842" s="425"/>
      <c r="N842" s="425"/>
      <c r="O842" s="425"/>
      <c r="P842" s="318" t="s">
        <v>705</v>
      </c>
      <c r="Q842" s="319"/>
      <c r="R842" s="319"/>
      <c r="S842" s="319"/>
      <c r="T842" s="319"/>
      <c r="U842" s="319"/>
      <c r="V842" s="319"/>
      <c r="W842" s="319"/>
      <c r="X842" s="319"/>
      <c r="Y842" s="320">
        <v>52</v>
      </c>
      <c r="Z842" s="321"/>
      <c r="AA842" s="321"/>
      <c r="AB842" s="322"/>
      <c r="AC842" s="330" t="s">
        <v>196</v>
      </c>
      <c r="AD842" s="331"/>
      <c r="AE842" s="331"/>
      <c r="AF842" s="331"/>
      <c r="AG842" s="331"/>
      <c r="AH842" s="332" t="s">
        <v>707</v>
      </c>
      <c r="AI842" s="333"/>
      <c r="AJ842" s="333"/>
      <c r="AK842" s="333"/>
      <c r="AL842" s="327" t="s">
        <v>707</v>
      </c>
      <c r="AM842" s="328"/>
      <c r="AN842" s="328"/>
      <c r="AO842" s="329"/>
      <c r="AP842" s="323" t="s">
        <v>708</v>
      </c>
      <c r="AQ842" s="323"/>
      <c r="AR842" s="323"/>
      <c r="AS842" s="323"/>
      <c r="AT842" s="323"/>
      <c r="AU842" s="323"/>
      <c r="AV842" s="323"/>
      <c r="AW842" s="323"/>
      <c r="AX842" s="323"/>
    </row>
    <row r="843" spans="1:50" ht="30" customHeight="1" x14ac:dyDescent="0.15">
      <c r="A843" s="409">
        <v>7</v>
      </c>
      <c r="B843" s="409">
        <v>1</v>
      </c>
      <c r="C843" s="426" t="s">
        <v>715</v>
      </c>
      <c r="D843" s="423"/>
      <c r="E843" s="423"/>
      <c r="F843" s="423"/>
      <c r="G843" s="423"/>
      <c r="H843" s="423"/>
      <c r="I843" s="423"/>
      <c r="J843" s="424" t="s">
        <v>706</v>
      </c>
      <c r="K843" s="425"/>
      <c r="L843" s="425"/>
      <c r="M843" s="425"/>
      <c r="N843" s="425"/>
      <c r="O843" s="425"/>
      <c r="P843" s="318" t="s">
        <v>705</v>
      </c>
      <c r="Q843" s="319"/>
      <c r="R843" s="319"/>
      <c r="S843" s="319"/>
      <c r="T843" s="319"/>
      <c r="U843" s="319"/>
      <c r="V843" s="319"/>
      <c r="W843" s="319"/>
      <c r="X843" s="319"/>
      <c r="Y843" s="320">
        <v>51</v>
      </c>
      <c r="Z843" s="321"/>
      <c r="AA843" s="321"/>
      <c r="AB843" s="322"/>
      <c r="AC843" s="330" t="s">
        <v>196</v>
      </c>
      <c r="AD843" s="331"/>
      <c r="AE843" s="331"/>
      <c r="AF843" s="331"/>
      <c r="AG843" s="331"/>
      <c r="AH843" s="332" t="s">
        <v>707</v>
      </c>
      <c r="AI843" s="333"/>
      <c r="AJ843" s="333"/>
      <c r="AK843" s="333"/>
      <c r="AL843" s="327" t="s">
        <v>707</v>
      </c>
      <c r="AM843" s="328"/>
      <c r="AN843" s="328"/>
      <c r="AO843" s="329"/>
      <c r="AP843" s="323" t="s">
        <v>708</v>
      </c>
      <c r="AQ843" s="323"/>
      <c r="AR843" s="323"/>
      <c r="AS843" s="323"/>
      <c r="AT843" s="323"/>
      <c r="AU843" s="323"/>
      <c r="AV843" s="323"/>
      <c r="AW843" s="323"/>
      <c r="AX843" s="323"/>
    </row>
    <row r="844" spans="1:50" ht="30" customHeight="1" x14ac:dyDescent="0.15">
      <c r="A844" s="409">
        <v>8</v>
      </c>
      <c r="B844" s="409">
        <v>1</v>
      </c>
      <c r="C844" s="426" t="s">
        <v>716</v>
      </c>
      <c r="D844" s="423"/>
      <c r="E844" s="423"/>
      <c r="F844" s="423"/>
      <c r="G844" s="423"/>
      <c r="H844" s="423"/>
      <c r="I844" s="423"/>
      <c r="J844" s="424" t="s">
        <v>706</v>
      </c>
      <c r="K844" s="425"/>
      <c r="L844" s="425"/>
      <c r="M844" s="425"/>
      <c r="N844" s="425"/>
      <c r="O844" s="425"/>
      <c r="P844" s="318" t="s">
        <v>705</v>
      </c>
      <c r="Q844" s="319"/>
      <c r="R844" s="319"/>
      <c r="S844" s="319"/>
      <c r="T844" s="319"/>
      <c r="U844" s="319"/>
      <c r="V844" s="319"/>
      <c r="W844" s="319"/>
      <c r="X844" s="319"/>
      <c r="Y844" s="320">
        <v>50</v>
      </c>
      <c r="Z844" s="321"/>
      <c r="AA844" s="321"/>
      <c r="AB844" s="322"/>
      <c r="AC844" s="330" t="s">
        <v>196</v>
      </c>
      <c r="AD844" s="331"/>
      <c r="AE844" s="331"/>
      <c r="AF844" s="331"/>
      <c r="AG844" s="331"/>
      <c r="AH844" s="332" t="s">
        <v>707</v>
      </c>
      <c r="AI844" s="333"/>
      <c r="AJ844" s="333"/>
      <c r="AK844" s="333"/>
      <c r="AL844" s="327" t="s">
        <v>707</v>
      </c>
      <c r="AM844" s="328"/>
      <c r="AN844" s="328"/>
      <c r="AO844" s="329"/>
      <c r="AP844" s="323" t="s">
        <v>708</v>
      </c>
      <c r="AQ844" s="323"/>
      <c r="AR844" s="323"/>
      <c r="AS844" s="323"/>
      <c r="AT844" s="323"/>
      <c r="AU844" s="323"/>
      <c r="AV844" s="323"/>
      <c r="AW844" s="323"/>
      <c r="AX844" s="323"/>
    </row>
    <row r="845" spans="1:50" ht="30" customHeight="1" x14ac:dyDescent="0.15">
      <c r="A845" s="409">
        <v>9</v>
      </c>
      <c r="B845" s="409">
        <v>1</v>
      </c>
      <c r="C845" s="426" t="s">
        <v>717</v>
      </c>
      <c r="D845" s="423"/>
      <c r="E845" s="423"/>
      <c r="F845" s="423"/>
      <c r="G845" s="423"/>
      <c r="H845" s="423"/>
      <c r="I845" s="423"/>
      <c r="J845" s="424" t="s">
        <v>706</v>
      </c>
      <c r="K845" s="425"/>
      <c r="L845" s="425"/>
      <c r="M845" s="425"/>
      <c r="N845" s="425"/>
      <c r="O845" s="425"/>
      <c r="P845" s="318" t="s">
        <v>705</v>
      </c>
      <c r="Q845" s="319"/>
      <c r="R845" s="319"/>
      <c r="S845" s="319"/>
      <c r="T845" s="319"/>
      <c r="U845" s="319"/>
      <c r="V845" s="319"/>
      <c r="W845" s="319"/>
      <c r="X845" s="319"/>
      <c r="Y845" s="320">
        <v>50</v>
      </c>
      <c r="Z845" s="321"/>
      <c r="AA845" s="321"/>
      <c r="AB845" s="322"/>
      <c r="AC845" s="330" t="s">
        <v>196</v>
      </c>
      <c r="AD845" s="331"/>
      <c r="AE845" s="331"/>
      <c r="AF845" s="331"/>
      <c r="AG845" s="331"/>
      <c r="AH845" s="332" t="s">
        <v>707</v>
      </c>
      <c r="AI845" s="333"/>
      <c r="AJ845" s="333"/>
      <c r="AK845" s="333"/>
      <c r="AL845" s="327" t="s">
        <v>707</v>
      </c>
      <c r="AM845" s="328"/>
      <c r="AN845" s="328"/>
      <c r="AO845" s="329"/>
      <c r="AP845" s="323" t="s">
        <v>708</v>
      </c>
      <c r="AQ845" s="323"/>
      <c r="AR845" s="323"/>
      <c r="AS845" s="323"/>
      <c r="AT845" s="323"/>
      <c r="AU845" s="323"/>
      <c r="AV845" s="323"/>
      <c r="AW845" s="323"/>
      <c r="AX845" s="323"/>
    </row>
    <row r="846" spans="1:50" ht="30" customHeight="1" x14ac:dyDescent="0.15">
      <c r="A846" s="409">
        <v>10</v>
      </c>
      <c r="B846" s="409">
        <v>1</v>
      </c>
      <c r="C846" s="426" t="s">
        <v>718</v>
      </c>
      <c r="D846" s="423"/>
      <c r="E846" s="423"/>
      <c r="F846" s="423"/>
      <c r="G846" s="423"/>
      <c r="H846" s="423"/>
      <c r="I846" s="423"/>
      <c r="J846" s="424" t="s">
        <v>706</v>
      </c>
      <c r="K846" s="425"/>
      <c r="L846" s="425"/>
      <c r="M846" s="425"/>
      <c r="N846" s="425"/>
      <c r="O846" s="425"/>
      <c r="P846" s="318" t="s">
        <v>705</v>
      </c>
      <c r="Q846" s="319"/>
      <c r="R846" s="319"/>
      <c r="S846" s="319"/>
      <c r="T846" s="319"/>
      <c r="U846" s="319"/>
      <c r="V846" s="319"/>
      <c r="W846" s="319"/>
      <c r="X846" s="319"/>
      <c r="Y846" s="320">
        <v>38</v>
      </c>
      <c r="Z846" s="321"/>
      <c r="AA846" s="321"/>
      <c r="AB846" s="322"/>
      <c r="AC846" s="330" t="s">
        <v>196</v>
      </c>
      <c r="AD846" s="331"/>
      <c r="AE846" s="331"/>
      <c r="AF846" s="331"/>
      <c r="AG846" s="331"/>
      <c r="AH846" s="332" t="s">
        <v>707</v>
      </c>
      <c r="AI846" s="333"/>
      <c r="AJ846" s="333"/>
      <c r="AK846" s="333"/>
      <c r="AL846" s="327" t="s">
        <v>707</v>
      </c>
      <c r="AM846" s="328"/>
      <c r="AN846" s="328"/>
      <c r="AO846" s="329"/>
      <c r="AP846" s="323" t="s">
        <v>708</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458</v>
      </c>
      <c r="AD869" s="278"/>
      <c r="AE869" s="278"/>
      <c r="AF869" s="278"/>
      <c r="AG869" s="278"/>
      <c r="AH869" s="349" t="s">
        <v>488</v>
      </c>
      <c r="AI869" s="351"/>
      <c r="AJ869" s="351"/>
      <c r="AK869" s="351"/>
      <c r="AL869" s="351" t="s">
        <v>21</v>
      </c>
      <c r="AM869" s="351"/>
      <c r="AN869" s="351"/>
      <c r="AO869" s="427"/>
      <c r="AP869" s="428" t="s">
        <v>420</v>
      </c>
      <c r="AQ869" s="428"/>
      <c r="AR869" s="428"/>
      <c r="AS869" s="428"/>
      <c r="AT869" s="428"/>
      <c r="AU869" s="428"/>
      <c r="AV869" s="428"/>
      <c r="AW869" s="428"/>
      <c r="AX869" s="428"/>
    </row>
    <row r="870" spans="1:50" ht="30" customHeight="1" x14ac:dyDescent="0.15">
      <c r="A870" s="409">
        <v>1</v>
      </c>
      <c r="B870" s="409">
        <v>1</v>
      </c>
      <c r="C870" s="426" t="s">
        <v>673</v>
      </c>
      <c r="D870" s="423"/>
      <c r="E870" s="423"/>
      <c r="F870" s="423"/>
      <c r="G870" s="423"/>
      <c r="H870" s="423"/>
      <c r="I870" s="423"/>
      <c r="J870" s="424">
        <v>2010501030336</v>
      </c>
      <c r="K870" s="425"/>
      <c r="L870" s="425"/>
      <c r="M870" s="425"/>
      <c r="N870" s="425"/>
      <c r="O870" s="425"/>
      <c r="P870" s="318" t="s">
        <v>674</v>
      </c>
      <c r="Q870" s="319"/>
      <c r="R870" s="319"/>
      <c r="S870" s="319"/>
      <c r="T870" s="319"/>
      <c r="U870" s="319"/>
      <c r="V870" s="319"/>
      <c r="W870" s="319"/>
      <c r="X870" s="319"/>
      <c r="Y870" s="320">
        <v>0.6</v>
      </c>
      <c r="Z870" s="321"/>
      <c r="AA870" s="321"/>
      <c r="AB870" s="322"/>
      <c r="AC870" s="330" t="s">
        <v>499</v>
      </c>
      <c r="AD870" s="331"/>
      <c r="AE870" s="331"/>
      <c r="AF870" s="331"/>
      <c r="AG870" s="331"/>
      <c r="AH870" s="332" t="s">
        <v>570</v>
      </c>
      <c r="AI870" s="333"/>
      <c r="AJ870" s="333"/>
      <c r="AK870" s="333"/>
      <c r="AL870" s="327">
        <v>99.4</v>
      </c>
      <c r="AM870" s="328"/>
      <c r="AN870" s="328"/>
      <c r="AO870" s="329"/>
      <c r="AP870" s="323" t="s">
        <v>573</v>
      </c>
      <c r="AQ870" s="323"/>
      <c r="AR870" s="323"/>
      <c r="AS870" s="323"/>
      <c r="AT870" s="323"/>
      <c r="AU870" s="323"/>
      <c r="AV870" s="323"/>
      <c r="AW870" s="323"/>
      <c r="AX870" s="323"/>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30"/>
      <c r="AD871" s="330"/>
      <c r="AE871" s="330"/>
      <c r="AF871" s="330"/>
      <c r="AG871" s="330"/>
      <c r="AH871" s="332"/>
      <c r="AI871" s="333"/>
      <c r="AJ871" s="333"/>
      <c r="AK871" s="333"/>
      <c r="AL871" s="327"/>
      <c r="AM871" s="328"/>
      <c r="AN871" s="328"/>
      <c r="AO871" s="329"/>
      <c r="AP871" s="323"/>
      <c r="AQ871" s="323"/>
      <c r="AR871" s="323"/>
      <c r="AS871" s="323"/>
      <c r="AT871" s="323"/>
      <c r="AU871" s="323"/>
      <c r="AV871" s="323"/>
      <c r="AW871" s="323"/>
      <c r="AX871" s="323"/>
    </row>
    <row r="872" spans="1:50" ht="30" hidden="1" customHeight="1" x14ac:dyDescent="0.15">
      <c r="A872" s="409">
        <v>3</v>
      </c>
      <c r="B872" s="409">
        <v>1</v>
      </c>
      <c r="C872" s="426"/>
      <c r="D872" s="423"/>
      <c r="E872" s="423"/>
      <c r="F872" s="423"/>
      <c r="G872" s="423"/>
      <c r="H872" s="423"/>
      <c r="I872" s="423"/>
      <c r="J872" s="424"/>
      <c r="K872" s="425"/>
      <c r="L872" s="425"/>
      <c r="M872" s="425"/>
      <c r="N872" s="425"/>
      <c r="O872" s="425"/>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9">
        <v>4</v>
      </c>
      <c r="B873" s="409">
        <v>1</v>
      </c>
      <c r="C873" s="426"/>
      <c r="D873" s="423"/>
      <c r="E873" s="423"/>
      <c r="F873" s="423"/>
      <c r="G873" s="423"/>
      <c r="H873" s="423"/>
      <c r="I873" s="423"/>
      <c r="J873" s="424"/>
      <c r="K873" s="425"/>
      <c r="L873" s="425"/>
      <c r="M873" s="425"/>
      <c r="N873" s="425"/>
      <c r="O873" s="425"/>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458</v>
      </c>
      <c r="AD902" s="278"/>
      <c r="AE902" s="278"/>
      <c r="AF902" s="278"/>
      <c r="AG902" s="278"/>
      <c r="AH902" s="349" t="s">
        <v>488</v>
      </c>
      <c r="AI902" s="351"/>
      <c r="AJ902" s="351"/>
      <c r="AK902" s="351"/>
      <c r="AL902" s="351" t="s">
        <v>21</v>
      </c>
      <c r="AM902" s="351"/>
      <c r="AN902" s="351"/>
      <c r="AO902" s="427"/>
      <c r="AP902" s="428" t="s">
        <v>420</v>
      </c>
      <c r="AQ902" s="428"/>
      <c r="AR902" s="428"/>
      <c r="AS902" s="428"/>
      <c r="AT902" s="428"/>
      <c r="AU902" s="428"/>
      <c r="AV902" s="428"/>
      <c r="AW902" s="428"/>
      <c r="AX902" s="428"/>
    </row>
    <row r="903" spans="1:50" ht="30" customHeight="1" x14ac:dyDescent="0.15">
      <c r="A903" s="409">
        <v>1</v>
      </c>
      <c r="B903" s="409">
        <v>1</v>
      </c>
      <c r="C903" s="426" t="s">
        <v>693</v>
      </c>
      <c r="D903" s="423"/>
      <c r="E903" s="423"/>
      <c r="F903" s="423"/>
      <c r="G903" s="423"/>
      <c r="H903" s="423"/>
      <c r="I903" s="423"/>
      <c r="J903" s="424">
        <v>1013301026827</v>
      </c>
      <c r="K903" s="425"/>
      <c r="L903" s="425"/>
      <c r="M903" s="425"/>
      <c r="N903" s="425"/>
      <c r="O903" s="425"/>
      <c r="P903" s="318" t="s">
        <v>675</v>
      </c>
      <c r="Q903" s="319"/>
      <c r="R903" s="319"/>
      <c r="S903" s="319"/>
      <c r="T903" s="319"/>
      <c r="U903" s="319"/>
      <c r="V903" s="319"/>
      <c r="W903" s="319"/>
      <c r="X903" s="319"/>
      <c r="Y903" s="320">
        <v>0.2</v>
      </c>
      <c r="Z903" s="321"/>
      <c r="AA903" s="321"/>
      <c r="AB903" s="322"/>
      <c r="AC903" s="330" t="s">
        <v>499</v>
      </c>
      <c r="AD903" s="331"/>
      <c r="AE903" s="331"/>
      <c r="AF903" s="331"/>
      <c r="AG903" s="331"/>
      <c r="AH903" s="332" t="s">
        <v>672</v>
      </c>
      <c r="AI903" s="333"/>
      <c r="AJ903" s="333"/>
      <c r="AK903" s="333"/>
      <c r="AL903" s="327">
        <v>51.9</v>
      </c>
      <c r="AM903" s="328"/>
      <c r="AN903" s="328"/>
      <c r="AO903" s="329"/>
      <c r="AP903" s="323" t="s">
        <v>570</v>
      </c>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0"/>
      <c r="AD904" s="330"/>
      <c r="AE904" s="330"/>
      <c r="AF904" s="330"/>
      <c r="AG904" s="330"/>
      <c r="AH904" s="332"/>
      <c r="AI904" s="333"/>
      <c r="AJ904" s="333"/>
      <c r="AK904" s="333"/>
      <c r="AL904" s="327"/>
      <c r="AM904" s="328"/>
      <c r="AN904" s="328"/>
      <c r="AO904" s="329"/>
      <c r="AP904" s="323"/>
      <c r="AQ904" s="323"/>
      <c r="AR904" s="323"/>
      <c r="AS904" s="323"/>
      <c r="AT904" s="323"/>
      <c r="AU904" s="323"/>
      <c r="AV904" s="323"/>
      <c r="AW904" s="323"/>
      <c r="AX904" s="323"/>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458</v>
      </c>
      <c r="AD935" s="278"/>
      <c r="AE935" s="278"/>
      <c r="AF935" s="278"/>
      <c r="AG935" s="278"/>
      <c r="AH935" s="349" t="s">
        <v>488</v>
      </c>
      <c r="AI935" s="351"/>
      <c r="AJ935" s="351"/>
      <c r="AK935" s="351"/>
      <c r="AL935" s="351" t="s">
        <v>21</v>
      </c>
      <c r="AM935" s="351"/>
      <c r="AN935" s="351"/>
      <c r="AO935" s="427"/>
      <c r="AP935" s="428" t="s">
        <v>420</v>
      </c>
      <c r="AQ935" s="428"/>
      <c r="AR935" s="428"/>
      <c r="AS935" s="428"/>
      <c r="AT935" s="428"/>
      <c r="AU935" s="428"/>
      <c r="AV935" s="428"/>
      <c r="AW935" s="428"/>
      <c r="AX935" s="428"/>
    </row>
    <row r="936" spans="1:50" ht="30" customHeight="1" x14ac:dyDescent="0.15">
      <c r="A936" s="409">
        <v>1</v>
      </c>
      <c r="B936" s="409">
        <v>1</v>
      </c>
      <c r="C936" s="426" t="s">
        <v>698</v>
      </c>
      <c r="D936" s="423"/>
      <c r="E936" s="423"/>
      <c r="F936" s="423"/>
      <c r="G936" s="423"/>
      <c r="H936" s="423"/>
      <c r="I936" s="423"/>
      <c r="J936" s="424">
        <v>2010001093321</v>
      </c>
      <c r="K936" s="425"/>
      <c r="L936" s="425"/>
      <c r="M936" s="425"/>
      <c r="N936" s="425"/>
      <c r="O936" s="425"/>
      <c r="P936" s="318" t="s">
        <v>676</v>
      </c>
      <c r="Q936" s="319"/>
      <c r="R936" s="319"/>
      <c r="S936" s="319"/>
      <c r="T936" s="319"/>
      <c r="U936" s="319"/>
      <c r="V936" s="319"/>
      <c r="W936" s="319"/>
      <c r="X936" s="319"/>
      <c r="Y936" s="320">
        <v>37</v>
      </c>
      <c r="Z936" s="321"/>
      <c r="AA936" s="321"/>
      <c r="AB936" s="322"/>
      <c r="AC936" s="330" t="s">
        <v>494</v>
      </c>
      <c r="AD936" s="331"/>
      <c r="AE936" s="331"/>
      <c r="AF936" s="331"/>
      <c r="AG936" s="331"/>
      <c r="AH936" s="332">
        <v>4</v>
      </c>
      <c r="AI936" s="333"/>
      <c r="AJ936" s="333"/>
      <c r="AK936" s="333"/>
      <c r="AL936" s="327">
        <v>73.599999999999994</v>
      </c>
      <c r="AM936" s="328"/>
      <c r="AN936" s="328"/>
      <c r="AO936" s="329"/>
      <c r="AP936" s="323" t="s">
        <v>570</v>
      </c>
      <c r="AQ936" s="323"/>
      <c r="AR936" s="323"/>
      <c r="AS936" s="323"/>
      <c r="AT936" s="323"/>
      <c r="AU936" s="323"/>
      <c r="AV936" s="323"/>
      <c r="AW936" s="323"/>
      <c r="AX936" s="323"/>
    </row>
    <row r="937" spans="1:50" ht="41.25" customHeight="1" x14ac:dyDescent="0.15">
      <c r="A937" s="409">
        <v>2</v>
      </c>
      <c r="B937" s="409">
        <v>1</v>
      </c>
      <c r="C937" s="426" t="s">
        <v>699</v>
      </c>
      <c r="D937" s="423"/>
      <c r="E937" s="423"/>
      <c r="F937" s="423"/>
      <c r="G937" s="423"/>
      <c r="H937" s="423"/>
      <c r="I937" s="423"/>
      <c r="J937" s="424">
        <v>2010001093321</v>
      </c>
      <c r="K937" s="425"/>
      <c r="L937" s="425"/>
      <c r="M937" s="425"/>
      <c r="N937" s="425"/>
      <c r="O937" s="425"/>
      <c r="P937" s="318" t="s">
        <v>701</v>
      </c>
      <c r="Q937" s="319"/>
      <c r="R937" s="319"/>
      <c r="S937" s="319"/>
      <c r="T937" s="319"/>
      <c r="U937" s="319"/>
      <c r="V937" s="319"/>
      <c r="W937" s="319"/>
      <c r="X937" s="319"/>
      <c r="Y937" s="320">
        <v>77</v>
      </c>
      <c r="Z937" s="321"/>
      <c r="AA937" s="321"/>
      <c r="AB937" s="322"/>
      <c r="AC937" s="330" t="s">
        <v>494</v>
      </c>
      <c r="AD937" s="330"/>
      <c r="AE937" s="330"/>
      <c r="AF937" s="330"/>
      <c r="AG937" s="330"/>
      <c r="AH937" s="332">
        <v>2</v>
      </c>
      <c r="AI937" s="333"/>
      <c r="AJ937" s="333"/>
      <c r="AK937" s="333"/>
      <c r="AL937" s="327">
        <v>30.1</v>
      </c>
      <c r="AM937" s="328"/>
      <c r="AN937" s="328"/>
      <c r="AO937" s="329"/>
      <c r="AP937" s="323" t="s">
        <v>562</v>
      </c>
      <c r="AQ937" s="323"/>
      <c r="AR937" s="323"/>
      <c r="AS937" s="323"/>
      <c r="AT937" s="323"/>
      <c r="AU937" s="323"/>
      <c r="AV937" s="323"/>
      <c r="AW937" s="323"/>
      <c r="AX937" s="323"/>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458</v>
      </c>
      <c r="AD968" s="278"/>
      <c r="AE968" s="278"/>
      <c r="AF968" s="278"/>
      <c r="AG968" s="278"/>
      <c r="AH968" s="349" t="s">
        <v>488</v>
      </c>
      <c r="AI968" s="351"/>
      <c r="AJ968" s="351"/>
      <c r="AK968" s="351"/>
      <c r="AL968" s="351" t="s">
        <v>21</v>
      </c>
      <c r="AM968" s="351"/>
      <c r="AN968" s="351"/>
      <c r="AO968" s="427"/>
      <c r="AP968" s="428" t="s">
        <v>420</v>
      </c>
      <c r="AQ968" s="428"/>
      <c r="AR968" s="428"/>
      <c r="AS968" s="428"/>
      <c r="AT968" s="428"/>
      <c r="AU968" s="428"/>
      <c r="AV968" s="428"/>
      <c r="AW968" s="428"/>
      <c r="AX968" s="428"/>
    </row>
    <row r="969" spans="1:50" ht="30" customHeight="1" x14ac:dyDescent="0.15">
      <c r="A969" s="409">
        <v>1</v>
      </c>
      <c r="B969" s="409">
        <v>1</v>
      </c>
      <c r="C969" s="426" t="s">
        <v>677</v>
      </c>
      <c r="D969" s="423"/>
      <c r="E969" s="423"/>
      <c r="F969" s="423"/>
      <c r="G969" s="423"/>
      <c r="H969" s="423"/>
      <c r="I969" s="423"/>
      <c r="J969" s="424">
        <v>7010401009665</v>
      </c>
      <c r="K969" s="425"/>
      <c r="L969" s="425"/>
      <c r="M969" s="425"/>
      <c r="N969" s="425"/>
      <c r="O969" s="425"/>
      <c r="P969" s="318" t="s">
        <v>678</v>
      </c>
      <c r="Q969" s="319"/>
      <c r="R969" s="319"/>
      <c r="S969" s="319"/>
      <c r="T969" s="319"/>
      <c r="U969" s="319"/>
      <c r="V969" s="319"/>
      <c r="W969" s="319"/>
      <c r="X969" s="319"/>
      <c r="Y969" s="320">
        <v>40</v>
      </c>
      <c r="Z969" s="321"/>
      <c r="AA969" s="321"/>
      <c r="AB969" s="322"/>
      <c r="AC969" s="330" t="s">
        <v>494</v>
      </c>
      <c r="AD969" s="331"/>
      <c r="AE969" s="331"/>
      <c r="AF969" s="331"/>
      <c r="AG969" s="331"/>
      <c r="AH969" s="332">
        <v>1</v>
      </c>
      <c r="AI969" s="333"/>
      <c r="AJ969" s="333"/>
      <c r="AK969" s="333"/>
      <c r="AL969" s="327">
        <v>69</v>
      </c>
      <c r="AM969" s="328"/>
      <c r="AN969" s="328"/>
      <c r="AO969" s="329"/>
      <c r="AP969" s="323" t="s">
        <v>570</v>
      </c>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458</v>
      </c>
      <c r="AD1001" s="278"/>
      <c r="AE1001" s="278"/>
      <c r="AF1001" s="278"/>
      <c r="AG1001" s="278"/>
      <c r="AH1001" s="349" t="s">
        <v>488</v>
      </c>
      <c r="AI1001" s="351"/>
      <c r="AJ1001" s="351"/>
      <c r="AK1001" s="351"/>
      <c r="AL1001" s="351" t="s">
        <v>21</v>
      </c>
      <c r="AM1001" s="351"/>
      <c r="AN1001" s="351"/>
      <c r="AO1001" s="427"/>
      <c r="AP1001" s="428" t="s">
        <v>420</v>
      </c>
      <c r="AQ1001" s="428"/>
      <c r="AR1001" s="428"/>
      <c r="AS1001" s="428"/>
      <c r="AT1001" s="428"/>
      <c r="AU1001" s="428"/>
      <c r="AV1001" s="428"/>
      <c r="AW1001" s="428"/>
      <c r="AX1001" s="428"/>
    </row>
    <row r="1002" spans="1:50" ht="46.5" customHeight="1" x14ac:dyDescent="0.15">
      <c r="A1002" s="409">
        <v>1</v>
      </c>
      <c r="B1002" s="409">
        <v>1</v>
      </c>
      <c r="C1002" s="426" t="s">
        <v>700</v>
      </c>
      <c r="D1002" s="423"/>
      <c r="E1002" s="423"/>
      <c r="F1002" s="423"/>
      <c r="G1002" s="423"/>
      <c r="H1002" s="423"/>
      <c r="I1002" s="423"/>
      <c r="J1002" s="424">
        <v>3011001072545</v>
      </c>
      <c r="K1002" s="425"/>
      <c r="L1002" s="425"/>
      <c r="M1002" s="425"/>
      <c r="N1002" s="425"/>
      <c r="O1002" s="425"/>
      <c r="P1002" s="318" t="s">
        <v>702</v>
      </c>
      <c r="Q1002" s="319"/>
      <c r="R1002" s="319"/>
      <c r="S1002" s="319"/>
      <c r="T1002" s="319"/>
      <c r="U1002" s="319"/>
      <c r="V1002" s="319"/>
      <c r="W1002" s="319"/>
      <c r="X1002" s="319"/>
      <c r="Y1002" s="320">
        <v>20</v>
      </c>
      <c r="Z1002" s="321"/>
      <c r="AA1002" s="321"/>
      <c r="AB1002" s="322"/>
      <c r="AC1002" s="330" t="s">
        <v>493</v>
      </c>
      <c r="AD1002" s="331"/>
      <c r="AE1002" s="331"/>
      <c r="AF1002" s="331"/>
      <c r="AG1002" s="331"/>
      <c r="AH1002" s="332">
        <v>3</v>
      </c>
      <c r="AI1002" s="333"/>
      <c r="AJ1002" s="333"/>
      <c r="AK1002" s="333"/>
      <c r="AL1002" s="327">
        <v>69.7</v>
      </c>
      <c r="AM1002" s="328"/>
      <c r="AN1002" s="328"/>
      <c r="AO1002" s="329"/>
      <c r="AP1002" s="323" t="s">
        <v>703</v>
      </c>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327"/>
      <c r="AM1003" s="328"/>
      <c r="AN1003" s="328"/>
      <c r="AO1003" s="329"/>
      <c r="AP1003" s="323"/>
      <c r="AQ1003" s="323"/>
      <c r="AR1003" s="323"/>
      <c r="AS1003" s="323"/>
      <c r="AT1003" s="323"/>
      <c r="AU1003" s="323"/>
      <c r="AV1003" s="323"/>
      <c r="AW1003" s="323"/>
      <c r="AX1003" s="323"/>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458</v>
      </c>
      <c r="AD1034" s="278"/>
      <c r="AE1034" s="278"/>
      <c r="AF1034" s="278"/>
      <c r="AG1034" s="278"/>
      <c r="AH1034" s="349" t="s">
        <v>488</v>
      </c>
      <c r="AI1034" s="351"/>
      <c r="AJ1034" s="351"/>
      <c r="AK1034" s="351"/>
      <c r="AL1034" s="351" t="s">
        <v>21</v>
      </c>
      <c r="AM1034" s="351"/>
      <c r="AN1034" s="351"/>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327"/>
      <c r="AM1036" s="328"/>
      <c r="AN1036" s="328"/>
      <c r="AO1036" s="329"/>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458</v>
      </c>
      <c r="AD1067" s="278"/>
      <c r="AE1067" s="278"/>
      <c r="AF1067" s="278"/>
      <c r="AG1067" s="278"/>
      <c r="AH1067" s="349" t="s">
        <v>488</v>
      </c>
      <c r="AI1067" s="351"/>
      <c r="AJ1067" s="351"/>
      <c r="AK1067" s="351"/>
      <c r="AL1067" s="351" t="s">
        <v>21</v>
      </c>
      <c r="AM1067" s="351"/>
      <c r="AN1067" s="351"/>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327"/>
      <c r="AM1069" s="328"/>
      <c r="AN1069" s="328"/>
      <c r="AO1069" s="329"/>
      <c r="AP1069" s="323"/>
      <c r="AQ1069" s="323"/>
      <c r="AR1069" s="323"/>
      <c r="AS1069" s="323"/>
      <c r="AT1069" s="323"/>
      <c r="AU1069" s="323"/>
      <c r="AV1069" s="323"/>
      <c r="AW1069" s="323"/>
      <c r="AX1069" s="323"/>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89" t="s">
        <v>448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464</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2"/>
      <c r="E1101" s="278" t="s">
        <v>384</v>
      </c>
      <c r="F1101" s="892"/>
      <c r="G1101" s="892"/>
      <c r="H1101" s="892"/>
      <c r="I1101" s="892"/>
      <c r="J1101" s="278" t="s">
        <v>419</v>
      </c>
      <c r="K1101" s="278"/>
      <c r="L1101" s="278"/>
      <c r="M1101" s="278"/>
      <c r="N1101" s="278"/>
      <c r="O1101" s="278"/>
      <c r="P1101" s="349" t="s">
        <v>27</v>
      </c>
      <c r="Q1101" s="349"/>
      <c r="R1101" s="349"/>
      <c r="S1101" s="349"/>
      <c r="T1101" s="349"/>
      <c r="U1101" s="349"/>
      <c r="V1101" s="349"/>
      <c r="W1101" s="349"/>
      <c r="X1101" s="349"/>
      <c r="Y1101" s="278" t="s">
        <v>421</v>
      </c>
      <c r="Z1101" s="892"/>
      <c r="AA1101" s="892"/>
      <c r="AB1101" s="892"/>
      <c r="AC1101" s="278" t="s">
        <v>367</v>
      </c>
      <c r="AD1101" s="278"/>
      <c r="AE1101" s="278"/>
      <c r="AF1101" s="278"/>
      <c r="AG1101" s="278"/>
      <c r="AH1101" s="349" t="s">
        <v>380</v>
      </c>
      <c r="AI1101" s="350"/>
      <c r="AJ1101" s="350"/>
      <c r="AK1101" s="350"/>
      <c r="AL1101" s="350" t="s">
        <v>21</v>
      </c>
      <c r="AM1101" s="350"/>
      <c r="AN1101" s="350"/>
      <c r="AO1101" s="895"/>
      <c r="AP1101" s="428" t="s">
        <v>449</v>
      </c>
      <c r="AQ1101" s="428"/>
      <c r="AR1101" s="428"/>
      <c r="AS1101" s="428"/>
      <c r="AT1101" s="428"/>
      <c r="AU1101" s="428"/>
      <c r="AV1101" s="428"/>
      <c r="AW1101" s="428"/>
      <c r="AX1101" s="428"/>
    </row>
    <row r="1102" spans="1:50" ht="30" customHeight="1" x14ac:dyDescent="0.15">
      <c r="A1102" s="409">
        <v>1</v>
      </c>
      <c r="B1102" s="409">
        <v>1</v>
      </c>
      <c r="C1102" s="894"/>
      <c r="D1102" s="894"/>
      <c r="E1102" s="262" t="s">
        <v>620</v>
      </c>
      <c r="F1102" s="893"/>
      <c r="G1102" s="893"/>
      <c r="H1102" s="893"/>
      <c r="I1102" s="893"/>
      <c r="J1102" s="424" t="s">
        <v>679</v>
      </c>
      <c r="K1102" s="425"/>
      <c r="L1102" s="425"/>
      <c r="M1102" s="425"/>
      <c r="N1102" s="425"/>
      <c r="O1102" s="425"/>
      <c r="P1102" s="318" t="s">
        <v>574</v>
      </c>
      <c r="Q1102" s="319"/>
      <c r="R1102" s="319"/>
      <c r="S1102" s="319"/>
      <c r="T1102" s="319"/>
      <c r="U1102" s="319"/>
      <c r="V1102" s="319"/>
      <c r="W1102" s="319"/>
      <c r="X1102" s="319"/>
      <c r="Y1102" s="320" t="s">
        <v>567</v>
      </c>
      <c r="Z1102" s="321"/>
      <c r="AA1102" s="321"/>
      <c r="AB1102" s="322"/>
      <c r="AC1102" s="324"/>
      <c r="AD1102" s="324"/>
      <c r="AE1102" s="324"/>
      <c r="AF1102" s="324"/>
      <c r="AG1102" s="324"/>
      <c r="AH1102" s="325" t="s">
        <v>570</v>
      </c>
      <c r="AI1102" s="326"/>
      <c r="AJ1102" s="326"/>
      <c r="AK1102" s="326"/>
      <c r="AL1102" s="327" t="s">
        <v>570</v>
      </c>
      <c r="AM1102" s="328"/>
      <c r="AN1102" s="328"/>
      <c r="AO1102" s="329"/>
      <c r="AP1102" s="323" t="s">
        <v>598</v>
      </c>
      <c r="AQ1102" s="323"/>
      <c r="AR1102" s="323"/>
      <c r="AS1102" s="323"/>
      <c r="AT1102" s="323"/>
      <c r="AU1102" s="323"/>
      <c r="AV1102" s="323"/>
      <c r="AW1102" s="323"/>
      <c r="AX1102" s="323"/>
    </row>
    <row r="1103" spans="1:50" ht="30" hidden="1" customHeight="1" x14ac:dyDescent="0.15">
      <c r="A1103" s="409">
        <v>2</v>
      </c>
      <c r="B1103" s="409">
        <v>1</v>
      </c>
      <c r="C1103" s="894"/>
      <c r="D1103" s="894"/>
      <c r="E1103" s="893"/>
      <c r="F1103" s="893"/>
      <c r="G1103" s="893"/>
      <c r="H1103" s="893"/>
      <c r="I1103" s="89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894"/>
      <c r="D1104" s="894"/>
      <c r="E1104" s="893"/>
      <c r="F1104" s="893"/>
      <c r="G1104" s="893"/>
      <c r="H1104" s="893"/>
      <c r="I1104" s="89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894"/>
      <c r="D1105" s="894"/>
      <c r="E1105" s="893"/>
      <c r="F1105" s="893"/>
      <c r="G1105" s="893"/>
      <c r="H1105" s="893"/>
      <c r="I1105" s="89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894"/>
      <c r="D1106" s="894"/>
      <c r="E1106" s="893"/>
      <c r="F1106" s="893"/>
      <c r="G1106" s="893"/>
      <c r="H1106" s="893"/>
      <c r="I1106" s="89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894"/>
      <c r="D1107" s="894"/>
      <c r="E1107" s="893"/>
      <c r="F1107" s="893"/>
      <c r="G1107" s="893"/>
      <c r="H1107" s="893"/>
      <c r="I1107" s="89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894"/>
      <c r="D1108" s="894"/>
      <c r="E1108" s="893"/>
      <c r="F1108" s="893"/>
      <c r="G1108" s="893"/>
      <c r="H1108" s="893"/>
      <c r="I1108" s="89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894"/>
      <c r="D1109" s="894"/>
      <c r="E1109" s="893"/>
      <c r="F1109" s="893"/>
      <c r="G1109" s="893"/>
      <c r="H1109" s="893"/>
      <c r="I1109" s="89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894"/>
      <c r="D1110" s="894"/>
      <c r="E1110" s="893"/>
      <c r="F1110" s="893"/>
      <c r="G1110" s="893"/>
      <c r="H1110" s="893"/>
      <c r="I1110" s="89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894"/>
      <c r="D1111" s="894"/>
      <c r="E1111" s="893"/>
      <c r="F1111" s="893"/>
      <c r="G1111" s="893"/>
      <c r="H1111" s="893"/>
      <c r="I1111" s="89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894"/>
      <c r="D1112" s="894"/>
      <c r="E1112" s="893"/>
      <c r="F1112" s="893"/>
      <c r="G1112" s="893"/>
      <c r="H1112" s="893"/>
      <c r="I1112" s="89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894"/>
      <c r="D1113" s="894"/>
      <c r="E1113" s="893"/>
      <c r="F1113" s="893"/>
      <c r="G1113" s="893"/>
      <c r="H1113" s="893"/>
      <c r="I1113" s="89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894"/>
      <c r="D1114" s="894"/>
      <c r="E1114" s="893"/>
      <c r="F1114" s="893"/>
      <c r="G1114" s="893"/>
      <c r="H1114" s="893"/>
      <c r="I1114" s="89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894"/>
      <c r="D1115" s="894"/>
      <c r="E1115" s="893"/>
      <c r="F1115" s="893"/>
      <c r="G1115" s="893"/>
      <c r="H1115" s="893"/>
      <c r="I1115" s="89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894"/>
      <c r="D1116" s="894"/>
      <c r="E1116" s="893"/>
      <c r="F1116" s="893"/>
      <c r="G1116" s="893"/>
      <c r="H1116" s="893"/>
      <c r="I1116" s="89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894"/>
      <c r="D1117" s="894"/>
      <c r="E1117" s="893"/>
      <c r="F1117" s="893"/>
      <c r="G1117" s="893"/>
      <c r="H1117" s="893"/>
      <c r="I1117" s="89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894"/>
      <c r="D1118" s="894"/>
      <c r="E1118" s="893"/>
      <c r="F1118" s="893"/>
      <c r="G1118" s="893"/>
      <c r="H1118" s="893"/>
      <c r="I1118" s="89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894"/>
      <c r="D1119" s="894"/>
      <c r="E1119" s="262"/>
      <c r="F1119" s="893"/>
      <c r="G1119" s="893"/>
      <c r="H1119" s="893"/>
      <c r="I1119" s="89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894"/>
      <c r="D1120" s="894"/>
      <c r="E1120" s="893"/>
      <c r="F1120" s="893"/>
      <c r="G1120" s="893"/>
      <c r="H1120" s="893"/>
      <c r="I1120" s="89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894"/>
      <c r="D1121" s="894"/>
      <c r="E1121" s="893"/>
      <c r="F1121" s="893"/>
      <c r="G1121" s="893"/>
      <c r="H1121" s="893"/>
      <c r="I1121" s="89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894"/>
      <c r="D1122" s="894"/>
      <c r="E1122" s="893"/>
      <c r="F1122" s="893"/>
      <c r="G1122" s="893"/>
      <c r="H1122" s="893"/>
      <c r="I1122" s="89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894"/>
      <c r="D1123" s="894"/>
      <c r="E1123" s="893"/>
      <c r="F1123" s="893"/>
      <c r="G1123" s="893"/>
      <c r="H1123" s="893"/>
      <c r="I1123" s="893"/>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894"/>
      <c r="D1124" s="894"/>
      <c r="E1124" s="893"/>
      <c r="F1124" s="893"/>
      <c r="G1124" s="893"/>
      <c r="H1124" s="893"/>
      <c r="I1124" s="893"/>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894"/>
      <c r="D1125" s="894"/>
      <c r="E1125" s="893"/>
      <c r="F1125" s="893"/>
      <c r="G1125" s="893"/>
      <c r="H1125" s="893"/>
      <c r="I1125" s="893"/>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894"/>
      <c r="D1126" s="894"/>
      <c r="E1126" s="893"/>
      <c r="F1126" s="893"/>
      <c r="G1126" s="893"/>
      <c r="H1126" s="893"/>
      <c r="I1126" s="89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894"/>
      <c r="D1127" s="894"/>
      <c r="E1127" s="893"/>
      <c r="F1127" s="893"/>
      <c r="G1127" s="893"/>
      <c r="H1127" s="893"/>
      <c r="I1127" s="89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894"/>
      <c r="D1128" s="894"/>
      <c r="E1128" s="893"/>
      <c r="F1128" s="893"/>
      <c r="G1128" s="893"/>
      <c r="H1128" s="893"/>
      <c r="I1128" s="89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894"/>
      <c r="D1129" s="894"/>
      <c r="E1129" s="893"/>
      <c r="F1129" s="893"/>
      <c r="G1129" s="893"/>
      <c r="H1129" s="893"/>
      <c r="I1129" s="89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894"/>
      <c r="D1130" s="894"/>
      <c r="E1130" s="893"/>
      <c r="F1130" s="893"/>
      <c r="G1130" s="893"/>
      <c r="H1130" s="893"/>
      <c r="I1130" s="89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894"/>
      <c r="D1131" s="894"/>
      <c r="E1131" s="893"/>
      <c r="F1131" s="893"/>
      <c r="G1131" s="893"/>
      <c r="H1131" s="893"/>
      <c r="I1131" s="89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40" max="49" man="1"/>
    <brk id="727"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629</v>
      </c>
      <c r="M2" s="13" t="str">
        <f>IF(L2="","",K2)</f>
        <v>社会保障</v>
      </c>
      <c r="N2" s="13" t="str">
        <f>IF(M2="","",IF(N1&lt;&gt;"",CONCATENATE(N1,"、",M2),M2))</f>
        <v>社会保障</v>
      </c>
      <c r="O2" s="13"/>
      <c r="P2" s="12" t="s">
        <v>190</v>
      </c>
      <c r="Q2" s="17" t="s">
        <v>629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629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629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629</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7"/>
      <c r="AA2" s="418"/>
      <c r="AB2" s="1009" t="s">
        <v>11</v>
      </c>
      <c r="AC2" s="1010"/>
      <c r="AD2" s="1011"/>
      <c r="AE2" s="997" t="s">
        <v>552</v>
      </c>
      <c r="AF2" s="997"/>
      <c r="AG2" s="997"/>
      <c r="AH2" s="997"/>
      <c r="AI2" s="997" t="s">
        <v>549</v>
      </c>
      <c r="AJ2" s="997"/>
      <c r="AK2" s="997"/>
      <c r="AL2" s="997"/>
      <c r="AM2" s="997" t="s">
        <v>523</v>
      </c>
      <c r="AN2" s="997"/>
      <c r="AO2" s="997"/>
      <c r="AP2" s="459"/>
      <c r="AQ2" s="177" t="s">
        <v>354</v>
      </c>
      <c r="AR2" s="170"/>
      <c r="AS2" s="170"/>
      <c r="AT2" s="171"/>
      <c r="AU2" s="378" t="s">
        <v>253</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6"/>
      <c r="Z3" s="1007"/>
      <c r="AA3" s="1008"/>
      <c r="AB3" s="1012"/>
      <c r="AC3" s="1013"/>
      <c r="AD3" s="1014"/>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469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7"/>
      <c r="AA9" s="418"/>
      <c r="AB9" s="1009" t="s">
        <v>11</v>
      </c>
      <c r="AC9" s="1010"/>
      <c r="AD9" s="1011"/>
      <c r="AE9" s="997" t="s">
        <v>553</v>
      </c>
      <c r="AF9" s="997"/>
      <c r="AG9" s="997"/>
      <c r="AH9" s="997"/>
      <c r="AI9" s="997" t="s">
        <v>549</v>
      </c>
      <c r="AJ9" s="997"/>
      <c r="AK9" s="997"/>
      <c r="AL9" s="997"/>
      <c r="AM9" s="997" t="s">
        <v>523</v>
      </c>
      <c r="AN9" s="997"/>
      <c r="AO9" s="997"/>
      <c r="AP9" s="459"/>
      <c r="AQ9" s="177" t="s">
        <v>354</v>
      </c>
      <c r="AR9" s="170"/>
      <c r="AS9" s="170"/>
      <c r="AT9" s="171"/>
      <c r="AU9" s="378" t="s">
        <v>253</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6"/>
      <c r="Z10" s="1007"/>
      <c r="AA10" s="1008"/>
      <c r="AB10" s="1012"/>
      <c r="AC10" s="1013"/>
      <c r="AD10" s="1014"/>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469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7"/>
      <c r="AA16" s="418"/>
      <c r="AB16" s="1009" t="s">
        <v>11</v>
      </c>
      <c r="AC16" s="1010"/>
      <c r="AD16" s="1011"/>
      <c r="AE16" s="997" t="s">
        <v>552</v>
      </c>
      <c r="AF16" s="997"/>
      <c r="AG16" s="997"/>
      <c r="AH16" s="997"/>
      <c r="AI16" s="997" t="s">
        <v>550</v>
      </c>
      <c r="AJ16" s="997"/>
      <c r="AK16" s="997"/>
      <c r="AL16" s="997"/>
      <c r="AM16" s="997" t="s">
        <v>523</v>
      </c>
      <c r="AN16" s="997"/>
      <c r="AO16" s="997"/>
      <c r="AP16" s="459"/>
      <c r="AQ16" s="177" t="s">
        <v>354</v>
      </c>
      <c r="AR16" s="170"/>
      <c r="AS16" s="170"/>
      <c r="AT16" s="171"/>
      <c r="AU16" s="378" t="s">
        <v>253</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6"/>
      <c r="Z17" s="1007"/>
      <c r="AA17" s="1008"/>
      <c r="AB17" s="1012"/>
      <c r="AC17" s="1013"/>
      <c r="AD17" s="1014"/>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469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7"/>
      <c r="AA23" s="418"/>
      <c r="AB23" s="1009" t="s">
        <v>11</v>
      </c>
      <c r="AC23" s="1010"/>
      <c r="AD23" s="1011"/>
      <c r="AE23" s="997" t="s">
        <v>554</v>
      </c>
      <c r="AF23" s="997"/>
      <c r="AG23" s="997"/>
      <c r="AH23" s="997"/>
      <c r="AI23" s="997" t="s">
        <v>549</v>
      </c>
      <c r="AJ23" s="997"/>
      <c r="AK23" s="997"/>
      <c r="AL23" s="997"/>
      <c r="AM23" s="997" t="s">
        <v>523</v>
      </c>
      <c r="AN23" s="997"/>
      <c r="AO23" s="997"/>
      <c r="AP23" s="459"/>
      <c r="AQ23" s="177" t="s">
        <v>354</v>
      </c>
      <c r="AR23" s="170"/>
      <c r="AS23" s="170"/>
      <c r="AT23" s="171"/>
      <c r="AU23" s="378" t="s">
        <v>253</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6"/>
      <c r="Z24" s="1007"/>
      <c r="AA24" s="1008"/>
      <c r="AB24" s="1012"/>
      <c r="AC24" s="1013"/>
      <c r="AD24" s="1014"/>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469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7"/>
      <c r="AA30" s="418"/>
      <c r="AB30" s="1009" t="s">
        <v>11</v>
      </c>
      <c r="AC30" s="1010"/>
      <c r="AD30" s="1011"/>
      <c r="AE30" s="997" t="s">
        <v>552</v>
      </c>
      <c r="AF30" s="997"/>
      <c r="AG30" s="997"/>
      <c r="AH30" s="997"/>
      <c r="AI30" s="997" t="s">
        <v>549</v>
      </c>
      <c r="AJ30" s="997"/>
      <c r="AK30" s="997"/>
      <c r="AL30" s="997"/>
      <c r="AM30" s="997" t="s">
        <v>547</v>
      </c>
      <c r="AN30" s="997"/>
      <c r="AO30" s="997"/>
      <c r="AP30" s="459"/>
      <c r="AQ30" s="177" t="s">
        <v>354</v>
      </c>
      <c r="AR30" s="170"/>
      <c r="AS30" s="170"/>
      <c r="AT30" s="171"/>
      <c r="AU30" s="378" t="s">
        <v>253</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6"/>
      <c r="Z31" s="1007"/>
      <c r="AA31" s="1008"/>
      <c r="AB31" s="1012"/>
      <c r="AC31" s="1013"/>
      <c r="AD31" s="1014"/>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469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7"/>
      <c r="AA37" s="418"/>
      <c r="AB37" s="1009" t="s">
        <v>11</v>
      </c>
      <c r="AC37" s="1010"/>
      <c r="AD37" s="1011"/>
      <c r="AE37" s="997" t="s">
        <v>554</v>
      </c>
      <c r="AF37" s="997"/>
      <c r="AG37" s="997"/>
      <c r="AH37" s="997"/>
      <c r="AI37" s="997" t="s">
        <v>551</v>
      </c>
      <c r="AJ37" s="997"/>
      <c r="AK37" s="997"/>
      <c r="AL37" s="997"/>
      <c r="AM37" s="997" t="s">
        <v>548</v>
      </c>
      <c r="AN37" s="997"/>
      <c r="AO37" s="997"/>
      <c r="AP37" s="459"/>
      <c r="AQ37" s="177" t="s">
        <v>354</v>
      </c>
      <c r="AR37" s="170"/>
      <c r="AS37" s="170"/>
      <c r="AT37" s="171"/>
      <c r="AU37" s="378" t="s">
        <v>253</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6"/>
      <c r="Z38" s="1007"/>
      <c r="AA38" s="1008"/>
      <c r="AB38" s="1012"/>
      <c r="AC38" s="1013"/>
      <c r="AD38" s="1014"/>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469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7"/>
      <c r="AA44" s="418"/>
      <c r="AB44" s="1009" t="s">
        <v>11</v>
      </c>
      <c r="AC44" s="1010"/>
      <c r="AD44" s="1011"/>
      <c r="AE44" s="997" t="s">
        <v>552</v>
      </c>
      <c r="AF44" s="997"/>
      <c r="AG44" s="997"/>
      <c r="AH44" s="997"/>
      <c r="AI44" s="997" t="s">
        <v>549</v>
      </c>
      <c r="AJ44" s="997"/>
      <c r="AK44" s="997"/>
      <c r="AL44" s="997"/>
      <c r="AM44" s="997" t="s">
        <v>523</v>
      </c>
      <c r="AN44" s="997"/>
      <c r="AO44" s="997"/>
      <c r="AP44" s="459"/>
      <c r="AQ44" s="177" t="s">
        <v>354</v>
      </c>
      <c r="AR44" s="170"/>
      <c r="AS44" s="170"/>
      <c r="AT44" s="171"/>
      <c r="AU44" s="378" t="s">
        <v>253</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6"/>
      <c r="Z45" s="1007"/>
      <c r="AA45" s="1008"/>
      <c r="AB45" s="1012"/>
      <c r="AC45" s="1013"/>
      <c r="AD45" s="1014"/>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469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7"/>
      <c r="AA51" s="418"/>
      <c r="AB51" s="459" t="s">
        <v>11</v>
      </c>
      <c r="AC51" s="1010"/>
      <c r="AD51" s="1011"/>
      <c r="AE51" s="997" t="s">
        <v>552</v>
      </c>
      <c r="AF51" s="997"/>
      <c r="AG51" s="997"/>
      <c r="AH51" s="997"/>
      <c r="AI51" s="997" t="s">
        <v>549</v>
      </c>
      <c r="AJ51" s="997"/>
      <c r="AK51" s="997"/>
      <c r="AL51" s="997"/>
      <c r="AM51" s="997" t="s">
        <v>523</v>
      </c>
      <c r="AN51" s="997"/>
      <c r="AO51" s="997"/>
      <c r="AP51" s="459"/>
      <c r="AQ51" s="177" t="s">
        <v>354</v>
      </c>
      <c r="AR51" s="170"/>
      <c r="AS51" s="170"/>
      <c r="AT51" s="171"/>
      <c r="AU51" s="378" t="s">
        <v>253</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6"/>
      <c r="Z52" s="1007"/>
      <c r="AA52" s="1008"/>
      <c r="AB52" s="1012"/>
      <c r="AC52" s="1013"/>
      <c r="AD52" s="1014"/>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469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7"/>
      <c r="AA58" s="418"/>
      <c r="AB58" s="1009" t="s">
        <v>11</v>
      </c>
      <c r="AC58" s="1010"/>
      <c r="AD58" s="1011"/>
      <c r="AE58" s="997" t="s">
        <v>552</v>
      </c>
      <c r="AF58" s="997"/>
      <c r="AG58" s="997"/>
      <c r="AH58" s="997"/>
      <c r="AI58" s="997" t="s">
        <v>549</v>
      </c>
      <c r="AJ58" s="997"/>
      <c r="AK58" s="997"/>
      <c r="AL58" s="997"/>
      <c r="AM58" s="997" t="s">
        <v>523</v>
      </c>
      <c r="AN58" s="997"/>
      <c r="AO58" s="997"/>
      <c r="AP58" s="459"/>
      <c r="AQ58" s="177" t="s">
        <v>354</v>
      </c>
      <c r="AR58" s="170"/>
      <c r="AS58" s="170"/>
      <c r="AT58" s="171"/>
      <c r="AU58" s="378" t="s">
        <v>253</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6"/>
      <c r="Z59" s="1007"/>
      <c r="AA59" s="1008"/>
      <c r="AB59" s="1012"/>
      <c r="AC59" s="1013"/>
      <c r="AD59" s="1014"/>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469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7"/>
      <c r="AA65" s="418"/>
      <c r="AB65" s="1009" t="s">
        <v>11</v>
      </c>
      <c r="AC65" s="1010"/>
      <c r="AD65" s="1011"/>
      <c r="AE65" s="997" t="s">
        <v>552</v>
      </c>
      <c r="AF65" s="997"/>
      <c r="AG65" s="997"/>
      <c r="AH65" s="997"/>
      <c r="AI65" s="997" t="s">
        <v>549</v>
      </c>
      <c r="AJ65" s="997"/>
      <c r="AK65" s="997"/>
      <c r="AL65" s="997"/>
      <c r="AM65" s="997" t="s">
        <v>523</v>
      </c>
      <c r="AN65" s="997"/>
      <c r="AO65" s="997"/>
      <c r="AP65" s="459"/>
      <c r="AQ65" s="177" t="s">
        <v>354</v>
      </c>
      <c r="AR65" s="170"/>
      <c r="AS65" s="170"/>
      <c r="AT65" s="171"/>
      <c r="AU65" s="378" t="s">
        <v>253</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6"/>
      <c r="Z66" s="1007"/>
      <c r="AA66" s="1008"/>
      <c r="AB66" s="1012"/>
      <c r="AC66" s="1013"/>
      <c r="AD66" s="1014"/>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37"/>
      <c r="B6" s="1038"/>
      <c r="C6" s="1038"/>
      <c r="D6" s="1038"/>
      <c r="E6" s="1038"/>
      <c r="F6" s="1039"/>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37"/>
      <c r="B7" s="1038"/>
      <c r="C7" s="1038"/>
      <c r="D7" s="1038"/>
      <c r="E7" s="1038"/>
      <c r="F7" s="1039"/>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37"/>
      <c r="B8" s="1038"/>
      <c r="C8" s="1038"/>
      <c r="D8" s="1038"/>
      <c r="E8" s="1038"/>
      <c r="F8" s="1039"/>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37"/>
      <c r="B9" s="1038"/>
      <c r="C9" s="1038"/>
      <c r="D9" s="1038"/>
      <c r="E9" s="1038"/>
      <c r="F9" s="1039"/>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37"/>
      <c r="B10" s="1038"/>
      <c r="C10" s="1038"/>
      <c r="D10" s="1038"/>
      <c r="E10" s="1038"/>
      <c r="F10" s="1039"/>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7"/>
      <c r="B11" s="1038"/>
      <c r="C11" s="1038"/>
      <c r="D11" s="1038"/>
      <c r="E11" s="1038"/>
      <c r="F11" s="1039"/>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7"/>
      <c r="B12" s="1038"/>
      <c r="C12" s="1038"/>
      <c r="D12" s="1038"/>
      <c r="E12" s="1038"/>
      <c r="F12" s="1039"/>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7"/>
      <c r="B13" s="1038"/>
      <c r="C13" s="1038"/>
      <c r="D13" s="1038"/>
      <c r="E13" s="1038"/>
      <c r="F13" s="1039"/>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7"/>
      <c r="B14" s="1038"/>
      <c r="C14" s="1038"/>
      <c r="D14" s="1038"/>
      <c r="E14" s="1038"/>
      <c r="F14" s="1039"/>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7"/>
      <c r="B19" s="1038"/>
      <c r="C19" s="1038"/>
      <c r="D19" s="1038"/>
      <c r="E19" s="1038"/>
      <c r="F19" s="1039"/>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7"/>
      <c r="B20" s="1038"/>
      <c r="C20" s="1038"/>
      <c r="D20" s="1038"/>
      <c r="E20" s="1038"/>
      <c r="F20" s="1039"/>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7"/>
      <c r="B21" s="1038"/>
      <c r="C21" s="1038"/>
      <c r="D21" s="1038"/>
      <c r="E21" s="1038"/>
      <c r="F21" s="1039"/>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7"/>
      <c r="B22" s="1038"/>
      <c r="C22" s="1038"/>
      <c r="D22" s="1038"/>
      <c r="E22" s="1038"/>
      <c r="F22" s="1039"/>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7"/>
      <c r="B23" s="1038"/>
      <c r="C23" s="1038"/>
      <c r="D23" s="1038"/>
      <c r="E23" s="1038"/>
      <c r="F23" s="1039"/>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7"/>
      <c r="B24" s="1038"/>
      <c r="C24" s="1038"/>
      <c r="D24" s="1038"/>
      <c r="E24" s="1038"/>
      <c r="F24" s="1039"/>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7"/>
      <c r="B25" s="1038"/>
      <c r="C25" s="1038"/>
      <c r="D25" s="1038"/>
      <c r="E25" s="1038"/>
      <c r="F25" s="1039"/>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7"/>
      <c r="B26" s="1038"/>
      <c r="C26" s="1038"/>
      <c r="D26" s="1038"/>
      <c r="E26" s="1038"/>
      <c r="F26" s="1039"/>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7"/>
      <c r="B27" s="1038"/>
      <c r="C27" s="1038"/>
      <c r="D27" s="1038"/>
      <c r="E27" s="1038"/>
      <c r="F27" s="1039"/>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7"/>
      <c r="B32" s="1038"/>
      <c r="C32" s="1038"/>
      <c r="D32" s="1038"/>
      <c r="E32" s="1038"/>
      <c r="F32" s="1039"/>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7"/>
      <c r="B33" s="1038"/>
      <c r="C33" s="1038"/>
      <c r="D33" s="1038"/>
      <c r="E33" s="1038"/>
      <c r="F33" s="1039"/>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7"/>
      <c r="B34" s="1038"/>
      <c r="C34" s="1038"/>
      <c r="D34" s="1038"/>
      <c r="E34" s="1038"/>
      <c r="F34" s="1039"/>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7"/>
      <c r="B35" s="1038"/>
      <c r="C35" s="1038"/>
      <c r="D35" s="1038"/>
      <c r="E35" s="1038"/>
      <c r="F35" s="1039"/>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7"/>
      <c r="B36" s="1038"/>
      <c r="C36" s="1038"/>
      <c r="D36" s="1038"/>
      <c r="E36" s="1038"/>
      <c r="F36" s="1039"/>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7"/>
      <c r="B37" s="1038"/>
      <c r="C37" s="1038"/>
      <c r="D37" s="1038"/>
      <c r="E37" s="1038"/>
      <c r="F37" s="1039"/>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7"/>
      <c r="B38" s="1038"/>
      <c r="C38" s="1038"/>
      <c r="D38" s="1038"/>
      <c r="E38" s="1038"/>
      <c r="F38" s="1039"/>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7"/>
      <c r="B39" s="1038"/>
      <c r="C39" s="1038"/>
      <c r="D39" s="1038"/>
      <c r="E39" s="1038"/>
      <c r="F39" s="1039"/>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7"/>
      <c r="B40" s="1038"/>
      <c r="C40" s="1038"/>
      <c r="D40" s="1038"/>
      <c r="E40" s="1038"/>
      <c r="F40" s="1039"/>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7"/>
      <c r="B45" s="1038"/>
      <c r="C45" s="1038"/>
      <c r="D45" s="1038"/>
      <c r="E45" s="1038"/>
      <c r="F45" s="1039"/>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7"/>
      <c r="B46" s="1038"/>
      <c r="C46" s="1038"/>
      <c r="D46" s="1038"/>
      <c r="E46" s="1038"/>
      <c r="F46" s="1039"/>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7"/>
      <c r="B47" s="1038"/>
      <c r="C47" s="1038"/>
      <c r="D47" s="1038"/>
      <c r="E47" s="1038"/>
      <c r="F47" s="1039"/>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7"/>
      <c r="B48" s="1038"/>
      <c r="C48" s="1038"/>
      <c r="D48" s="1038"/>
      <c r="E48" s="1038"/>
      <c r="F48" s="1039"/>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7"/>
      <c r="B49" s="1038"/>
      <c r="C49" s="1038"/>
      <c r="D49" s="1038"/>
      <c r="E49" s="1038"/>
      <c r="F49" s="1039"/>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7"/>
      <c r="B50" s="1038"/>
      <c r="C50" s="1038"/>
      <c r="D50" s="1038"/>
      <c r="E50" s="1038"/>
      <c r="F50" s="1039"/>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7"/>
      <c r="B51" s="1038"/>
      <c r="C51" s="1038"/>
      <c r="D51" s="1038"/>
      <c r="E51" s="1038"/>
      <c r="F51" s="1039"/>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7"/>
      <c r="B52" s="1038"/>
      <c r="C52" s="1038"/>
      <c r="D52" s="1038"/>
      <c r="E52" s="1038"/>
      <c r="F52" s="1039"/>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7"/>
      <c r="B59" s="1038"/>
      <c r="C59" s="1038"/>
      <c r="D59" s="1038"/>
      <c r="E59" s="1038"/>
      <c r="F59" s="1039"/>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7"/>
      <c r="B60" s="1038"/>
      <c r="C60" s="1038"/>
      <c r="D60" s="1038"/>
      <c r="E60" s="1038"/>
      <c r="F60" s="1039"/>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7"/>
      <c r="B61" s="1038"/>
      <c r="C61" s="1038"/>
      <c r="D61" s="1038"/>
      <c r="E61" s="1038"/>
      <c r="F61" s="1039"/>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7"/>
      <c r="B62" s="1038"/>
      <c r="C62" s="1038"/>
      <c r="D62" s="1038"/>
      <c r="E62" s="1038"/>
      <c r="F62" s="1039"/>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7"/>
      <c r="B63" s="1038"/>
      <c r="C63" s="1038"/>
      <c r="D63" s="1038"/>
      <c r="E63" s="1038"/>
      <c r="F63" s="1039"/>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7"/>
      <c r="B64" s="1038"/>
      <c r="C64" s="1038"/>
      <c r="D64" s="1038"/>
      <c r="E64" s="1038"/>
      <c r="F64" s="1039"/>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7"/>
      <c r="B65" s="1038"/>
      <c r="C65" s="1038"/>
      <c r="D65" s="1038"/>
      <c r="E65" s="1038"/>
      <c r="F65" s="1039"/>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7"/>
      <c r="B66" s="1038"/>
      <c r="C66" s="1038"/>
      <c r="D66" s="1038"/>
      <c r="E66" s="1038"/>
      <c r="F66" s="1039"/>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7"/>
      <c r="B67" s="1038"/>
      <c r="C67" s="1038"/>
      <c r="D67" s="1038"/>
      <c r="E67" s="1038"/>
      <c r="F67" s="1039"/>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7"/>
      <c r="B72" s="1038"/>
      <c r="C72" s="1038"/>
      <c r="D72" s="1038"/>
      <c r="E72" s="1038"/>
      <c r="F72" s="1039"/>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7"/>
      <c r="B73" s="1038"/>
      <c r="C73" s="1038"/>
      <c r="D73" s="1038"/>
      <c r="E73" s="1038"/>
      <c r="F73" s="1039"/>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7"/>
      <c r="B74" s="1038"/>
      <c r="C74" s="1038"/>
      <c r="D74" s="1038"/>
      <c r="E74" s="1038"/>
      <c r="F74" s="1039"/>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7"/>
      <c r="B75" s="1038"/>
      <c r="C75" s="1038"/>
      <c r="D75" s="1038"/>
      <c r="E75" s="1038"/>
      <c r="F75" s="1039"/>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7"/>
      <c r="B76" s="1038"/>
      <c r="C76" s="1038"/>
      <c r="D76" s="1038"/>
      <c r="E76" s="1038"/>
      <c r="F76" s="1039"/>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7"/>
      <c r="B77" s="1038"/>
      <c r="C77" s="1038"/>
      <c r="D77" s="1038"/>
      <c r="E77" s="1038"/>
      <c r="F77" s="1039"/>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7"/>
      <c r="B78" s="1038"/>
      <c r="C78" s="1038"/>
      <c r="D78" s="1038"/>
      <c r="E78" s="1038"/>
      <c r="F78" s="1039"/>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7"/>
      <c r="B79" s="1038"/>
      <c r="C79" s="1038"/>
      <c r="D79" s="1038"/>
      <c r="E79" s="1038"/>
      <c r="F79" s="1039"/>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7"/>
      <c r="B80" s="1038"/>
      <c r="C80" s="1038"/>
      <c r="D80" s="1038"/>
      <c r="E80" s="1038"/>
      <c r="F80" s="1039"/>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7"/>
      <c r="B85" s="1038"/>
      <c r="C85" s="1038"/>
      <c r="D85" s="1038"/>
      <c r="E85" s="1038"/>
      <c r="F85" s="1039"/>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7"/>
      <c r="B86" s="1038"/>
      <c r="C86" s="1038"/>
      <c r="D86" s="1038"/>
      <c r="E86" s="1038"/>
      <c r="F86" s="1039"/>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7"/>
      <c r="B87" s="1038"/>
      <c r="C87" s="1038"/>
      <c r="D87" s="1038"/>
      <c r="E87" s="1038"/>
      <c r="F87" s="1039"/>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7"/>
      <c r="B88" s="1038"/>
      <c r="C88" s="1038"/>
      <c r="D88" s="1038"/>
      <c r="E88" s="1038"/>
      <c r="F88" s="1039"/>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7"/>
      <c r="B89" s="1038"/>
      <c r="C89" s="1038"/>
      <c r="D89" s="1038"/>
      <c r="E89" s="1038"/>
      <c r="F89" s="1039"/>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7"/>
      <c r="B90" s="1038"/>
      <c r="C90" s="1038"/>
      <c r="D90" s="1038"/>
      <c r="E90" s="1038"/>
      <c r="F90" s="1039"/>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7"/>
      <c r="B91" s="1038"/>
      <c r="C91" s="1038"/>
      <c r="D91" s="1038"/>
      <c r="E91" s="1038"/>
      <c r="F91" s="1039"/>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7"/>
      <c r="B92" s="1038"/>
      <c r="C92" s="1038"/>
      <c r="D92" s="1038"/>
      <c r="E92" s="1038"/>
      <c r="F92" s="1039"/>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7"/>
      <c r="B93" s="1038"/>
      <c r="C93" s="1038"/>
      <c r="D93" s="1038"/>
      <c r="E93" s="1038"/>
      <c r="F93" s="1039"/>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7"/>
      <c r="B98" s="1038"/>
      <c r="C98" s="1038"/>
      <c r="D98" s="1038"/>
      <c r="E98" s="1038"/>
      <c r="F98" s="1039"/>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7"/>
      <c r="B99" s="1038"/>
      <c r="C99" s="1038"/>
      <c r="D99" s="1038"/>
      <c r="E99" s="1038"/>
      <c r="F99" s="1039"/>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7"/>
      <c r="B100" s="1038"/>
      <c r="C100" s="1038"/>
      <c r="D100" s="1038"/>
      <c r="E100" s="1038"/>
      <c r="F100" s="1039"/>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7"/>
      <c r="B101" s="1038"/>
      <c r="C101" s="1038"/>
      <c r="D101" s="1038"/>
      <c r="E101" s="1038"/>
      <c r="F101" s="1039"/>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7"/>
      <c r="B102" s="1038"/>
      <c r="C102" s="1038"/>
      <c r="D102" s="1038"/>
      <c r="E102" s="1038"/>
      <c r="F102" s="1039"/>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7"/>
      <c r="B103" s="1038"/>
      <c r="C103" s="1038"/>
      <c r="D103" s="1038"/>
      <c r="E103" s="1038"/>
      <c r="F103" s="1039"/>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7"/>
      <c r="B104" s="1038"/>
      <c r="C104" s="1038"/>
      <c r="D104" s="1038"/>
      <c r="E104" s="1038"/>
      <c r="F104" s="1039"/>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7"/>
      <c r="B105" s="1038"/>
      <c r="C105" s="1038"/>
      <c r="D105" s="1038"/>
      <c r="E105" s="1038"/>
      <c r="F105" s="1039"/>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7"/>
      <c r="B112" s="1038"/>
      <c r="C112" s="1038"/>
      <c r="D112" s="1038"/>
      <c r="E112" s="1038"/>
      <c r="F112" s="1039"/>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7"/>
      <c r="B113" s="1038"/>
      <c r="C113" s="1038"/>
      <c r="D113" s="1038"/>
      <c r="E113" s="1038"/>
      <c r="F113" s="1039"/>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7"/>
      <c r="B114" s="1038"/>
      <c r="C114" s="1038"/>
      <c r="D114" s="1038"/>
      <c r="E114" s="1038"/>
      <c r="F114" s="1039"/>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7"/>
      <c r="B115" s="1038"/>
      <c r="C115" s="1038"/>
      <c r="D115" s="1038"/>
      <c r="E115" s="1038"/>
      <c r="F115" s="1039"/>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7"/>
      <c r="B116" s="1038"/>
      <c r="C116" s="1038"/>
      <c r="D116" s="1038"/>
      <c r="E116" s="1038"/>
      <c r="F116" s="1039"/>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7"/>
      <c r="B117" s="1038"/>
      <c r="C117" s="1038"/>
      <c r="D117" s="1038"/>
      <c r="E117" s="1038"/>
      <c r="F117" s="1039"/>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7"/>
      <c r="B118" s="1038"/>
      <c r="C118" s="1038"/>
      <c r="D118" s="1038"/>
      <c r="E118" s="1038"/>
      <c r="F118" s="1039"/>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7"/>
      <c r="B119" s="1038"/>
      <c r="C119" s="1038"/>
      <c r="D119" s="1038"/>
      <c r="E119" s="1038"/>
      <c r="F119" s="1039"/>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7"/>
      <c r="B120" s="1038"/>
      <c r="C120" s="1038"/>
      <c r="D120" s="1038"/>
      <c r="E120" s="1038"/>
      <c r="F120" s="1039"/>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7"/>
      <c r="B125" s="1038"/>
      <c r="C125" s="1038"/>
      <c r="D125" s="1038"/>
      <c r="E125" s="1038"/>
      <c r="F125" s="1039"/>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7"/>
      <c r="B126" s="1038"/>
      <c r="C126" s="1038"/>
      <c r="D126" s="1038"/>
      <c r="E126" s="1038"/>
      <c r="F126" s="1039"/>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7"/>
      <c r="B127" s="1038"/>
      <c r="C127" s="1038"/>
      <c r="D127" s="1038"/>
      <c r="E127" s="1038"/>
      <c r="F127" s="1039"/>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7"/>
      <c r="B128" s="1038"/>
      <c r="C128" s="1038"/>
      <c r="D128" s="1038"/>
      <c r="E128" s="1038"/>
      <c r="F128" s="1039"/>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7"/>
      <c r="B129" s="1038"/>
      <c r="C129" s="1038"/>
      <c r="D129" s="1038"/>
      <c r="E129" s="1038"/>
      <c r="F129" s="1039"/>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7"/>
      <c r="B130" s="1038"/>
      <c r="C130" s="1038"/>
      <c r="D130" s="1038"/>
      <c r="E130" s="1038"/>
      <c r="F130" s="1039"/>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7"/>
      <c r="B131" s="1038"/>
      <c r="C131" s="1038"/>
      <c r="D131" s="1038"/>
      <c r="E131" s="1038"/>
      <c r="F131" s="1039"/>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7"/>
      <c r="B132" s="1038"/>
      <c r="C132" s="1038"/>
      <c r="D132" s="1038"/>
      <c r="E132" s="1038"/>
      <c r="F132" s="1039"/>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7"/>
      <c r="B133" s="1038"/>
      <c r="C133" s="1038"/>
      <c r="D133" s="1038"/>
      <c r="E133" s="1038"/>
      <c r="F133" s="1039"/>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7"/>
      <c r="B138" s="1038"/>
      <c r="C138" s="1038"/>
      <c r="D138" s="1038"/>
      <c r="E138" s="1038"/>
      <c r="F138" s="1039"/>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7"/>
      <c r="B139" s="1038"/>
      <c r="C139" s="1038"/>
      <c r="D139" s="1038"/>
      <c r="E139" s="1038"/>
      <c r="F139" s="1039"/>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7"/>
      <c r="B140" s="1038"/>
      <c r="C140" s="1038"/>
      <c r="D140" s="1038"/>
      <c r="E140" s="1038"/>
      <c r="F140" s="1039"/>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7"/>
      <c r="B141" s="1038"/>
      <c r="C141" s="1038"/>
      <c r="D141" s="1038"/>
      <c r="E141" s="1038"/>
      <c r="F141" s="1039"/>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7"/>
      <c r="B142" s="1038"/>
      <c r="C142" s="1038"/>
      <c r="D142" s="1038"/>
      <c r="E142" s="1038"/>
      <c r="F142" s="1039"/>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7"/>
      <c r="B143" s="1038"/>
      <c r="C143" s="1038"/>
      <c r="D143" s="1038"/>
      <c r="E143" s="1038"/>
      <c r="F143" s="1039"/>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7"/>
      <c r="B144" s="1038"/>
      <c r="C144" s="1038"/>
      <c r="D144" s="1038"/>
      <c r="E144" s="1038"/>
      <c r="F144" s="1039"/>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7"/>
      <c r="B145" s="1038"/>
      <c r="C145" s="1038"/>
      <c r="D145" s="1038"/>
      <c r="E145" s="1038"/>
      <c r="F145" s="1039"/>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7"/>
      <c r="B146" s="1038"/>
      <c r="C146" s="1038"/>
      <c r="D146" s="1038"/>
      <c r="E146" s="1038"/>
      <c r="F146" s="1039"/>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7"/>
      <c r="B151" s="1038"/>
      <c r="C151" s="1038"/>
      <c r="D151" s="1038"/>
      <c r="E151" s="1038"/>
      <c r="F151" s="1039"/>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7"/>
      <c r="B152" s="1038"/>
      <c r="C152" s="1038"/>
      <c r="D152" s="1038"/>
      <c r="E152" s="1038"/>
      <c r="F152" s="1039"/>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7"/>
      <c r="B153" s="1038"/>
      <c r="C153" s="1038"/>
      <c r="D153" s="1038"/>
      <c r="E153" s="1038"/>
      <c r="F153" s="1039"/>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7"/>
      <c r="B154" s="1038"/>
      <c r="C154" s="1038"/>
      <c r="D154" s="1038"/>
      <c r="E154" s="1038"/>
      <c r="F154" s="1039"/>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7"/>
      <c r="B155" s="1038"/>
      <c r="C155" s="1038"/>
      <c r="D155" s="1038"/>
      <c r="E155" s="1038"/>
      <c r="F155" s="1039"/>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7"/>
      <c r="B156" s="1038"/>
      <c r="C156" s="1038"/>
      <c r="D156" s="1038"/>
      <c r="E156" s="1038"/>
      <c r="F156" s="1039"/>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7"/>
      <c r="B157" s="1038"/>
      <c r="C157" s="1038"/>
      <c r="D157" s="1038"/>
      <c r="E157" s="1038"/>
      <c r="F157" s="1039"/>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7"/>
      <c r="B158" s="1038"/>
      <c r="C158" s="1038"/>
      <c r="D158" s="1038"/>
      <c r="E158" s="1038"/>
      <c r="F158" s="1039"/>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7"/>
      <c r="B165" s="1038"/>
      <c r="C165" s="1038"/>
      <c r="D165" s="1038"/>
      <c r="E165" s="1038"/>
      <c r="F165" s="1039"/>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7"/>
      <c r="B166" s="1038"/>
      <c r="C166" s="1038"/>
      <c r="D166" s="1038"/>
      <c r="E166" s="1038"/>
      <c r="F166" s="1039"/>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7"/>
      <c r="B167" s="1038"/>
      <c r="C167" s="1038"/>
      <c r="D167" s="1038"/>
      <c r="E167" s="1038"/>
      <c r="F167" s="1039"/>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7"/>
      <c r="B168" s="1038"/>
      <c r="C168" s="1038"/>
      <c r="D168" s="1038"/>
      <c r="E168" s="1038"/>
      <c r="F168" s="1039"/>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7"/>
      <c r="B169" s="1038"/>
      <c r="C169" s="1038"/>
      <c r="D169" s="1038"/>
      <c r="E169" s="1038"/>
      <c r="F169" s="1039"/>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7"/>
      <c r="B170" s="1038"/>
      <c r="C170" s="1038"/>
      <c r="D170" s="1038"/>
      <c r="E170" s="1038"/>
      <c r="F170" s="1039"/>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7"/>
      <c r="B171" s="1038"/>
      <c r="C171" s="1038"/>
      <c r="D171" s="1038"/>
      <c r="E171" s="1038"/>
      <c r="F171" s="1039"/>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7"/>
      <c r="B172" s="1038"/>
      <c r="C172" s="1038"/>
      <c r="D172" s="1038"/>
      <c r="E172" s="1038"/>
      <c r="F172" s="1039"/>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7"/>
      <c r="B173" s="1038"/>
      <c r="C173" s="1038"/>
      <c r="D173" s="1038"/>
      <c r="E173" s="1038"/>
      <c r="F173" s="1039"/>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7"/>
      <c r="B178" s="1038"/>
      <c r="C178" s="1038"/>
      <c r="D178" s="1038"/>
      <c r="E178" s="1038"/>
      <c r="F178" s="1039"/>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7"/>
      <c r="B179" s="1038"/>
      <c r="C179" s="1038"/>
      <c r="D179" s="1038"/>
      <c r="E179" s="1038"/>
      <c r="F179" s="1039"/>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7"/>
      <c r="B180" s="1038"/>
      <c r="C180" s="1038"/>
      <c r="D180" s="1038"/>
      <c r="E180" s="1038"/>
      <c r="F180" s="1039"/>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7"/>
      <c r="B181" s="1038"/>
      <c r="C181" s="1038"/>
      <c r="D181" s="1038"/>
      <c r="E181" s="1038"/>
      <c r="F181" s="1039"/>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7"/>
      <c r="B182" s="1038"/>
      <c r="C182" s="1038"/>
      <c r="D182" s="1038"/>
      <c r="E182" s="1038"/>
      <c r="F182" s="1039"/>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7"/>
      <c r="B183" s="1038"/>
      <c r="C183" s="1038"/>
      <c r="D183" s="1038"/>
      <c r="E183" s="1038"/>
      <c r="F183" s="1039"/>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7"/>
      <c r="B184" s="1038"/>
      <c r="C184" s="1038"/>
      <c r="D184" s="1038"/>
      <c r="E184" s="1038"/>
      <c r="F184" s="1039"/>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7"/>
      <c r="B185" s="1038"/>
      <c r="C185" s="1038"/>
      <c r="D185" s="1038"/>
      <c r="E185" s="1038"/>
      <c r="F185" s="1039"/>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7"/>
      <c r="B186" s="1038"/>
      <c r="C186" s="1038"/>
      <c r="D186" s="1038"/>
      <c r="E186" s="1038"/>
      <c r="F186" s="1039"/>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7"/>
      <c r="B191" s="1038"/>
      <c r="C191" s="1038"/>
      <c r="D191" s="1038"/>
      <c r="E191" s="1038"/>
      <c r="F191" s="1039"/>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7"/>
      <c r="B192" s="1038"/>
      <c r="C192" s="1038"/>
      <c r="D192" s="1038"/>
      <c r="E192" s="1038"/>
      <c r="F192" s="1039"/>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7"/>
      <c r="B193" s="1038"/>
      <c r="C193" s="1038"/>
      <c r="D193" s="1038"/>
      <c r="E193" s="1038"/>
      <c r="F193" s="1039"/>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7"/>
      <c r="B194" s="1038"/>
      <c r="C194" s="1038"/>
      <c r="D194" s="1038"/>
      <c r="E194" s="1038"/>
      <c r="F194" s="1039"/>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7"/>
      <c r="B195" s="1038"/>
      <c r="C195" s="1038"/>
      <c r="D195" s="1038"/>
      <c r="E195" s="1038"/>
      <c r="F195" s="1039"/>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7"/>
      <c r="B196" s="1038"/>
      <c r="C196" s="1038"/>
      <c r="D196" s="1038"/>
      <c r="E196" s="1038"/>
      <c r="F196" s="1039"/>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7"/>
      <c r="B197" s="1038"/>
      <c r="C197" s="1038"/>
      <c r="D197" s="1038"/>
      <c r="E197" s="1038"/>
      <c r="F197" s="1039"/>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7"/>
      <c r="B198" s="1038"/>
      <c r="C198" s="1038"/>
      <c r="D198" s="1038"/>
      <c r="E198" s="1038"/>
      <c r="F198" s="1039"/>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7"/>
      <c r="B199" s="1038"/>
      <c r="C199" s="1038"/>
      <c r="D199" s="1038"/>
      <c r="E199" s="1038"/>
      <c r="F199" s="1039"/>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7"/>
      <c r="B204" s="1038"/>
      <c r="C204" s="1038"/>
      <c r="D204" s="1038"/>
      <c r="E204" s="1038"/>
      <c r="F204" s="1039"/>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7"/>
      <c r="B205" s="1038"/>
      <c r="C205" s="1038"/>
      <c r="D205" s="1038"/>
      <c r="E205" s="1038"/>
      <c r="F205" s="1039"/>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7"/>
      <c r="B206" s="1038"/>
      <c r="C206" s="1038"/>
      <c r="D206" s="1038"/>
      <c r="E206" s="1038"/>
      <c r="F206" s="1039"/>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7"/>
      <c r="B207" s="1038"/>
      <c r="C207" s="1038"/>
      <c r="D207" s="1038"/>
      <c r="E207" s="1038"/>
      <c r="F207" s="1039"/>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7"/>
      <c r="B208" s="1038"/>
      <c r="C208" s="1038"/>
      <c r="D208" s="1038"/>
      <c r="E208" s="1038"/>
      <c r="F208" s="1039"/>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7"/>
      <c r="B209" s="1038"/>
      <c r="C209" s="1038"/>
      <c r="D209" s="1038"/>
      <c r="E209" s="1038"/>
      <c r="F209" s="1039"/>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7"/>
      <c r="B210" s="1038"/>
      <c r="C210" s="1038"/>
      <c r="D210" s="1038"/>
      <c r="E210" s="1038"/>
      <c r="F210" s="1039"/>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7"/>
      <c r="B211" s="1038"/>
      <c r="C211" s="1038"/>
      <c r="D211" s="1038"/>
      <c r="E211" s="1038"/>
      <c r="F211" s="1039"/>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7"/>
      <c r="B218" s="1038"/>
      <c r="C218" s="1038"/>
      <c r="D218" s="1038"/>
      <c r="E218" s="1038"/>
      <c r="F218" s="1039"/>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7"/>
      <c r="B219" s="1038"/>
      <c r="C219" s="1038"/>
      <c r="D219" s="1038"/>
      <c r="E219" s="1038"/>
      <c r="F219" s="1039"/>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7"/>
      <c r="B220" s="1038"/>
      <c r="C220" s="1038"/>
      <c r="D220" s="1038"/>
      <c r="E220" s="1038"/>
      <c r="F220" s="1039"/>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7"/>
      <c r="B221" s="1038"/>
      <c r="C221" s="1038"/>
      <c r="D221" s="1038"/>
      <c r="E221" s="1038"/>
      <c r="F221" s="1039"/>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7"/>
      <c r="B222" s="1038"/>
      <c r="C222" s="1038"/>
      <c r="D222" s="1038"/>
      <c r="E222" s="1038"/>
      <c r="F222" s="1039"/>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7"/>
      <c r="B223" s="1038"/>
      <c r="C223" s="1038"/>
      <c r="D223" s="1038"/>
      <c r="E223" s="1038"/>
      <c r="F223" s="1039"/>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7"/>
      <c r="B224" s="1038"/>
      <c r="C224" s="1038"/>
      <c r="D224" s="1038"/>
      <c r="E224" s="1038"/>
      <c r="F224" s="1039"/>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7"/>
      <c r="B225" s="1038"/>
      <c r="C225" s="1038"/>
      <c r="D225" s="1038"/>
      <c r="E225" s="1038"/>
      <c r="F225" s="1039"/>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7"/>
      <c r="B226" s="1038"/>
      <c r="C226" s="1038"/>
      <c r="D226" s="1038"/>
      <c r="E226" s="1038"/>
      <c r="F226" s="1039"/>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7"/>
      <c r="B231" s="1038"/>
      <c r="C231" s="1038"/>
      <c r="D231" s="1038"/>
      <c r="E231" s="1038"/>
      <c r="F231" s="1039"/>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7"/>
      <c r="B232" s="1038"/>
      <c r="C232" s="1038"/>
      <c r="D232" s="1038"/>
      <c r="E232" s="1038"/>
      <c r="F232" s="1039"/>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7"/>
      <c r="B233" s="1038"/>
      <c r="C233" s="1038"/>
      <c r="D233" s="1038"/>
      <c r="E233" s="1038"/>
      <c r="F233" s="1039"/>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7"/>
      <c r="B234" s="1038"/>
      <c r="C234" s="1038"/>
      <c r="D234" s="1038"/>
      <c r="E234" s="1038"/>
      <c r="F234" s="1039"/>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7"/>
      <c r="B235" s="1038"/>
      <c r="C235" s="1038"/>
      <c r="D235" s="1038"/>
      <c r="E235" s="1038"/>
      <c r="F235" s="1039"/>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7"/>
      <c r="B236" s="1038"/>
      <c r="C236" s="1038"/>
      <c r="D236" s="1038"/>
      <c r="E236" s="1038"/>
      <c r="F236" s="1039"/>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7"/>
      <c r="B237" s="1038"/>
      <c r="C237" s="1038"/>
      <c r="D237" s="1038"/>
      <c r="E237" s="1038"/>
      <c r="F237" s="1039"/>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7"/>
      <c r="B238" s="1038"/>
      <c r="C238" s="1038"/>
      <c r="D238" s="1038"/>
      <c r="E238" s="1038"/>
      <c r="F238" s="1039"/>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7"/>
      <c r="B239" s="1038"/>
      <c r="C239" s="1038"/>
      <c r="D239" s="1038"/>
      <c r="E239" s="1038"/>
      <c r="F239" s="1039"/>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7"/>
      <c r="B244" s="1038"/>
      <c r="C244" s="1038"/>
      <c r="D244" s="1038"/>
      <c r="E244" s="1038"/>
      <c r="F244" s="1039"/>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7"/>
      <c r="B245" s="1038"/>
      <c r="C245" s="1038"/>
      <c r="D245" s="1038"/>
      <c r="E245" s="1038"/>
      <c r="F245" s="1039"/>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7"/>
      <c r="B246" s="1038"/>
      <c r="C246" s="1038"/>
      <c r="D246" s="1038"/>
      <c r="E246" s="1038"/>
      <c r="F246" s="1039"/>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7"/>
      <c r="B247" s="1038"/>
      <c r="C247" s="1038"/>
      <c r="D247" s="1038"/>
      <c r="E247" s="1038"/>
      <c r="F247" s="1039"/>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7"/>
      <c r="B248" s="1038"/>
      <c r="C248" s="1038"/>
      <c r="D248" s="1038"/>
      <c r="E248" s="1038"/>
      <c r="F248" s="1039"/>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7"/>
      <c r="B249" s="1038"/>
      <c r="C249" s="1038"/>
      <c r="D249" s="1038"/>
      <c r="E249" s="1038"/>
      <c r="F249" s="1039"/>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7"/>
      <c r="B250" s="1038"/>
      <c r="C250" s="1038"/>
      <c r="D250" s="1038"/>
      <c r="E250" s="1038"/>
      <c r="F250" s="1039"/>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7"/>
      <c r="B251" s="1038"/>
      <c r="C251" s="1038"/>
      <c r="D251" s="1038"/>
      <c r="E251" s="1038"/>
      <c r="F251" s="1039"/>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7"/>
      <c r="B252" s="1038"/>
      <c r="C252" s="1038"/>
      <c r="D252" s="1038"/>
      <c r="E252" s="1038"/>
      <c r="F252" s="1039"/>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7"/>
      <c r="B257" s="1038"/>
      <c r="C257" s="1038"/>
      <c r="D257" s="1038"/>
      <c r="E257" s="1038"/>
      <c r="F257" s="1039"/>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7"/>
      <c r="B258" s="1038"/>
      <c r="C258" s="1038"/>
      <c r="D258" s="1038"/>
      <c r="E258" s="1038"/>
      <c r="F258" s="1039"/>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7"/>
      <c r="B259" s="1038"/>
      <c r="C259" s="1038"/>
      <c r="D259" s="1038"/>
      <c r="E259" s="1038"/>
      <c r="F259" s="1039"/>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7"/>
      <c r="B260" s="1038"/>
      <c r="C260" s="1038"/>
      <c r="D260" s="1038"/>
      <c r="E260" s="1038"/>
      <c r="F260" s="1039"/>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7"/>
      <c r="B261" s="1038"/>
      <c r="C261" s="1038"/>
      <c r="D261" s="1038"/>
      <c r="E261" s="1038"/>
      <c r="F261" s="1039"/>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7"/>
      <c r="B262" s="1038"/>
      <c r="C262" s="1038"/>
      <c r="D262" s="1038"/>
      <c r="E262" s="1038"/>
      <c r="F262" s="1039"/>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7"/>
      <c r="B263" s="1038"/>
      <c r="C263" s="1038"/>
      <c r="D263" s="1038"/>
      <c r="E263" s="1038"/>
      <c r="F263" s="1039"/>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7"/>
      <c r="B264" s="1038"/>
      <c r="C264" s="1038"/>
      <c r="D264" s="1038"/>
      <c r="E264" s="1038"/>
      <c r="F264" s="1039"/>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473</v>
      </c>
      <c r="Z3" s="350"/>
      <c r="AA3" s="350"/>
      <c r="AB3" s="350"/>
      <c r="AC3" s="278" t="s">
        <v>458</v>
      </c>
      <c r="AD3" s="278"/>
      <c r="AE3" s="278"/>
      <c r="AF3" s="278"/>
      <c r="AG3" s="278"/>
      <c r="AH3" s="349" t="s">
        <v>380</v>
      </c>
      <c r="AI3" s="351"/>
      <c r="AJ3" s="351"/>
      <c r="AK3" s="351"/>
      <c r="AL3" s="351" t="s">
        <v>21</v>
      </c>
      <c r="AM3" s="351"/>
      <c r="AN3" s="351"/>
      <c r="AO3" s="427"/>
      <c r="AP3" s="428" t="s">
        <v>420</v>
      </c>
      <c r="AQ3" s="428"/>
      <c r="AR3" s="428"/>
      <c r="AS3" s="428"/>
      <c r="AT3" s="428"/>
      <c r="AU3" s="428"/>
      <c r="AV3" s="428"/>
      <c r="AW3" s="428"/>
      <c r="AX3" s="428"/>
    </row>
    <row r="4" spans="1:50" ht="26.25" customHeight="1" x14ac:dyDescent="0.15">
      <c r="A4" s="1057">
        <v>1</v>
      </c>
      <c r="B4" s="1057">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7">
        <v>2</v>
      </c>
      <c r="B5" s="1057">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7">
        <v>3</v>
      </c>
      <c r="B6" s="1057">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7">
        <v>4</v>
      </c>
      <c r="B7" s="1057">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7">
        <v>5</v>
      </c>
      <c r="B8" s="1057">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7">
        <v>6</v>
      </c>
      <c r="B9" s="1057">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7">
        <v>7</v>
      </c>
      <c r="B10" s="1057">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7">
        <v>8</v>
      </c>
      <c r="B11" s="1057">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7">
        <v>9</v>
      </c>
      <c r="B12" s="1057">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7">
        <v>10</v>
      </c>
      <c r="B13" s="1057">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7">
        <v>11</v>
      </c>
      <c r="B14" s="1057">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7">
        <v>12</v>
      </c>
      <c r="B15" s="1057">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7">
        <v>13</v>
      </c>
      <c r="B16" s="1057">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7">
        <v>14</v>
      </c>
      <c r="B17" s="1057">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7">
        <v>15</v>
      </c>
      <c r="B18" s="1057">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7">
        <v>16</v>
      </c>
      <c r="B19" s="1057">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7">
        <v>17</v>
      </c>
      <c r="B20" s="1057">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7">
        <v>18</v>
      </c>
      <c r="B21" s="1057">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7">
        <v>19</v>
      </c>
      <c r="B22" s="1057">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7">
        <v>20</v>
      </c>
      <c r="B23" s="1057">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7">
        <v>21</v>
      </c>
      <c r="B24" s="1057">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7">
        <v>22</v>
      </c>
      <c r="B25" s="1057">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7">
        <v>23</v>
      </c>
      <c r="B26" s="1057">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7">
        <v>24</v>
      </c>
      <c r="B27" s="1057">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7">
        <v>25</v>
      </c>
      <c r="B28" s="1057">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7">
        <v>26</v>
      </c>
      <c r="B29" s="1057">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7">
        <v>27</v>
      </c>
      <c r="B30" s="1057">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7">
        <v>28</v>
      </c>
      <c r="B31" s="1057">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7">
        <v>29</v>
      </c>
      <c r="B32" s="1057">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7">
        <v>30</v>
      </c>
      <c r="B33" s="1057">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473</v>
      </c>
      <c r="Z36" s="350"/>
      <c r="AA36" s="350"/>
      <c r="AB36" s="350"/>
      <c r="AC36" s="278" t="s">
        <v>458</v>
      </c>
      <c r="AD36" s="278"/>
      <c r="AE36" s="278"/>
      <c r="AF36" s="278"/>
      <c r="AG36" s="278"/>
      <c r="AH36" s="349" t="s">
        <v>380</v>
      </c>
      <c r="AI36" s="351"/>
      <c r="AJ36" s="351"/>
      <c r="AK36" s="351"/>
      <c r="AL36" s="351" t="s">
        <v>21</v>
      </c>
      <c r="AM36" s="351"/>
      <c r="AN36" s="351"/>
      <c r="AO36" s="427"/>
      <c r="AP36" s="428" t="s">
        <v>420</v>
      </c>
      <c r="AQ36" s="428"/>
      <c r="AR36" s="428"/>
      <c r="AS36" s="428"/>
      <c r="AT36" s="428"/>
      <c r="AU36" s="428"/>
      <c r="AV36" s="428"/>
      <c r="AW36" s="428"/>
      <c r="AX36" s="428"/>
    </row>
    <row r="37" spans="1:50" ht="26.25" customHeight="1" x14ac:dyDescent="0.15">
      <c r="A37" s="1057">
        <v>1</v>
      </c>
      <c r="B37" s="1057">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7">
        <v>2</v>
      </c>
      <c r="B38" s="1057">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7">
        <v>3</v>
      </c>
      <c r="B39" s="1057">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7">
        <v>4</v>
      </c>
      <c r="B40" s="1057">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7">
        <v>5</v>
      </c>
      <c r="B41" s="1057">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7">
        <v>6</v>
      </c>
      <c r="B42" s="1057">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7">
        <v>7</v>
      </c>
      <c r="B43" s="1057">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7">
        <v>8</v>
      </c>
      <c r="B44" s="1057">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7">
        <v>9</v>
      </c>
      <c r="B45" s="1057">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7">
        <v>10</v>
      </c>
      <c r="B46" s="1057">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7">
        <v>11</v>
      </c>
      <c r="B47" s="1057">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7">
        <v>12</v>
      </c>
      <c r="B48" s="1057">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7">
        <v>13</v>
      </c>
      <c r="B49" s="1057">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7">
        <v>14</v>
      </c>
      <c r="B50" s="1057">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7">
        <v>15</v>
      </c>
      <c r="B51" s="1057">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7">
        <v>16</v>
      </c>
      <c r="B52" s="1057">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7">
        <v>17</v>
      </c>
      <c r="B53" s="1057">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7">
        <v>18</v>
      </c>
      <c r="B54" s="1057">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7">
        <v>19</v>
      </c>
      <c r="B55" s="1057">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7">
        <v>20</v>
      </c>
      <c r="B56" s="1057">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7">
        <v>21</v>
      </c>
      <c r="B57" s="1057">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7">
        <v>22</v>
      </c>
      <c r="B58" s="1057">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7">
        <v>23</v>
      </c>
      <c r="B59" s="1057">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7">
        <v>24</v>
      </c>
      <c r="B60" s="1057">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7">
        <v>25</v>
      </c>
      <c r="B61" s="1057">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7">
        <v>26</v>
      </c>
      <c r="B62" s="1057">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7">
        <v>27</v>
      </c>
      <c r="B63" s="1057">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7">
        <v>28</v>
      </c>
      <c r="B64" s="1057">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7">
        <v>29</v>
      </c>
      <c r="B65" s="1057">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7">
        <v>30</v>
      </c>
      <c r="B66" s="1057">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473</v>
      </c>
      <c r="Z69" s="350"/>
      <c r="AA69" s="350"/>
      <c r="AB69" s="350"/>
      <c r="AC69" s="278" t="s">
        <v>458</v>
      </c>
      <c r="AD69" s="278"/>
      <c r="AE69" s="278"/>
      <c r="AF69" s="278"/>
      <c r="AG69" s="278"/>
      <c r="AH69" s="349" t="s">
        <v>380</v>
      </c>
      <c r="AI69" s="351"/>
      <c r="AJ69" s="351"/>
      <c r="AK69" s="351"/>
      <c r="AL69" s="351" t="s">
        <v>21</v>
      </c>
      <c r="AM69" s="351"/>
      <c r="AN69" s="351"/>
      <c r="AO69" s="427"/>
      <c r="AP69" s="428" t="s">
        <v>420</v>
      </c>
      <c r="AQ69" s="428"/>
      <c r="AR69" s="428"/>
      <c r="AS69" s="428"/>
      <c r="AT69" s="428"/>
      <c r="AU69" s="428"/>
      <c r="AV69" s="428"/>
      <c r="AW69" s="428"/>
      <c r="AX69" s="428"/>
    </row>
    <row r="70" spans="1:50" ht="26.25" customHeight="1" x14ac:dyDescent="0.15">
      <c r="A70" s="1057">
        <v>1</v>
      </c>
      <c r="B70" s="1057">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7">
        <v>2</v>
      </c>
      <c r="B71" s="1057">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7">
        <v>3</v>
      </c>
      <c r="B72" s="1057">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7">
        <v>4</v>
      </c>
      <c r="B73" s="1057">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7">
        <v>5</v>
      </c>
      <c r="B74" s="1057">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7">
        <v>6</v>
      </c>
      <c r="B75" s="1057">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7">
        <v>7</v>
      </c>
      <c r="B76" s="1057">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7">
        <v>8</v>
      </c>
      <c r="B77" s="1057">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7">
        <v>9</v>
      </c>
      <c r="B78" s="1057">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7">
        <v>10</v>
      </c>
      <c r="B79" s="1057">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7">
        <v>11</v>
      </c>
      <c r="B80" s="1057">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7">
        <v>12</v>
      </c>
      <c r="B81" s="1057">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7">
        <v>13</v>
      </c>
      <c r="B82" s="1057">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7">
        <v>14</v>
      </c>
      <c r="B83" s="1057">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7">
        <v>15</v>
      </c>
      <c r="B84" s="1057">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7">
        <v>16</v>
      </c>
      <c r="B85" s="1057">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7">
        <v>17</v>
      </c>
      <c r="B86" s="1057">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7">
        <v>18</v>
      </c>
      <c r="B87" s="1057">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7">
        <v>19</v>
      </c>
      <c r="B88" s="1057">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7">
        <v>20</v>
      </c>
      <c r="B89" s="1057">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7">
        <v>21</v>
      </c>
      <c r="B90" s="1057">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7">
        <v>22</v>
      </c>
      <c r="B91" s="1057">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7">
        <v>23</v>
      </c>
      <c r="B92" s="1057">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7">
        <v>24</v>
      </c>
      <c r="B93" s="1057">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7">
        <v>25</v>
      </c>
      <c r="B94" s="1057">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7">
        <v>26</v>
      </c>
      <c r="B95" s="1057">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7">
        <v>27</v>
      </c>
      <c r="B96" s="1057">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7">
        <v>28</v>
      </c>
      <c r="B97" s="1057">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7">
        <v>29</v>
      </c>
      <c r="B98" s="1057">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7">
        <v>30</v>
      </c>
      <c r="B99" s="1057">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473</v>
      </c>
      <c r="Z102" s="350"/>
      <c r="AA102" s="350"/>
      <c r="AB102" s="350"/>
      <c r="AC102" s="278" t="s">
        <v>458</v>
      </c>
      <c r="AD102" s="278"/>
      <c r="AE102" s="278"/>
      <c r="AF102" s="278"/>
      <c r="AG102" s="278"/>
      <c r="AH102" s="349" t="s">
        <v>380</v>
      </c>
      <c r="AI102" s="351"/>
      <c r="AJ102" s="351"/>
      <c r="AK102" s="351"/>
      <c r="AL102" s="351" t="s">
        <v>21</v>
      </c>
      <c r="AM102" s="351"/>
      <c r="AN102" s="351"/>
      <c r="AO102" s="427"/>
      <c r="AP102" s="428" t="s">
        <v>420</v>
      </c>
      <c r="AQ102" s="428"/>
      <c r="AR102" s="428"/>
      <c r="AS102" s="428"/>
      <c r="AT102" s="428"/>
      <c r="AU102" s="428"/>
      <c r="AV102" s="428"/>
      <c r="AW102" s="428"/>
      <c r="AX102" s="428"/>
    </row>
    <row r="103" spans="1:50" ht="26.25" customHeight="1" x14ac:dyDescent="0.15">
      <c r="A103" s="1057">
        <v>1</v>
      </c>
      <c r="B103" s="1057">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7">
        <v>2</v>
      </c>
      <c r="B104" s="1057">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7">
        <v>3</v>
      </c>
      <c r="B105" s="1057">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7">
        <v>4</v>
      </c>
      <c r="B106" s="1057">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7">
        <v>5</v>
      </c>
      <c r="B107" s="1057">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7">
        <v>6</v>
      </c>
      <c r="B108" s="1057">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7">
        <v>7</v>
      </c>
      <c r="B109" s="1057">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7">
        <v>8</v>
      </c>
      <c r="B110" s="1057">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7">
        <v>9</v>
      </c>
      <c r="B111" s="1057">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7">
        <v>10</v>
      </c>
      <c r="B112" s="1057">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7">
        <v>11</v>
      </c>
      <c r="B113" s="1057">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7">
        <v>12</v>
      </c>
      <c r="B114" s="1057">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7">
        <v>13</v>
      </c>
      <c r="B115" s="1057">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7">
        <v>14</v>
      </c>
      <c r="B116" s="1057">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7">
        <v>15</v>
      </c>
      <c r="B117" s="1057">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7">
        <v>16</v>
      </c>
      <c r="B118" s="1057">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7">
        <v>17</v>
      </c>
      <c r="B119" s="1057">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7">
        <v>18</v>
      </c>
      <c r="B120" s="1057">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7">
        <v>19</v>
      </c>
      <c r="B121" s="1057">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7">
        <v>20</v>
      </c>
      <c r="B122" s="1057">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7">
        <v>21</v>
      </c>
      <c r="B123" s="1057">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7">
        <v>22</v>
      </c>
      <c r="B124" s="1057">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7">
        <v>23</v>
      </c>
      <c r="B125" s="1057">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7">
        <v>24</v>
      </c>
      <c r="B126" s="1057">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7">
        <v>25</v>
      </c>
      <c r="B127" s="1057">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7">
        <v>26</v>
      </c>
      <c r="B128" s="1057">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7">
        <v>27</v>
      </c>
      <c r="B129" s="1057">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7">
        <v>28</v>
      </c>
      <c r="B130" s="1057">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7">
        <v>29</v>
      </c>
      <c r="B131" s="1057">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7">
        <v>30</v>
      </c>
      <c r="B132" s="1057">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473</v>
      </c>
      <c r="Z135" s="350"/>
      <c r="AA135" s="350"/>
      <c r="AB135" s="350"/>
      <c r="AC135" s="278" t="s">
        <v>458</v>
      </c>
      <c r="AD135" s="278"/>
      <c r="AE135" s="278"/>
      <c r="AF135" s="278"/>
      <c r="AG135" s="278"/>
      <c r="AH135" s="349" t="s">
        <v>380</v>
      </c>
      <c r="AI135" s="351"/>
      <c r="AJ135" s="351"/>
      <c r="AK135" s="351"/>
      <c r="AL135" s="351" t="s">
        <v>21</v>
      </c>
      <c r="AM135" s="351"/>
      <c r="AN135" s="351"/>
      <c r="AO135" s="427"/>
      <c r="AP135" s="428" t="s">
        <v>420</v>
      </c>
      <c r="AQ135" s="428"/>
      <c r="AR135" s="428"/>
      <c r="AS135" s="428"/>
      <c r="AT135" s="428"/>
      <c r="AU135" s="428"/>
      <c r="AV135" s="428"/>
      <c r="AW135" s="428"/>
      <c r="AX135" s="428"/>
    </row>
    <row r="136" spans="1:50" ht="26.25" customHeight="1" x14ac:dyDescent="0.15">
      <c r="A136" s="1057">
        <v>1</v>
      </c>
      <c r="B136" s="1057">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7">
        <v>2</v>
      </c>
      <c r="B137" s="1057">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7">
        <v>3</v>
      </c>
      <c r="B138" s="1057">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7">
        <v>4</v>
      </c>
      <c r="B139" s="1057">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7">
        <v>5</v>
      </c>
      <c r="B140" s="1057">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7">
        <v>6</v>
      </c>
      <c r="B141" s="1057">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7">
        <v>7</v>
      </c>
      <c r="B142" s="1057">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7">
        <v>8</v>
      </c>
      <c r="B143" s="1057">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7">
        <v>9</v>
      </c>
      <c r="B144" s="1057">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7">
        <v>10</v>
      </c>
      <c r="B145" s="1057">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7">
        <v>11</v>
      </c>
      <c r="B146" s="1057">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7">
        <v>12</v>
      </c>
      <c r="B147" s="1057">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7">
        <v>13</v>
      </c>
      <c r="B148" s="1057">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7">
        <v>14</v>
      </c>
      <c r="B149" s="1057">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7">
        <v>15</v>
      </c>
      <c r="B150" s="1057">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7">
        <v>16</v>
      </c>
      <c r="B151" s="1057">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7">
        <v>17</v>
      </c>
      <c r="B152" s="1057">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7">
        <v>18</v>
      </c>
      <c r="B153" s="1057">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7">
        <v>19</v>
      </c>
      <c r="B154" s="1057">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7">
        <v>20</v>
      </c>
      <c r="B155" s="1057">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7">
        <v>21</v>
      </c>
      <c r="B156" s="1057">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7">
        <v>22</v>
      </c>
      <c r="B157" s="1057">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7">
        <v>23</v>
      </c>
      <c r="B158" s="1057">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7">
        <v>24</v>
      </c>
      <c r="B159" s="1057">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7">
        <v>25</v>
      </c>
      <c r="B160" s="1057">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7">
        <v>26</v>
      </c>
      <c r="B161" s="1057">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7">
        <v>27</v>
      </c>
      <c r="B162" s="1057">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7">
        <v>28</v>
      </c>
      <c r="B163" s="1057">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7">
        <v>29</v>
      </c>
      <c r="B164" s="1057">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7">
        <v>30</v>
      </c>
      <c r="B165" s="1057">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473</v>
      </c>
      <c r="Z168" s="350"/>
      <c r="AA168" s="350"/>
      <c r="AB168" s="350"/>
      <c r="AC168" s="278" t="s">
        <v>458</v>
      </c>
      <c r="AD168" s="278"/>
      <c r="AE168" s="278"/>
      <c r="AF168" s="278"/>
      <c r="AG168" s="278"/>
      <c r="AH168" s="349" t="s">
        <v>380</v>
      </c>
      <c r="AI168" s="351"/>
      <c r="AJ168" s="351"/>
      <c r="AK168" s="351"/>
      <c r="AL168" s="351" t="s">
        <v>21</v>
      </c>
      <c r="AM168" s="351"/>
      <c r="AN168" s="351"/>
      <c r="AO168" s="427"/>
      <c r="AP168" s="428" t="s">
        <v>420</v>
      </c>
      <c r="AQ168" s="428"/>
      <c r="AR168" s="428"/>
      <c r="AS168" s="428"/>
      <c r="AT168" s="428"/>
      <c r="AU168" s="428"/>
      <c r="AV168" s="428"/>
      <c r="AW168" s="428"/>
      <c r="AX168" s="428"/>
    </row>
    <row r="169" spans="1:50" ht="26.25" customHeight="1" x14ac:dyDescent="0.15">
      <c r="A169" s="1057">
        <v>1</v>
      </c>
      <c r="B169" s="1057">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7">
        <v>2</v>
      </c>
      <c r="B170" s="1057">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7">
        <v>3</v>
      </c>
      <c r="B171" s="1057">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7">
        <v>4</v>
      </c>
      <c r="B172" s="1057">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7">
        <v>5</v>
      </c>
      <c r="B173" s="1057">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7">
        <v>6</v>
      </c>
      <c r="B174" s="1057">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7">
        <v>7</v>
      </c>
      <c r="B175" s="1057">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7">
        <v>8</v>
      </c>
      <c r="B176" s="1057">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7">
        <v>9</v>
      </c>
      <c r="B177" s="1057">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7">
        <v>10</v>
      </c>
      <c r="B178" s="1057">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7">
        <v>11</v>
      </c>
      <c r="B179" s="1057">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7">
        <v>12</v>
      </c>
      <c r="B180" s="1057">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7">
        <v>13</v>
      </c>
      <c r="B181" s="1057">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7">
        <v>14</v>
      </c>
      <c r="B182" s="1057">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7">
        <v>15</v>
      </c>
      <c r="B183" s="1057">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7">
        <v>16</v>
      </c>
      <c r="B184" s="1057">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7">
        <v>17</v>
      </c>
      <c r="B185" s="1057">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7">
        <v>18</v>
      </c>
      <c r="B186" s="1057">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7">
        <v>19</v>
      </c>
      <c r="B187" s="1057">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7">
        <v>20</v>
      </c>
      <c r="B188" s="1057">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7">
        <v>21</v>
      </c>
      <c r="B189" s="1057">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7">
        <v>22</v>
      </c>
      <c r="B190" s="1057">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7">
        <v>23</v>
      </c>
      <c r="B191" s="1057">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7">
        <v>24</v>
      </c>
      <c r="B192" s="1057">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7">
        <v>25</v>
      </c>
      <c r="B193" s="1057">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7">
        <v>26</v>
      </c>
      <c r="B194" s="1057">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7">
        <v>27</v>
      </c>
      <c r="B195" s="1057">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7">
        <v>28</v>
      </c>
      <c r="B196" s="1057">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7">
        <v>29</v>
      </c>
      <c r="B197" s="1057">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7">
        <v>30</v>
      </c>
      <c r="B198" s="1057">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473</v>
      </c>
      <c r="Z201" s="350"/>
      <c r="AA201" s="350"/>
      <c r="AB201" s="350"/>
      <c r="AC201" s="278" t="s">
        <v>458</v>
      </c>
      <c r="AD201" s="278"/>
      <c r="AE201" s="278"/>
      <c r="AF201" s="278"/>
      <c r="AG201" s="278"/>
      <c r="AH201" s="349" t="s">
        <v>380</v>
      </c>
      <c r="AI201" s="351"/>
      <c r="AJ201" s="351"/>
      <c r="AK201" s="351"/>
      <c r="AL201" s="351" t="s">
        <v>21</v>
      </c>
      <c r="AM201" s="351"/>
      <c r="AN201" s="351"/>
      <c r="AO201" s="427"/>
      <c r="AP201" s="428" t="s">
        <v>420</v>
      </c>
      <c r="AQ201" s="428"/>
      <c r="AR201" s="428"/>
      <c r="AS201" s="428"/>
      <c r="AT201" s="428"/>
      <c r="AU201" s="428"/>
      <c r="AV201" s="428"/>
      <c r="AW201" s="428"/>
      <c r="AX201" s="428"/>
    </row>
    <row r="202" spans="1:50" ht="26.25" customHeight="1" x14ac:dyDescent="0.15">
      <c r="A202" s="1057">
        <v>1</v>
      </c>
      <c r="B202" s="1057">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7">
        <v>2</v>
      </c>
      <c r="B203" s="1057">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7">
        <v>3</v>
      </c>
      <c r="B204" s="1057">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7">
        <v>4</v>
      </c>
      <c r="B205" s="1057">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7">
        <v>5</v>
      </c>
      <c r="B206" s="1057">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7">
        <v>6</v>
      </c>
      <c r="B207" s="1057">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7">
        <v>7</v>
      </c>
      <c r="B208" s="1057">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7">
        <v>8</v>
      </c>
      <c r="B209" s="1057">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7">
        <v>9</v>
      </c>
      <c r="B210" s="1057">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7">
        <v>10</v>
      </c>
      <c r="B211" s="1057">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7">
        <v>11</v>
      </c>
      <c r="B212" s="1057">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7">
        <v>12</v>
      </c>
      <c r="B213" s="1057">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7">
        <v>13</v>
      </c>
      <c r="B214" s="1057">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7">
        <v>14</v>
      </c>
      <c r="B215" s="1057">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7">
        <v>15</v>
      </c>
      <c r="B216" s="1057">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7">
        <v>16</v>
      </c>
      <c r="B217" s="1057">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7">
        <v>17</v>
      </c>
      <c r="B218" s="1057">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7">
        <v>18</v>
      </c>
      <c r="B219" s="1057">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7">
        <v>19</v>
      </c>
      <c r="B220" s="1057">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7">
        <v>20</v>
      </c>
      <c r="B221" s="1057">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7">
        <v>21</v>
      </c>
      <c r="B222" s="1057">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7">
        <v>22</v>
      </c>
      <c r="B223" s="1057">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7">
        <v>23</v>
      </c>
      <c r="B224" s="1057">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7">
        <v>24</v>
      </c>
      <c r="B225" s="1057">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7">
        <v>25</v>
      </c>
      <c r="B226" s="1057">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7">
        <v>26</v>
      </c>
      <c r="B227" s="1057">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7">
        <v>27</v>
      </c>
      <c r="B228" s="1057">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7">
        <v>28</v>
      </c>
      <c r="B229" s="1057">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7">
        <v>29</v>
      </c>
      <c r="B230" s="1057">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7">
        <v>30</v>
      </c>
      <c r="B231" s="1057">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473</v>
      </c>
      <c r="Z234" s="350"/>
      <c r="AA234" s="350"/>
      <c r="AB234" s="350"/>
      <c r="AC234" s="278" t="s">
        <v>458</v>
      </c>
      <c r="AD234" s="278"/>
      <c r="AE234" s="278"/>
      <c r="AF234" s="278"/>
      <c r="AG234" s="278"/>
      <c r="AH234" s="349" t="s">
        <v>380</v>
      </c>
      <c r="AI234" s="351"/>
      <c r="AJ234" s="351"/>
      <c r="AK234" s="351"/>
      <c r="AL234" s="351" t="s">
        <v>21</v>
      </c>
      <c r="AM234" s="351"/>
      <c r="AN234" s="351"/>
      <c r="AO234" s="427"/>
      <c r="AP234" s="428" t="s">
        <v>420</v>
      </c>
      <c r="AQ234" s="428"/>
      <c r="AR234" s="428"/>
      <c r="AS234" s="428"/>
      <c r="AT234" s="428"/>
      <c r="AU234" s="428"/>
      <c r="AV234" s="428"/>
      <c r="AW234" s="428"/>
      <c r="AX234" s="428"/>
    </row>
    <row r="235" spans="1:50" ht="26.25" customHeight="1" x14ac:dyDescent="0.15">
      <c r="A235" s="1057">
        <v>1</v>
      </c>
      <c r="B235" s="1057">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7">
        <v>2</v>
      </c>
      <c r="B236" s="1057">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7">
        <v>3</v>
      </c>
      <c r="B237" s="1057">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7">
        <v>4</v>
      </c>
      <c r="B238" s="1057">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7">
        <v>5</v>
      </c>
      <c r="B239" s="1057">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7">
        <v>6</v>
      </c>
      <c r="B240" s="1057">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7">
        <v>7</v>
      </c>
      <c r="B241" s="1057">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7">
        <v>8</v>
      </c>
      <c r="B242" s="1057">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7">
        <v>9</v>
      </c>
      <c r="B243" s="1057">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7">
        <v>10</v>
      </c>
      <c r="B244" s="1057">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7">
        <v>11</v>
      </c>
      <c r="B245" s="1057">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7">
        <v>12</v>
      </c>
      <c r="B246" s="1057">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7">
        <v>13</v>
      </c>
      <c r="B247" s="1057">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7">
        <v>14</v>
      </c>
      <c r="B248" s="1057">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7">
        <v>15</v>
      </c>
      <c r="B249" s="1057">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7">
        <v>16</v>
      </c>
      <c r="B250" s="1057">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7">
        <v>17</v>
      </c>
      <c r="B251" s="1057">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7">
        <v>18</v>
      </c>
      <c r="B252" s="1057">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7">
        <v>19</v>
      </c>
      <c r="B253" s="1057">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7">
        <v>20</v>
      </c>
      <c r="B254" s="1057">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7">
        <v>21</v>
      </c>
      <c r="B255" s="1057">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7">
        <v>22</v>
      </c>
      <c r="B256" s="1057">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7">
        <v>23</v>
      </c>
      <c r="B257" s="1057">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7">
        <v>24</v>
      </c>
      <c r="B258" s="1057">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7">
        <v>25</v>
      </c>
      <c r="B259" s="1057">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7">
        <v>26</v>
      </c>
      <c r="B260" s="1057">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7">
        <v>27</v>
      </c>
      <c r="B261" s="1057">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7">
        <v>28</v>
      </c>
      <c r="B262" s="1057">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7">
        <v>29</v>
      </c>
      <c r="B263" s="1057">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7">
        <v>30</v>
      </c>
      <c r="B264" s="1057">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473</v>
      </c>
      <c r="Z267" s="350"/>
      <c r="AA267" s="350"/>
      <c r="AB267" s="350"/>
      <c r="AC267" s="278" t="s">
        <v>458</v>
      </c>
      <c r="AD267" s="278"/>
      <c r="AE267" s="278"/>
      <c r="AF267" s="278"/>
      <c r="AG267" s="278"/>
      <c r="AH267" s="349" t="s">
        <v>380</v>
      </c>
      <c r="AI267" s="351"/>
      <c r="AJ267" s="351"/>
      <c r="AK267" s="351"/>
      <c r="AL267" s="351" t="s">
        <v>21</v>
      </c>
      <c r="AM267" s="351"/>
      <c r="AN267" s="351"/>
      <c r="AO267" s="427"/>
      <c r="AP267" s="428" t="s">
        <v>420</v>
      </c>
      <c r="AQ267" s="428"/>
      <c r="AR267" s="428"/>
      <c r="AS267" s="428"/>
      <c r="AT267" s="428"/>
      <c r="AU267" s="428"/>
      <c r="AV267" s="428"/>
      <c r="AW267" s="428"/>
      <c r="AX267" s="428"/>
    </row>
    <row r="268" spans="1:50" ht="26.25" customHeight="1" x14ac:dyDescent="0.15">
      <c r="A268" s="1057">
        <v>1</v>
      </c>
      <c r="B268" s="1057">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7">
        <v>2</v>
      </c>
      <c r="B269" s="1057">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7">
        <v>3</v>
      </c>
      <c r="B270" s="1057">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7">
        <v>4</v>
      </c>
      <c r="B271" s="1057">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7">
        <v>5</v>
      </c>
      <c r="B272" s="1057">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7">
        <v>6</v>
      </c>
      <c r="B273" s="1057">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7">
        <v>7</v>
      </c>
      <c r="B274" s="1057">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7">
        <v>8</v>
      </c>
      <c r="B275" s="1057">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7">
        <v>9</v>
      </c>
      <c r="B276" s="1057">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7">
        <v>10</v>
      </c>
      <c r="B277" s="1057">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7">
        <v>11</v>
      </c>
      <c r="B278" s="1057">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7">
        <v>12</v>
      </c>
      <c r="B279" s="1057">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7">
        <v>13</v>
      </c>
      <c r="B280" s="1057">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7">
        <v>14</v>
      </c>
      <c r="B281" s="1057">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7">
        <v>15</v>
      </c>
      <c r="B282" s="1057">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7">
        <v>16</v>
      </c>
      <c r="B283" s="1057">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7">
        <v>17</v>
      </c>
      <c r="B284" s="1057">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7">
        <v>18</v>
      </c>
      <c r="B285" s="1057">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7">
        <v>19</v>
      </c>
      <c r="B286" s="1057">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7">
        <v>20</v>
      </c>
      <c r="B287" s="1057">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7">
        <v>21</v>
      </c>
      <c r="B288" s="1057">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7">
        <v>22</v>
      </c>
      <c r="B289" s="1057">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7">
        <v>23</v>
      </c>
      <c r="B290" s="1057">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7">
        <v>24</v>
      </c>
      <c r="B291" s="1057">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7">
        <v>25</v>
      </c>
      <c r="B292" s="1057">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7">
        <v>26</v>
      </c>
      <c r="B293" s="1057">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7">
        <v>27</v>
      </c>
      <c r="B294" s="1057">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7">
        <v>28</v>
      </c>
      <c r="B295" s="1057">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7">
        <v>29</v>
      </c>
      <c r="B296" s="1057">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7">
        <v>30</v>
      </c>
      <c r="B297" s="1057">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473</v>
      </c>
      <c r="Z300" s="350"/>
      <c r="AA300" s="350"/>
      <c r="AB300" s="350"/>
      <c r="AC300" s="278" t="s">
        <v>458</v>
      </c>
      <c r="AD300" s="278"/>
      <c r="AE300" s="278"/>
      <c r="AF300" s="278"/>
      <c r="AG300" s="278"/>
      <c r="AH300" s="349" t="s">
        <v>380</v>
      </c>
      <c r="AI300" s="351"/>
      <c r="AJ300" s="351"/>
      <c r="AK300" s="351"/>
      <c r="AL300" s="351" t="s">
        <v>21</v>
      </c>
      <c r="AM300" s="351"/>
      <c r="AN300" s="351"/>
      <c r="AO300" s="427"/>
      <c r="AP300" s="428" t="s">
        <v>420</v>
      </c>
      <c r="AQ300" s="428"/>
      <c r="AR300" s="428"/>
      <c r="AS300" s="428"/>
      <c r="AT300" s="428"/>
      <c r="AU300" s="428"/>
      <c r="AV300" s="428"/>
      <c r="AW300" s="428"/>
      <c r="AX300" s="428"/>
    </row>
    <row r="301" spans="1:50" ht="26.25" customHeight="1" x14ac:dyDescent="0.15">
      <c r="A301" s="1057">
        <v>1</v>
      </c>
      <c r="B301" s="1057">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7">
        <v>2</v>
      </c>
      <c r="B302" s="1057">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7">
        <v>3</v>
      </c>
      <c r="B303" s="1057">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7">
        <v>4</v>
      </c>
      <c r="B304" s="1057">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7">
        <v>5</v>
      </c>
      <c r="B305" s="1057">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7">
        <v>6</v>
      </c>
      <c r="B306" s="1057">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7">
        <v>7</v>
      </c>
      <c r="B307" s="1057">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7">
        <v>8</v>
      </c>
      <c r="B308" s="1057">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7">
        <v>9</v>
      </c>
      <c r="B309" s="1057">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7">
        <v>10</v>
      </c>
      <c r="B310" s="1057">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7">
        <v>11</v>
      </c>
      <c r="B311" s="1057">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7">
        <v>12</v>
      </c>
      <c r="B312" s="1057">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7">
        <v>13</v>
      </c>
      <c r="B313" s="1057">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7">
        <v>14</v>
      </c>
      <c r="B314" s="1057">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7">
        <v>15</v>
      </c>
      <c r="B315" s="1057">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7">
        <v>16</v>
      </c>
      <c r="B316" s="1057">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7">
        <v>17</v>
      </c>
      <c r="B317" s="1057">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7">
        <v>18</v>
      </c>
      <c r="B318" s="1057">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7">
        <v>19</v>
      </c>
      <c r="B319" s="1057">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7">
        <v>20</v>
      </c>
      <c r="B320" s="1057">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7">
        <v>21</v>
      </c>
      <c r="B321" s="1057">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7">
        <v>22</v>
      </c>
      <c r="B322" s="1057">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7">
        <v>23</v>
      </c>
      <c r="B323" s="1057">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7">
        <v>24</v>
      </c>
      <c r="B324" s="1057">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7">
        <v>25</v>
      </c>
      <c r="B325" s="1057">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7">
        <v>26</v>
      </c>
      <c r="B326" s="1057">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7">
        <v>27</v>
      </c>
      <c r="B327" s="1057">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7">
        <v>28</v>
      </c>
      <c r="B328" s="1057">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7">
        <v>29</v>
      </c>
      <c r="B329" s="1057">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7">
        <v>30</v>
      </c>
      <c r="B330" s="1057">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473</v>
      </c>
      <c r="Z333" s="350"/>
      <c r="AA333" s="350"/>
      <c r="AB333" s="350"/>
      <c r="AC333" s="278" t="s">
        <v>458</v>
      </c>
      <c r="AD333" s="278"/>
      <c r="AE333" s="278"/>
      <c r="AF333" s="278"/>
      <c r="AG333" s="278"/>
      <c r="AH333" s="349" t="s">
        <v>380</v>
      </c>
      <c r="AI333" s="351"/>
      <c r="AJ333" s="351"/>
      <c r="AK333" s="351"/>
      <c r="AL333" s="351" t="s">
        <v>21</v>
      </c>
      <c r="AM333" s="351"/>
      <c r="AN333" s="351"/>
      <c r="AO333" s="427"/>
      <c r="AP333" s="428" t="s">
        <v>420</v>
      </c>
      <c r="AQ333" s="428"/>
      <c r="AR333" s="428"/>
      <c r="AS333" s="428"/>
      <c r="AT333" s="428"/>
      <c r="AU333" s="428"/>
      <c r="AV333" s="428"/>
      <c r="AW333" s="428"/>
      <c r="AX333" s="428"/>
    </row>
    <row r="334" spans="1:50" ht="26.25" customHeight="1" x14ac:dyDescent="0.15">
      <c r="A334" s="1057">
        <v>1</v>
      </c>
      <c r="B334" s="1057">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7">
        <v>2</v>
      </c>
      <c r="B335" s="1057">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7">
        <v>3</v>
      </c>
      <c r="B336" s="1057">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7">
        <v>4</v>
      </c>
      <c r="B337" s="1057">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7">
        <v>5</v>
      </c>
      <c r="B338" s="1057">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7">
        <v>6</v>
      </c>
      <c r="B339" s="1057">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7">
        <v>7</v>
      </c>
      <c r="B340" s="1057">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7">
        <v>8</v>
      </c>
      <c r="B341" s="1057">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7">
        <v>9</v>
      </c>
      <c r="B342" s="1057">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7">
        <v>10</v>
      </c>
      <c r="B343" s="1057">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7">
        <v>11</v>
      </c>
      <c r="B344" s="1057">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7">
        <v>12</v>
      </c>
      <c r="B345" s="1057">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7">
        <v>13</v>
      </c>
      <c r="B346" s="1057">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7">
        <v>14</v>
      </c>
      <c r="B347" s="1057">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7">
        <v>15</v>
      </c>
      <c r="B348" s="1057">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7">
        <v>16</v>
      </c>
      <c r="B349" s="1057">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7">
        <v>17</v>
      </c>
      <c r="B350" s="1057">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7">
        <v>18</v>
      </c>
      <c r="B351" s="1057">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7">
        <v>19</v>
      </c>
      <c r="B352" s="1057">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7">
        <v>20</v>
      </c>
      <c r="B353" s="1057">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7">
        <v>21</v>
      </c>
      <c r="B354" s="1057">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7">
        <v>22</v>
      </c>
      <c r="B355" s="1057">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7">
        <v>23</v>
      </c>
      <c r="B356" s="1057">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7">
        <v>24</v>
      </c>
      <c r="B357" s="1057">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7">
        <v>25</v>
      </c>
      <c r="B358" s="1057">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7">
        <v>26</v>
      </c>
      <c r="B359" s="1057">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7">
        <v>27</v>
      </c>
      <c r="B360" s="1057">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7">
        <v>28</v>
      </c>
      <c r="B361" s="1057">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7">
        <v>29</v>
      </c>
      <c r="B362" s="1057">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7">
        <v>30</v>
      </c>
      <c r="B363" s="1057">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473</v>
      </c>
      <c r="Z366" s="350"/>
      <c r="AA366" s="350"/>
      <c r="AB366" s="350"/>
      <c r="AC366" s="278" t="s">
        <v>458</v>
      </c>
      <c r="AD366" s="278"/>
      <c r="AE366" s="278"/>
      <c r="AF366" s="278"/>
      <c r="AG366" s="278"/>
      <c r="AH366" s="349" t="s">
        <v>380</v>
      </c>
      <c r="AI366" s="351"/>
      <c r="AJ366" s="351"/>
      <c r="AK366" s="351"/>
      <c r="AL366" s="351" t="s">
        <v>21</v>
      </c>
      <c r="AM366" s="351"/>
      <c r="AN366" s="351"/>
      <c r="AO366" s="427"/>
      <c r="AP366" s="428" t="s">
        <v>420</v>
      </c>
      <c r="AQ366" s="428"/>
      <c r="AR366" s="428"/>
      <c r="AS366" s="428"/>
      <c r="AT366" s="428"/>
      <c r="AU366" s="428"/>
      <c r="AV366" s="428"/>
      <c r="AW366" s="428"/>
      <c r="AX366" s="428"/>
    </row>
    <row r="367" spans="1:50" ht="26.25" customHeight="1" x14ac:dyDescent="0.15">
      <c r="A367" s="1057">
        <v>1</v>
      </c>
      <c r="B367" s="1057">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7">
        <v>2</v>
      </c>
      <c r="B368" s="1057">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7">
        <v>3</v>
      </c>
      <c r="B369" s="1057">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7">
        <v>4</v>
      </c>
      <c r="B370" s="1057">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7">
        <v>5</v>
      </c>
      <c r="B371" s="1057">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7">
        <v>6</v>
      </c>
      <c r="B372" s="1057">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7">
        <v>7</v>
      </c>
      <c r="B373" s="1057">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7">
        <v>8</v>
      </c>
      <c r="B374" s="1057">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7">
        <v>9</v>
      </c>
      <c r="B375" s="1057">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7">
        <v>10</v>
      </c>
      <c r="B376" s="1057">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7">
        <v>11</v>
      </c>
      <c r="B377" s="1057">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7">
        <v>12</v>
      </c>
      <c r="B378" s="1057">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7">
        <v>13</v>
      </c>
      <c r="B379" s="1057">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7">
        <v>14</v>
      </c>
      <c r="B380" s="1057">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7">
        <v>15</v>
      </c>
      <c r="B381" s="1057">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7">
        <v>16</v>
      </c>
      <c r="B382" s="1057">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7">
        <v>17</v>
      </c>
      <c r="B383" s="1057">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7">
        <v>18</v>
      </c>
      <c r="B384" s="1057">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7">
        <v>19</v>
      </c>
      <c r="B385" s="1057">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7">
        <v>20</v>
      </c>
      <c r="B386" s="1057">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7">
        <v>21</v>
      </c>
      <c r="B387" s="1057">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7">
        <v>22</v>
      </c>
      <c r="B388" s="1057">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7">
        <v>23</v>
      </c>
      <c r="B389" s="1057">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7">
        <v>24</v>
      </c>
      <c r="B390" s="1057">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7">
        <v>25</v>
      </c>
      <c r="B391" s="1057">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7">
        <v>26</v>
      </c>
      <c r="B392" s="1057">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7">
        <v>27</v>
      </c>
      <c r="B393" s="1057">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7">
        <v>28</v>
      </c>
      <c r="B394" s="1057">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7">
        <v>29</v>
      </c>
      <c r="B395" s="1057">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7">
        <v>30</v>
      </c>
      <c r="B396" s="1057">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473</v>
      </c>
      <c r="Z399" s="350"/>
      <c r="AA399" s="350"/>
      <c r="AB399" s="350"/>
      <c r="AC399" s="278" t="s">
        <v>458</v>
      </c>
      <c r="AD399" s="278"/>
      <c r="AE399" s="278"/>
      <c r="AF399" s="278"/>
      <c r="AG399" s="278"/>
      <c r="AH399" s="349" t="s">
        <v>380</v>
      </c>
      <c r="AI399" s="351"/>
      <c r="AJ399" s="351"/>
      <c r="AK399" s="351"/>
      <c r="AL399" s="351" t="s">
        <v>21</v>
      </c>
      <c r="AM399" s="351"/>
      <c r="AN399" s="351"/>
      <c r="AO399" s="427"/>
      <c r="AP399" s="428" t="s">
        <v>420</v>
      </c>
      <c r="AQ399" s="428"/>
      <c r="AR399" s="428"/>
      <c r="AS399" s="428"/>
      <c r="AT399" s="428"/>
      <c r="AU399" s="428"/>
      <c r="AV399" s="428"/>
      <c r="AW399" s="428"/>
      <c r="AX399" s="428"/>
    </row>
    <row r="400" spans="1:50" ht="26.25" customHeight="1" x14ac:dyDescent="0.15">
      <c r="A400" s="1057">
        <v>1</v>
      </c>
      <c r="B400" s="1057">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7">
        <v>2</v>
      </c>
      <c r="B401" s="1057">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7">
        <v>3</v>
      </c>
      <c r="B402" s="1057">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7">
        <v>4</v>
      </c>
      <c r="B403" s="1057">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7">
        <v>5</v>
      </c>
      <c r="B404" s="1057">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7">
        <v>6</v>
      </c>
      <c r="B405" s="1057">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7">
        <v>7</v>
      </c>
      <c r="B406" s="1057">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7">
        <v>8</v>
      </c>
      <c r="B407" s="1057">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7">
        <v>9</v>
      </c>
      <c r="B408" s="1057">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7">
        <v>10</v>
      </c>
      <c r="B409" s="1057">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7">
        <v>11</v>
      </c>
      <c r="B410" s="1057">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7">
        <v>12</v>
      </c>
      <c r="B411" s="1057">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7">
        <v>13</v>
      </c>
      <c r="B412" s="1057">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7">
        <v>14</v>
      </c>
      <c r="B413" s="1057">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7">
        <v>15</v>
      </c>
      <c r="B414" s="1057">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7">
        <v>16</v>
      </c>
      <c r="B415" s="1057">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7">
        <v>17</v>
      </c>
      <c r="B416" s="1057">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7">
        <v>18</v>
      </c>
      <c r="B417" s="1057">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7">
        <v>19</v>
      </c>
      <c r="B418" s="1057">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7">
        <v>20</v>
      </c>
      <c r="B419" s="1057">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7">
        <v>21</v>
      </c>
      <c r="B420" s="1057">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7">
        <v>22</v>
      </c>
      <c r="B421" s="1057">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7">
        <v>23</v>
      </c>
      <c r="B422" s="1057">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7">
        <v>24</v>
      </c>
      <c r="B423" s="1057">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7">
        <v>25</v>
      </c>
      <c r="B424" s="1057">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7">
        <v>26</v>
      </c>
      <c r="B425" s="1057">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7">
        <v>27</v>
      </c>
      <c r="B426" s="1057">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7">
        <v>28</v>
      </c>
      <c r="B427" s="1057">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7">
        <v>29</v>
      </c>
      <c r="B428" s="1057">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7">
        <v>30</v>
      </c>
      <c r="B429" s="1057">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473</v>
      </c>
      <c r="Z432" s="350"/>
      <c r="AA432" s="350"/>
      <c r="AB432" s="350"/>
      <c r="AC432" s="278" t="s">
        <v>458</v>
      </c>
      <c r="AD432" s="278"/>
      <c r="AE432" s="278"/>
      <c r="AF432" s="278"/>
      <c r="AG432" s="278"/>
      <c r="AH432" s="349" t="s">
        <v>380</v>
      </c>
      <c r="AI432" s="351"/>
      <c r="AJ432" s="351"/>
      <c r="AK432" s="351"/>
      <c r="AL432" s="351" t="s">
        <v>21</v>
      </c>
      <c r="AM432" s="351"/>
      <c r="AN432" s="351"/>
      <c r="AO432" s="427"/>
      <c r="AP432" s="428" t="s">
        <v>420</v>
      </c>
      <c r="AQ432" s="428"/>
      <c r="AR432" s="428"/>
      <c r="AS432" s="428"/>
      <c r="AT432" s="428"/>
      <c r="AU432" s="428"/>
      <c r="AV432" s="428"/>
      <c r="AW432" s="428"/>
      <c r="AX432" s="428"/>
    </row>
    <row r="433" spans="1:50" ht="26.25" customHeight="1" x14ac:dyDescent="0.15">
      <c r="A433" s="1057">
        <v>1</v>
      </c>
      <c r="B433" s="1057">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7">
        <v>2</v>
      </c>
      <c r="B434" s="1057">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7">
        <v>3</v>
      </c>
      <c r="B435" s="1057">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7">
        <v>4</v>
      </c>
      <c r="B436" s="1057">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7">
        <v>5</v>
      </c>
      <c r="B437" s="1057">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7">
        <v>6</v>
      </c>
      <c r="B438" s="1057">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7">
        <v>7</v>
      </c>
      <c r="B439" s="1057">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7">
        <v>8</v>
      </c>
      <c r="B440" s="1057">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7">
        <v>9</v>
      </c>
      <c r="B441" s="1057">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7">
        <v>10</v>
      </c>
      <c r="B442" s="1057">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7">
        <v>11</v>
      </c>
      <c r="B443" s="1057">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7">
        <v>12</v>
      </c>
      <c r="B444" s="1057">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7">
        <v>13</v>
      </c>
      <c r="B445" s="1057">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7">
        <v>14</v>
      </c>
      <c r="B446" s="1057">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7">
        <v>15</v>
      </c>
      <c r="B447" s="1057">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7">
        <v>16</v>
      </c>
      <c r="B448" s="1057">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7">
        <v>17</v>
      </c>
      <c r="B449" s="1057">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7">
        <v>18</v>
      </c>
      <c r="B450" s="1057">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7">
        <v>19</v>
      </c>
      <c r="B451" s="1057">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7">
        <v>20</v>
      </c>
      <c r="B452" s="1057">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7">
        <v>21</v>
      </c>
      <c r="B453" s="1057">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7">
        <v>22</v>
      </c>
      <c r="B454" s="1057">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7">
        <v>23</v>
      </c>
      <c r="B455" s="1057">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7">
        <v>24</v>
      </c>
      <c r="B456" s="1057">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7">
        <v>25</v>
      </c>
      <c r="B457" s="1057">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7">
        <v>26</v>
      </c>
      <c r="B458" s="1057">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7">
        <v>27</v>
      </c>
      <c r="B459" s="1057">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7">
        <v>28</v>
      </c>
      <c r="B460" s="1057">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7">
        <v>29</v>
      </c>
      <c r="B461" s="1057">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7">
        <v>30</v>
      </c>
      <c r="B462" s="1057">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473</v>
      </c>
      <c r="Z465" s="350"/>
      <c r="AA465" s="350"/>
      <c r="AB465" s="350"/>
      <c r="AC465" s="278" t="s">
        <v>458</v>
      </c>
      <c r="AD465" s="278"/>
      <c r="AE465" s="278"/>
      <c r="AF465" s="278"/>
      <c r="AG465" s="278"/>
      <c r="AH465" s="349" t="s">
        <v>380</v>
      </c>
      <c r="AI465" s="351"/>
      <c r="AJ465" s="351"/>
      <c r="AK465" s="351"/>
      <c r="AL465" s="351" t="s">
        <v>21</v>
      </c>
      <c r="AM465" s="351"/>
      <c r="AN465" s="351"/>
      <c r="AO465" s="427"/>
      <c r="AP465" s="428" t="s">
        <v>420</v>
      </c>
      <c r="AQ465" s="428"/>
      <c r="AR465" s="428"/>
      <c r="AS465" s="428"/>
      <c r="AT465" s="428"/>
      <c r="AU465" s="428"/>
      <c r="AV465" s="428"/>
      <c r="AW465" s="428"/>
      <c r="AX465" s="428"/>
    </row>
    <row r="466" spans="1:50" ht="26.25" customHeight="1" x14ac:dyDescent="0.15">
      <c r="A466" s="1057">
        <v>1</v>
      </c>
      <c r="B466" s="1057">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7">
        <v>2</v>
      </c>
      <c r="B467" s="1057">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7">
        <v>3</v>
      </c>
      <c r="B468" s="1057">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7">
        <v>4</v>
      </c>
      <c r="B469" s="1057">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7">
        <v>5</v>
      </c>
      <c r="B470" s="1057">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7">
        <v>6</v>
      </c>
      <c r="B471" s="1057">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7">
        <v>7</v>
      </c>
      <c r="B472" s="1057">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7">
        <v>8</v>
      </c>
      <c r="B473" s="1057">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7">
        <v>9</v>
      </c>
      <c r="B474" s="1057">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7">
        <v>10</v>
      </c>
      <c r="B475" s="1057">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7">
        <v>11</v>
      </c>
      <c r="B476" s="1057">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7">
        <v>12</v>
      </c>
      <c r="B477" s="1057">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7">
        <v>13</v>
      </c>
      <c r="B478" s="1057">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7">
        <v>14</v>
      </c>
      <c r="B479" s="1057">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7">
        <v>15</v>
      </c>
      <c r="B480" s="1057">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7">
        <v>16</v>
      </c>
      <c r="B481" s="1057">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7">
        <v>17</v>
      </c>
      <c r="B482" s="1057">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7">
        <v>18</v>
      </c>
      <c r="B483" s="1057">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7">
        <v>19</v>
      </c>
      <c r="B484" s="1057">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7">
        <v>20</v>
      </c>
      <c r="B485" s="1057">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7">
        <v>21</v>
      </c>
      <c r="B486" s="1057">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7">
        <v>22</v>
      </c>
      <c r="B487" s="1057">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7">
        <v>23</v>
      </c>
      <c r="B488" s="1057">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7">
        <v>24</v>
      </c>
      <c r="B489" s="1057">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7">
        <v>25</v>
      </c>
      <c r="B490" s="1057">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7">
        <v>26</v>
      </c>
      <c r="B491" s="1057">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7">
        <v>27</v>
      </c>
      <c r="B492" s="1057">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7">
        <v>28</v>
      </c>
      <c r="B493" s="1057">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7">
        <v>29</v>
      </c>
      <c r="B494" s="1057">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7">
        <v>30</v>
      </c>
      <c r="B495" s="1057">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473</v>
      </c>
      <c r="Z498" s="350"/>
      <c r="AA498" s="350"/>
      <c r="AB498" s="350"/>
      <c r="AC498" s="278" t="s">
        <v>458</v>
      </c>
      <c r="AD498" s="278"/>
      <c r="AE498" s="278"/>
      <c r="AF498" s="278"/>
      <c r="AG498" s="278"/>
      <c r="AH498" s="349" t="s">
        <v>380</v>
      </c>
      <c r="AI498" s="351"/>
      <c r="AJ498" s="351"/>
      <c r="AK498" s="351"/>
      <c r="AL498" s="351" t="s">
        <v>21</v>
      </c>
      <c r="AM498" s="351"/>
      <c r="AN498" s="351"/>
      <c r="AO498" s="427"/>
      <c r="AP498" s="428" t="s">
        <v>420</v>
      </c>
      <c r="AQ498" s="428"/>
      <c r="AR498" s="428"/>
      <c r="AS498" s="428"/>
      <c r="AT498" s="428"/>
      <c r="AU498" s="428"/>
      <c r="AV498" s="428"/>
      <c r="AW498" s="428"/>
      <c r="AX498" s="428"/>
    </row>
    <row r="499" spans="1:50" ht="26.25" customHeight="1" x14ac:dyDescent="0.15">
      <c r="A499" s="1057">
        <v>1</v>
      </c>
      <c r="B499" s="1057">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7">
        <v>2</v>
      </c>
      <c r="B500" s="1057">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7">
        <v>3</v>
      </c>
      <c r="B501" s="1057">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7">
        <v>4</v>
      </c>
      <c r="B502" s="1057">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7">
        <v>5</v>
      </c>
      <c r="B503" s="1057">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7">
        <v>6</v>
      </c>
      <c r="B504" s="1057">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7">
        <v>7</v>
      </c>
      <c r="B505" s="1057">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7">
        <v>8</v>
      </c>
      <c r="B506" s="1057">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7">
        <v>9</v>
      </c>
      <c r="B507" s="1057">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7">
        <v>10</v>
      </c>
      <c r="B508" s="1057">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7">
        <v>11</v>
      </c>
      <c r="B509" s="1057">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7">
        <v>12</v>
      </c>
      <c r="B510" s="1057">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7">
        <v>13</v>
      </c>
      <c r="B511" s="1057">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7">
        <v>14</v>
      </c>
      <c r="B512" s="1057">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7">
        <v>15</v>
      </c>
      <c r="B513" s="1057">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7">
        <v>16</v>
      </c>
      <c r="B514" s="1057">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7">
        <v>17</v>
      </c>
      <c r="B515" s="1057">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7">
        <v>18</v>
      </c>
      <c r="B516" s="1057">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7">
        <v>19</v>
      </c>
      <c r="B517" s="1057">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7">
        <v>20</v>
      </c>
      <c r="B518" s="1057">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7">
        <v>21</v>
      </c>
      <c r="B519" s="1057">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7">
        <v>22</v>
      </c>
      <c r="B520" s="1057">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7">
        <v>23</v>
      </c>
      <c r="B521" s="1057">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7">
        <v>24</v>
      </c>
      <c r="B522" s="1057">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7">
        <v>25</v>
      </c>
      <c r="B523" s="1057">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7">
        <v>26</v>
      </c>
      <c r="B524" s="1057">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7">
        <v>27</v>
      </c>
      <c r="B525" s="1057">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7">
        <v>28</v>
      </c>
      <c r="B526" s="1057">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7">
        <v>29</v>
      </c>
      <c r="B527" s="1057">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7">
        <v>30</v>
      </c>
      <c r="B528" s="1057">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473</v>
      </c>
      <c r="Z531" s="350"/>
      <c r="AA531" s="350"/>
      <c r="AB531" s="350"/>
      <c r="AC531" s="278" t="s">
        <v>458</v>
      </c>
      <c r="AD531" s="278"/>
      <c r="AE531" s="278"/>
      <c r="AF531" s="278"/>
      <c r="AG531" s="278"/>
      <c r="AH531" s="349" t="s">
        <v>380</v>
      </c>
      <c r="AI531" s="351"/>
      <c r="AJ531" s="351"/>
      <c r="AK531" s="351"/>
      <c r="AL531" s="351" t="s">
        <v>21</v>
      </c>
      <c r="AM531" s="351"/>
      <c r="AN531" s="351"/>
      <c r="AO531" s="427"/>
      <c r="AP531" s="428" t="s">
        <v>420</v>
      </c>
      <c r="AQ531" s="428"/>
      <c r="AR531" s="428"/>
      <c r="AS531" s="428"/>
      <c r="AT531" s="428"/>
      <c r="AU531" s="428"/>
      <c r="AV531" s="428"/>
      <c r="AW531" s="428"/>
      <c r="AX531" s="428"/>
    </row>
    <row r="532" spans="1:50" ht="26.25" customHeight="1" x14ac:dyDescent="0.15">
      <c r="A532" s="1057">
        <v>1</v>
      </c>
      <c r="B532" s="1057">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7">
        <v>2</v>
      </c>
      <c r="B533" s="1057">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7">
        <v>3</v>
      </c>
      <c r="B534" s="1057">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7">
        <v>4</v>
      </c>
      <c r="B535" s="1057">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7">
        <v>5</v>
      </c>
      <c r="B536" s="1057">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7">
        <v>6</v>
      </c>
      <c r="B537" s="1057">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7">
        <v>7</v>
      </c>
      <c r="B538" s="1057">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7">
        <v>8</v>
      </c>
      <c r="B539" s="1057">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7">
        <v>9</v>
      </c>
      <c r="B540" s="1057">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7">
        <v>10</v>
      </c>
      <c r="B541" s="1057">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7">
        <v>11</v>
      </c>
      <c r="B542" s="1057">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7">
        <v>12</v>
      </c>
      <c r="B543" s="1057">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7">
        <v>13</v>
      </c>
      <c r="B544" s="1057">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7">
        <v>14</v>
      </c>
      <c r="B545" s="1057">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7">
        <v>15</v>
      </c>
      <c r="B546" s="1057">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7">
        <v>16</v>
      </c>
      <c r="B547" s="1057">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7">
        <v>17</v>
      </c>
      <c r="B548" s="1057">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7">
        <v>18</v>
      </c>
      <c r="B549" s="1057">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7">
        <v>19</v>
      </c>
      <c r="B550" s="1057">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7">
        <v>20</v>
      </c>
      <c r="B551" s="1057">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7">
        <v>21</v>
      </c>
      <c r="B552" s="1057">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7">
        <v>22</v>
      </c>
      <c r="B553" s="1057">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7">
        <v>23</v>
      </c>
      <c r="B554" s="1057">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7">
        <v>24</v>
      </c>
      <c r="B555" s="1057">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7">
        <v>25</v>
      </c>
      <c r="B556" s="1057">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7">
        <v>26</v>
      </c>
      <c r="B557" s="1057">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7">
        <v>27</v>
      </c>
      <c r="B558" s="1057">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7">
        <v>28</v>
      </c>
      <c r="B559" s="1057">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7">
        <v>29</v>
      </c>
      <c r="B560" s="1057">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7">
        <v>30</v>
      </c>
      <c r="B561" s="1057">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473</v>
      </c>
      <c r="Z564" s="350"/>
      <c r="AA564" s="350"/>
      <c r="AB564" s="350"/>
      <c r="AC564" s="278" t="s">
        <v>458</v>
      </c>
      <c r="AD564" s="278"/>
      <c r="AE564" s="278"/>
      <c r="AF564" s="278"/>
      <c r="AG564" s="278"/>
      <c r="AH564" s="349" t="s">
        <v>380</v>
      </c>
      <c r="AI564" s="351"/>
      <c r="AJ564" s="351"/>
      <c r="AK564" s="351"/>
      <c r="AL564" s="351" t="s">
        <v>21</v>
      </c>
      <c r="AM564" s="351"/>
      <c r="AN564" s="351"/>
      <c r="AO564" s="427"/>
      <c r="AP564" s="428" t="s">
        <v>420</v>
      </c>
      <c r="AQ564" s="428"/>
      <c r="AR564" s="428"/>
      <c r="AS564" s="428"/>
      <c r="AT564" s="428"/>
      <c r="AU564" s="428"/>
      <c r="AV564" s="428"/>
      <c r="AW564" s="428"/>
      <c r="AX564" s="428"/>
    </row>
    <row r="565" spans="1:50" ht="26.25" customHeight="1" x14ac:dyDescent="0.15">
      <c r="A565" s="1057">
        <v>1</v>
      </c>
      <c r="B565" s="1057">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7">
        <v>2</v>
      </c>
      <c r="B566" s="1057">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7">
        <v>3</v>
      </c>
      <c r="B567" s="1057">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7">
        <v>4</v>
      </c>
      <c r="B568" s="1057">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7">
        <v>5</v>
      </c>
      <c r="B569" s="1057">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7">
        <v>6</v>
      </c>
      <c r="B570" s="1057">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7">
        <v>7</v>
      </c>
      <c r="B571" s="1057">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7">
        <v>8</v>
      </c>
      <c r="B572" s="1057">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7">
        <v>9</v>
      </c>
      <c r="B573" s="1057">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7">
        <v>10</v>
      </c>
      <c r="B574" s="1057">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7">
        <v>11</v>
      </c>
      <c r="B575" s="1057">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7">
        <v>12</v>
      </c>
      <c r="B576" s="1057">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7">
        <v>13</v>
      </c>
      <c r="B577" s="1057">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7">
        <v>14</v>
      </c>
      <c r="B578" s="1057">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7">
        <v>15</v>
      </c>
      <c r="B579" s="1057">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7">
        <v>16</v>
      </c>
      <c r="B580" s="1057">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7">
        <v>17</v>
      </c>
      <c r="B581" s="1057">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7">
        <v>18</v>
      </c>
      <c r="B582" s="1057">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7">
        <v>19</v>
      </c>
      <c r="B583" s="1057">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7">
        <v>20</v>
      </c>
      <c r="B584" s="1057">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7">
        <v>21</v>
      </c>
      <c r="B585" s="1057">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7">
        <v>22</v>
      </c>
      <c r="B586" s="1057">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7">
        <v>23</v>
      </c>
      <c r="B587" s="1057">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7">
        <v>24</v>
      </c>
      <c r="B588" s="1057">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7">
        <v>25</v>
      </c>
      <c r="B589" s="1057">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7">
        <v>26</v>
      </c>
      <c r="B590" s="1057">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7">
        <v>27</v>
      </c>
      <c r="B591" s="1057">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7">
        <v>28</v>
      </c>
      <c r="B592" s="1057">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7">
        <v>29</v>
      </c>
      <c r="B593" s="1057">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7">
        <v>30</v>
      </c>
      <c r="B594" s="1057">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473</v>
      </c>
      <c r="Z597" s="350"/>
      <c r="AA597" s="350"/>
      <c r="AB597" s="350"/>
      <c r="AC597" s="278" t="s">
        <v>458</v>
      </c>
      <c r="AD597" s="278"/>
      <c r="AE597" s="278"/>
      <c r="AF597" s="278"/>
      <c r="AG597" s="278"/>
      <c r="AH597" s="349" t="s">
        <v>380</v>
      </c>
      <c r="AI597" s="351"/>
      <c r="AJ597" s="351"/>
      <c r="AK597" s="351"/>
      <c r="AL597" s="351" t="s">
        <v>21</v>
      </c>
      <c r="AM597" s="351"/>
      <c r="AN597" s="351"/>
      <c r="AO597" s="427"/>
      <c r="AP597" s="428" t="s">
        <v>420</v>
      </c>
      <c r="AQ597" s="428"/>
      <c r="AR597" s="428"/>
      <c r="AS597" s="428"/>
      <c r="AT597" s="428"/>
      <c r="AU597" s="428"/>
      <c r="AV597" s="428"/>
      <c r="AW597" s="428"/>
      <c r="AX597" s="428"/>
    </row>
    <row r="598" spans="1:50" ht="26.25" customHeight="1" x14ac:dyDescent="0.15">
      <c r="A598" s="1057">
        <v>1</v>
      </c>
      <c r="B598" s="1057">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7">
        <v>2</v>
      </c>
      <c r="B599" s="1057">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7">
        <v>3</v>
      </c>
      <c r="B600" s="1057">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7">
        <v>4</v>
      </c>
      <c r="B601" s="1057">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7">
        <v>5</v>
      </c>
      <c r="B602" s="1057">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7">
        <v>6</v>
      </c>
      <c r="B603" s="1057">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7">
        <v>7</v>
      </c>
      <c r="B604" s="1057">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7">
        <v>8</v>
      </c>
      <c r="B605" s="1057">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7">
        <v>9</v>
      </c>
      <c r="B606" s="1057">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7">
        <v>10</v>
      </c>
      <c r="B607" s="1057">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7">
        <v>11</v>
      </c>
      <c r="B608" s="1057">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7">
        <v>12</v>
      </c>
      <c r="B609" s="1057">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7">
        <v>13</v>
      </c>
      <c r="B610" s="1057">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7">
        <v>14</v>
      </c>
      <c r="B611" s="1057">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7">
        <v>15</v>
      </c>
      <c r="B612" s="1057">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7">
        <v>16</v>
      </c>
      <c r="B613" s="1057">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7">
        <v>17</v>
      </c>
      <c r="B614" s="1057">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7">
        <v>18</v>
      </c>
      <c r="B615" s="1057">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7">
        <v>19</v>
      </c>
      <c r="B616" s="1057">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7">
        <v>20</v>
      </c>
      <c r="B617" s="1057">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7">
        <v>21</v>
      </c>
      <c r="B618" s="1057">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7">
        <v>22</v>
      </c>
      <c r="B619" s="1057">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7">
        <v>23</v>
      </c>
      <c r="B620" s="1057">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7">
        <v>24</v>
      </c>
      <c r="B621" s="1057">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7">
        <v>25</v>
      </c>
      <c r="B622" s="1057">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7">
        <v>26</v>
      </c>
      <c r="B623" s="1057">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7">
        <v>27</v>
      </c>
      <c r="B624" s="1057">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7">
        <v>28</v>
      </c>
      <c r="B625" s="1057">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7">
        <v>29</v>
      </c>
      <c r="B626" s="1057">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7">
        <v>30</v>
      </c>
      <c r="B627" s="1057">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473</v>
      </c>
      <c r="Z630" s="350"/>
      <c r="AA630" s="350"/>
      <c r="AB630" s="350"/>
      <c r="AC630" s="278" t="s">
        <v>458</v>
      </c>
      <c r="AD630" s="278"/>
      <c r="AE630" s="278"/>
      <c r="AF630" s="278"/>
      <c r="AG630" s="278"/>
      <c r="AH630" s="349" t="s">
        <v>380</v>
      </c>
      <c r="AI630" s="351"/>
      <c r="AJ630" s="351"/>
      <c r="AK630" s="351"/>
      <c r="AL630" s="351" t="s">
        <v>21</v>
      </c>
      <c r="AM630" s="351"/>
      <c r="AN630" s="351"/>
      <c r="AO630" s="427"/>
      <c r="AP630" s="428" t="s">
        <v>420</v>
      </c>
      <c r="AQ630" s="428"/>
      <c r="AR630" s="428"/>
      <c r="AS630" s="428"/>
      <c r="AT630" s="428"/>
      <c r="AU630" s="428"/>
      <c r="AV630" s="428"/>
      <c r="AW630" s="428"/>
      <c r="AX630" s="428"/>
    </row>
    <row r="631" spans="1:50" ht="26.25" customHeight="1" x14ac:dyDescent="0.15">
      <c r="A631" s="1057">
        <v>1</v>
      </c>
      <c r="B631" s="1057">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7">
        <v>2</v>
      </c>
      <c r="B632" s="1057">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7">
        <v>3</v>
      </c>
      <c r="B633" s="1057">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7">
        <v>4</v>
      </c>
      <c r="B634" s="1057">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7">
        <v>5</v>
      </c>
      <c r="B635" s="1057">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7">
        <v>6</v>
      </c>
      <c r="B636" s="1057">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7">
        <v>7</v>
      </c>
      <c r="B637" s="1057">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7">
        <v>8</v>
      </c>
      <c r="B638" s="1057">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7">
        <v>9</v>
      </c>
      <c r="B639" s="1057">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7">
        <v>10</v>
      </c>
      <c r="B640" s="1057">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7">
        <v>11</v>
      </c>
      <c r="B641" s="1057">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7">
        <v>12</v>
      </c>
      <c r="B642" s="1057">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7">
        <v>13</v>
      </c>
      <c r="B643" s="1057">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7">
        <v>14</v>
      </c>
      <c r="B644" s="1057">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7">
        <v>15</v>
      </c>
      <c r="B645" s="1057">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7">
        <v>16</v>
      </c>
      <c r="B646" s="1057">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7">
        <v>17</v>
      </c>
      <c r="B647" s="1057">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7">
        <v>18</v>
      </c>
      <c r="B648" s="1057">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7">
        <v>19</v>
      </c>
      <c r="B649" s="1057">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7">
        <v>20</v>
      </c>
      <c r="B650" s="1057">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7">
        <v>21</v>
      </c>
      <c r="B651" s="1057">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7">
        <v>22</v>
      </c>
      <c r="B652" s="1057">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7">
        <v>23</v>
      </c>
      <c r="B653" s="1057">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7">
        <v>24</v>
      </c>
      <c r="B654" s="1057">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7">
        <v>25</v>
      </c>
      <c r="B655" s="1057">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7">
        <v>26</v>
      </c>
      <c r="B656" s="1057">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7">
        <v>27</v>
      </c>
      <c r="B657" s="1057">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7">
        <v>28</v>
      </c>
      <c r="B658" s="1057">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7">
        <v>29</v>
      </c>
      <c r="B659" s="1057">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7">
        <v>30</v>
      </c>
      <c r="B660" s="1057">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473</v>
      </c>
      <c r="Z663" s="350"/>
      <c r="AA663" s="350"/>
      <c r="AB663" s="350"/>
      <c r="AC663" s="278" t="s">
        <v>458</v>
      </c>
      <c r="AD663" s="278"/>
      <c r="AE663" s="278"/>
      <c r="AF663" s="278"/>
      <c r="AG663" s="278"/>
      <c r="AH663" s="349" t="s">
        <v>380</v>
      </c>
      <c r="AI663" s="351"/>
      <c r="AJ663" s="351"/>
      <c r="AK663" s="351"/>
      <c r="AL663" s="351" t="s">
        <v>21</v>
      </c>
      <c r="AM663" s="351"/>
      <c r="AN663" s="351"/>
      <c r="AO663" s="427"/>
      <c r="AP663" s="428" t="s">
        <v>420</v>
      </c>
      <c r="AQ663" s="428"/>
      <c r="AR663" s="428"/>
      <c r="AS663" s="428"/>
      <c r="AT663" s="428"/>
      <c r="AU663" s="428"/>
      <c r="AV663" s="428"/>
      <c r="AW663" s="428"/>
      <c r="AX663" s="428"/>
    </row>
    <row r="664" spans="1:50" ht="26.25" customHeight="1" x14ac:dyDescent="0.15">
      <c r="A664" s="1057">
        <v>1</v>
      </c>
      <c r="B664" s="1057">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7">
        <v>2</v>
      </c>
      <c r="B665" s="1057">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7">
        <v>3</v>
      </c>
      <c r="B666" s="1057">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7">
        <v>4</v>
      </c>
      <c r="B667" s="1057">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7">
        <v>5</v>
      </c>
      <c r="B668" s="1057">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7">
        <v>6</v>
      </c>
      <c r="B669" s="1057">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7">
        <v>7</v>
      </c>
      <c r="B670" s="1057">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7">
        <v>8</v>
      </c>
      <c r="B671" s="1057">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7">
        <v>9</v>
      </c>
      <c r="B672" s="1057">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7">
        <v>10</v>
      </c>
      <c r="B673" s="1057">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7">
        <v>11</v>
      </c>
      <c r="B674" s="1057">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7">
        <v>12</v>
      </c>
      <c r="B675" s="1057">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7">
        <v>13</v>
      </c>
      <c r="B676" s="1057">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7">
        <v>14</v>
      </c>
      <c r="B677" s="1057">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7">
        <v>15</v>
      </c>
      <c r="B678" s="1057">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7">
        <v>16</v>
      </c>
      <c r="B679" s="1057">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7">
        <v>17</v>
      </c>
      <c r="B680" s="1057">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7">
        <v>18</v>
      </c>
      <c r="B681" s="1057">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7">
        <v>19</v>
      </c>
      <c r="B682" s="1057">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7">
        <v>20</v>
      </c>
      <c r="B683" s="1057">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7">
        <v>21</v>
      </c>
      <c r="B684" s="1057">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7">
        <v>22</v>
      </c>
      <c r="B685" s="1057">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7">
        <v>23</v>
      </c>
      <c r="B686" s="1057">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7">
        <v>24</v>
      </c>
      <c r="B687" s="1057">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7">
        <v>25</v>
      </c>
      <c r="B688" s="1057">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7">
        <v>26</v>
      </c>
      <c r="B689" s="1057">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7">
        <v>27</v>
      </c>
      <c r="B690" s="1057">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7">
        <v>28</v>
      </c>
      <c r="B691" s="1057">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7">
        <v>29</v>
      </c>
      <c r="B692" s="1057">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7">
        <v>30</v>
      </c>
      <c r="B693" s="1057">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473</v>
      </c>
      <c r="Z696" s="350"/>
      <c r="AA696" s="350"/>
      <c r="AB696" s="350"/>
      <c r="AC696" s="278" t="s">
        <v>458</v>
      </c>
      <c r="AD696" s="278"/>
      <c r="AE696" s="278"/>
      <c r="AF696" s="278"/>
      <c r="AG696" s="278"/>
      <c r="AH696" s="349" t="s">
        <v>380</v>
      </c>
      <c r="AI696" s="351"/>
      <c r="AJ696" s="351"/>
      <c r="AK696" s="351"/>
      <c r="AL696" s="351" t="s">
        <v>21</v>
      </c>
      <c r="AM696" s="351"/>
      <c r="AN696" s="351"/>
      <c r="AO696" s="427"/>
      <c r="AP696" s="428" t="s">
        <v>420</v>
      </c>
      <c r="AQ696" s="428"/>
      <c r="AR696" s="428"/>
      <c r="AS696" s="428"/>
      <c r="AT696" s="428"/>
      <c r="AU696" s="428"/>
      <c r="AV696" s="428"/>
      <c r="AW696" s="428"/>
      <c r="AX696" s="428"/>
    </row>
    <row r="697" spans="1:50" ht="26.25" customHeight="1" x14ac:dyDescent="0.15">
      <c r="A697" s="1057">
        <v>1</v>
      </c>
      <c r="B697" s="1057">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7">
        <v>2</v>
      </c>
      <c r="B698" s="1057">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7">
        <v>3</v>
      </c>
      <c r="B699" s="1057">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7">
        <v>4</v>
      </c>
      <c r="B700" s="1057">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7">
        <v>5</v>
      </c>
      <c r="B701" s="1057">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7">
        <v>6</v>
      </c>
      <c r="B702" s="1057">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7">
        <v>7</v>
      </c>
      <c r="B703" s="1057">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7">
        <v>8</v>
      </c>
      <c r="B704" s="1057">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7">
        <v>9</v>
      </c>
      <c r="B705" s="1057">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7">
        <v>10</v>
      </c>
      <c r="B706" s="1057">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7">
        <v>11</v>
      </c>
      <c r="B707" s="1057">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7">
        <v>12</v>
      </c>
      <c r="B708" s="1057">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7">
        <v>13</v>
      </c>
      <c r="B709" s="1057">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7">
        <v>14</v>
      </c>
      <c r="B710" s="1057">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7">
        <v>15</v>
      </c>
      <c r="B711" s="1057">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7">
        <v>16</v>
      </c>
      <c r="B712" s="1057">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7">
        <v>17</v>
      </c>
      <c r="B713" s="1057">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7">
        <v>18</v>
      </c>
      <c r="B714" s="1057">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7">
        <v>19</v>
      </c>
      <c r="B715" s="1057">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7">
        <v>20</v>
      </c>
      <c r="B716" s="1057">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7">
        <v>21</v>
      </c>
      <c r="B717" s="1057">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7">
        <v>22</v>
      </c>
      <c r="B718" s="1057">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7">
        <v>23</v>
      </c>
      <c r="B719" s="1057">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7">
        <v>24</v>
      </c>
      <c r="B720" s="1057">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7">
        <v>25</v>
      </c>
      <c r="B721" s="1057">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7">
        <v>26</v>
      </c>
      <c r="B722" s="1057">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7">
        <v>27</v>
      </c>
      <c r="B723" s="1057">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7">
        <v>28</v>
      </c>
      <c r="B724" s="1057">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7">
        <v>29</v>
      </c>
      <c r="B725" s="1057">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7">
        <v>30</v>
      </c>
      <c r="B726" s="1057">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473</v>
      </c>
      <c r="Z729" s="350"/>
      <c r="AA729" s="350"/>
      <c r="AB729" s="350"/>
      <c r="AC729" s="278" t="s">
        <v>458</v>
      </c>
      <c r="AD729" s="278"/>
      <c r="AE729" s="278"/>
      <c r="AF729" s="278"/>
      <c r="AG729" s="278"/>
      <c r="AH729" s="349" t="s">
        <v>380</v>
      </c>
      <c r="AI729" s="351"/>
      <c r="AJ729" s="351"/>
      <c r="AK729" s="351"/>
      <c r="AL729" s="351" t="s">
        <v>21</v>
      </c>
      <c r="AM729" s="351"/>
      <c r="AN729" s="351"/>
      <c r="AO729" s="427"/>
      <c r="AP729" s="428" t="s">
        <v>420</v>
      </c>
      <c r="AQ729" s="428"/>
      <c r="AR729" s="428"/>
      <c r="AS729" s="428"/>
      <c r="AT729" s="428"/>
      <c r="AU729" s="428"/>
      <c r="AV729" s="428"/>
      <c r="AW729" s="428"/>
      <c r="AX729" s="428"/>
    </row>
    <row r="730" spans="1:50" ht="26.25" customHeight="1" x14ac:dyDescent="0.15">
      <c r="A730" s="1057">
        <v>1</v>
      </c>
      <c r="B730" s="1057">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7">
        <v>2</v>
      </c>
      <c r="B731" s="1057">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7">
        <v>3</v>
      </c>
      <c r="B732" s="1057">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7">
        <v>4</v>
      </c>
      <c r="B733" s="1057">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7">
        <v>5</v>
      </c>
      <c r="B734" s="1057">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7">
        <v>6</v>
      </c>
      <c r="B735" s="1057">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7">
        <v>7</v>
      </c>
      <c r="B736" s="1057">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7">
        <v>8</v>
      </c>
      <c r="B737" s="1057">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7">
        <v>9</v>
      </c>
      <c r="B738" s="1057">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7">
        <v>10</v>
      </c>
      <c r="B739" s="1057">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7">
        <v>11</v>
      </c>
      <c r="B740" s="1057">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7">
        <v>12</v>
      </c>
      <c r="B741" s="1057">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7">
        <v>13</v>
      </c>
      <c r="B742" s="1057">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7">
        <v>14</v>
      </c>
      <c r="B743" s="1057">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7">
        <v>15</v>
      </c>
      <c r="B744" s="1057">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7">
        <v>16</v>
      </c>
      <c r="B745" s="1057">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7">
        <v>17</v>
      </c>
      <c r="B746" s="1057">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7">
        <v>18</v>
      </c>
      <c r="B747" s="1057">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7">
        <v>19</v>
      </c>
      <c r="B748" s="1057">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7">
        <v>20</v>
      </c>
      <c r="B749" s="1057">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7">
        <v>21</v>
      </c>
      <c r="B750" s="1057">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7">
        <v>22</v>
      </c>
      <c r="B751" s="1057">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7">
        <v>23</v>
      </c>
      <c r="B752" s="1057">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7">
        <v>24</v>
      </c>
      <c r="B753" s="1057">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7">
        <v>25</v>
      </c>
      <c r="B754" s="1057">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7">
        <v>26</v>
      </c>
      <c r="B755" s="1057">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7">
        <v>27</v>
      </c>
      <c r="B756" s="1057">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7">
        <v>28</v>
      </c>
      <c r="B757" s="1057">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7">
        <v>29</v>
      </c>
      <c r="B758" s="1057">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7">
        <v>30</v>
      </c>
      <c r="B759" s="1057">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473</v>
      </c>
      <c r="Z762" s="350"/>
      <c r="AA762" s="350"/>
      <c r="AB762" s="350"/>
      <c r="AC762" s="278" t="s">
        <v>458</v>
      </c>
      <c r="AD762" s="278"/>
      <c r="AE762" s="278"/>
      <c r="AF762" s="278"/>
      <c r="AG762" s="278"/>
      <c r="AH762" s="349" t="s">
        <v>380</v>
      </c>
      <c r="AI762" s="351"/>
      <c r="AJ762" s="351"/>
      <c r="AK762" s="351"/>
      <c r="AL762" s="351" t="s">
        <v>21</v>
      </c>
      <c r="AM762" s="351"/>
      <c r="AN762" s="351"/>
      <c r="AO762" s="427"/>
      <c r="AP762" s="428" t="s">
        <v>420</v>
      </c>
      <c r="AQ762" s="428"/>
      <c r="AR762" s="428"/>
      <c r="AS762" s="428"/>
      <c r="AT762" s="428"/>
      <c r="AU762" s="428"/>
      <c r="AV762" s="428"/>
      <c r="AW762" s="428"/>
      <c r="AX762" s="428"/>
    </row>
    <row r="763" spans="1:50" ht="26.25" customHeight="1" x14ac:dyDescent="0.15">
      <c r="A763" s="1057">
        <v>1</v>
      </c>
      <c r="B763" s="1057">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7">
        <v>2</v>
      </c>
      <c r="B764" s="1057">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7">
        <v>3</v>
      </c>
      <c r="B765" s="1057">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7">
        <v>4</v>
      </c>
      <c r="B766" s="1057">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7">
        <v>5</v>
      </c>
      <c r="B767" s="1057">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7">
        <v>6</v>
      </c>
      <c r="B768" s="1057">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7">
        <v>7</v>
      </c>
      <c r="B769" s="1057">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7">
        <v>8</v>
      </c>
      <c r="B770" s="1057">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7">
        <v>9</v>
      </c>
      <c r="B771" s="1057">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7">
        <v>10</v>
      </c>
      <c r="B772" s="1057">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7">
        <v>11</v>
      </c>
      <c r="B773" s="1057">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7">
        <v>12</v>
      </c>
      <c r="B774" s="1057">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7">
        <v>13</v>
      </c>
      <c r="B775" s="1057">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7">
        <v>14</v>
      </c>
      <c r="B776" s="1057">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7">
        <v>15</v>
      </c>
      <c r="B777" s="1057">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7">
        <v>16</v>
      </c>
      <c r="B778" s="1057">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7">
        <v>17</v>
      </c>
      <c r="B779" s="1057">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7">
        <v>18</v>
      </c>
      <c r="B780" s="1057">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7">
        <v>19</v>
      </c>
      <c r="B781" s="1057">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7">
        <v>20</v>
      </c>
      <c r="B782" s="1057">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7">
        <v>21</v>
      </c>
      <c r="B783" s="1057">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7">
        <v>22</v>
      </c>
      <c r="B784" s="1057">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7">
        <v>23</v>
      </c>
      <c r="B785" s="1057">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7">
        <v>24</v>
      </c>
      <c r="B786" s="1057">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7">
        <v>25</v>
      </c>
      <c r="B787" s="1057">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7">
        <v>26</v>
      </c>
      <c r="B788" s="1057">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7">
        <v>27</v>
      </c>
      <c r="B789" s="1057">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7">
        <v>28</v>
      </c>
      <c r="B790" s="1057">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7">
        <v>29</v>
      </c>
      <c r="B791" s="1057">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7">
        <v>30</v>
      </c>
      <c r="B792" s="1057">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473</v>
      </c>
      <c r="Z795" s="350"/>
      <c r="AA795" s="350"/>
      <c r="AB795" s="350"/>
      <c r="AC795" s="278" t="s">
        <v>458</v>
      </c>
      <c r="AD795" s="278"/>
      <c r="AE795" s="278"/>
      <c r="AF795" s="278"/>
      <c r="AG795" s="278"/>
      <c r="AH795" s="349" t="s">
        <v>380</v>
      </c>
      <c r="AI795" s="351"/>
      <c r="AJ795" s="351"/>
      <c r="AK795" s="351"/>
      <c r="AL795" s="351" t="s">
        <v>21</v>
      </c>
      <c r="AM795" s="351"/>
      <c r="AN795" s="351"/>
      <c r="AO795" s="427"/>
      <c r="AP795" s="428" t="s">
        <v>420</v>
      </c>
      <c r="AQ795" s="428"/>
      <c r="AR795" s="428"/>
      <c r="AS795" s="428"/>
      <c r="AT795" s="428"/>
      <c r="AU795" s="428"/>
      <c r="AV795" s="428"/>
      <c r="AW795" s="428"/>
      <c r="AX795" s="428"/>
    </row>
    <row r="796" spans="1:50" ht="26.25" customHeight="1" x14ac:dyDescent="0.15">
      <c r="A796" s="1057">
        <v>1</v>
      </c>
      <c r="B796" s="1057">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7">
        <v>2</v>
      </c>
      <c r="B797" s="1057">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7">
        <v>3</v>
      </c>
      <c r="B798" s="1057">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7">
        <v>4</v>
      </c>
      <c r="B799" s="1057">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7">
        <v>5</v>
      </c>
      <c r="B800" s="1057">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7">
        <v>6</v>
      </c>
      <c r="B801" s="1057">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7">
        <v>7</v>
      </c>
      <c r="B802" s="1057">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7">
        <v>8</v>
      </c>
      <c r="B803" s="1057">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7">
        <v>9</v>
      </c>
      <c r="B804" s="1057">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7">
        <v>10</v>
      </c>
      <c r="B805" s="1057">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7">
        <v>11</v>
      </c>
      <c r="B806" s="1057">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7">
        <v>12</v>
      </c>
      <c r="B807" s="1057">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7">
        <v>13</v>
      </c>
      <c r="B808" s="1057">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7">
        <v>14</v>
      </c>
      <c r="B809" s="1057">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7">
        <v>15</v>
      </c>
      <c r="B810" s="1057">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7">
        <v>16</v>
      </c>
      <c r="B811" s="1057">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7">
        <v>17</v>
      </c>
      <c r="B812" s="1057">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7">
        <v>18</v>
      </c>
      <c r="B813" s="1057">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7">
        <v>19</v>
      </c>
      <c r="B814" s="1057">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7">
        <v>20</v>
      </c>
      <c r="B815" s="1057">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7">
        <v>21</v>
      </c>
      <c r="B816" s="1057">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7">
        <v>22</v>
      </c>
      <c r="B817" s="1057">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7">
        <v>23</v>
      </c>
      <c r="B818" s="1057">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7">
        <v>24</v>
      </c>
      <c r="B819" s="1057">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7">
        <v>25</v>
      </c>
      <c r="B820" s="1057">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7">
        <v>26</v>
      </c>
      <c r="B821" s="1057">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7">
        <v>27</v>
      </c>
      <c r="B822" s="1057">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7">
        <v>28</v>
      </c>
      <c r="B823" s="1057">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7">
        <v>29</v>
      </c>
      <c r="B824" s="1057">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7">
        <v>30</v>
      </c>
      <c r="B825" s="1057">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473</v>
      </c>
      <c r="Z828" s="350"/>
      <c r="AA828" s="350"/>
      <c r="AB828" s="350"/>
      <c r="AC828" s="278" t="s">
        <v>458</v>
      </c>
      <c r="AD828" s="278"/>
      <c r="AE828" s="278"/>
      <c r="AF828" s="278"/>
      <c r="AG828" s="278"/>
      <c r="AH828" s="349" t="s">
        <v>380</v>
      </c>
      <c r="AI828" s="351"/>
      <c r="AJ828" s="351"/>
      <c r="AK828" s="351"/>
      <c r="AL828" s="351" t="s">
        <v>21</v>
      </c>
      <c r="AM828" s="351"/>
      <c r="AN828" s="351"/>
      <c r="AO828" s="427"/>
      <c r="AP828" s="428" t="s">
        <v>420</v>
      </c>
      <c r="AQ828" s="428"/>
      <c r="AR828" s="428"/>
      <c r="AS828" s="428"/>
      <c r="AT828" s="428"/>
      <c r="AU828" s="428"/>
      <c r="AV828" s="428"/>
      <c r="AW828" s="428"/>
      <c r="AX828" s="428"/>
    </row>
    <row r="829" spans="1:50" ht="26.25" customHeight="1" x14ac:dyDescent="0.15">
      <c r="A829" s="1057">
        <v>1</v>
      </c>
      <c r="B829" s="1057">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7">
        <v>2</v>
      </c>
      <c r="B830" s="1057">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7">
        <v>3</v>
      </c>
      <c r="B831" s="1057">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7">
        <v>4</v>
      </c>
      <c r="B832" s="1057">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7">
        <v>5</v>
      </c>
      <c r="B833" s="1057">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7">
        <v>6</v>
      </c>
      <c r="B834" s="1057">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7">
        <v>7</v>
      </c>
      <c r="B835" s="1057">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7">
        <v>8</v>
      </c>
      <c r="B836" s="1057">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7">
        <v>9</v>
      </c>
      <c r="B837" s="1057">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7">
        <v>10</v>
      </c>
      <c r="B838" s="1057">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7">
        <v>11</v>
      </c>
      <c r="B839" s="1057">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7">
        <v>12</v>
      </c>
      <c r="B840" s="1057">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7">
        <v>13</v>
      </c>
      <c r="B841" s="1057">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7">
        <v>14</v>
      </c>
      <c r="B842" s="1057">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7">
        <v>15</v>
      </c>
      <c r="B843" s="1057">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7">
        <v>16</v>
      </c>
      <c r="B844" s="1057">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7">
        <v>17</v>
      </c>
      <c r="B845" s="1057">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7">
        <v>18</v>
      </c>
      <c r="B846" s="1057">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7">
        <v>19</v>
      </c>
      <c r="B847" s="1057">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7">
        <v>20</v>
      </c>
      <c r="B848" s="1057">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7">
        <v>21</v>
      </c>
      <c r="B849" s="1057">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7">
        <v>22</v>
      </c>
      <c r="B850" s="1057">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7">
        <v>23</v>
      </c>
      <c r="B851" s="1057">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7">
        <v>24</v>
      </c>
      <c r="B852" s="1057">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7">
        <v>25</v>
      </c>
      <c r="B853" s="1057">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7">
        <v>26</v>
      </c>
      <c r="B854" s="1057">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7">
        <v>27</v>
      </c>
      <c r="B855" s="1057">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7">
        <v>28</v>
      </c>
      <c r="B856" s="1057">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7">
        <v>29</v>
      </c>
      <c r="B857" s="1057">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7">
        <v>30</v>
      </c>
      <c r="B858" s="1057">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473</v>
      </c>
      <c r="Z861" s="350"/>
      <c r="AA861" s="350"/>
      <c r="AB861" s="350"/>
      <c r="AC861" s="278" t="s">
        <v>458</v>
      </c>
      <c r="AD861" s="278"/>
      <c r="AE861" s="278"/>
      <c r="AF861" s="278"/>
      <c r="AG861" s="278"/>
      <c r="AH861" s="349" t="s">
        <v>380</v>
      </c>
      <c r="AI861" s="351"/>
      <c r="AJ861" s="351"/>
      <c r="AK861" s="351"/>
      <c r="AL861" s="351" t="s">
        <v>21</v>
      </c>
      <c r="AM861" s="351"/>
      <c r="AN861" s="351"/>
      <c r="AO861" s="427"/>
      <c r="AP861" s="428" t="s">
        <v>420</v>
      </c>
      <c r="AQ861" s="428"/>
      <c r="AR861" s="428"/>
      <c r="AS861" s="428"/>
      <c r="AT861" s="428"/>
      <c r="AU861" s="428"/>
      <c r="AV861" s="428"/>
      <c r="AW861" s="428"/>
      <c r="AX861" s="428"/>
    </row>
    <row r="862" spans="1:50" ht="26.25" customHeight="1" x14ac:dyDescent="0.15">
      <c r="A862" s="1057">
        <v>1</v>
      </c>
      <c r="B862" s="1057">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7">
        <v>2</v>
      </c>
      <c r="B863" s="1057">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7">
        <v>3</v>
      </c>
      <c r="B864" s="1057">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7">
        <v>4</v>
      </c>
      <c r="B865" s="1057">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7">
        <v>5</v>
      </c>
      <c r="B866" s="1057">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7">
        <v>6</v>
      </c>
      <c r="B867" s="1057">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7">
        <v>7</v>
      </c>
      <c r="B868" s="1057">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7">
        <v>8</v>
      </c>
      <c r="B869" s="1057">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7">
        <v>9</v>
      </c>
      <c r="B870" s="1057">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7">
        <v>10</v>
      </c>
      <c r="B871" s="1057">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7">
        <v>11</v>
      </c>
      <c r="B872" s="1057">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7">
        <v>12</v>
      </c>
      <c r="B873" s="1057">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7">
        <v>13</v>
      </c>
      <c r="B874" s="1057">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7">
        <v>14</v>
      </c>
      <c r="B875" s="1057">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7">
        <v>15</v>
      </c>
      <c r="B876" s="1057">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7">
        <v>16</v>
      </c>
      <c r="B877" s="1057">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7">
        <v>17</v>
      </c>
      <c r="B878" s="1057">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7">
        <v>18</v>
      </c>
      <c r="B879" s="1057">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7">
        <v>19</v>
      </c>
      <c r="B880" s="1057">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7">
        <v>20</v>
      </c>
      <c r="B881" s="1057">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7">
        <v>21</v>
      </c>
      <c r="B882" s="1057">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7">
        <v>22</v>
      </c>
      <c r="B883" s="1057">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7">
        <v>23</v>
      </c>
      <c r="B884" s="1057">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7">
        <v>24</v>
      </c>
      <c r="B885" s="1057">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7">
        <v>25</v>
      </c>
      <c r="B886" s="1057">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7">
        <v>26</v>
      </c>
      <c r="B887" s="1057">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7">
        <v>27</v>
      </c>
      <c r="B888" s="1057">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7">
        <v>28</v>
      </c>
      <c r="B889" s="1057">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7">
        <v>29</v>
      </c>
      <c r="B890" s="1057">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7">
        <v>30</v>
      </c>
      <c r="B891" s="1057">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473</v>
      </c>
      <c r="Z894" s="350"/>
      <c r="AA894" s="350"/>
      <c r="AB894" s="350"/>
      <c r="AC894" s="278" t="s">
        <v>458</v>
      </c>
      <c r="AD894" s="278"/>
      <c r="AE894" s="278"/>
      <c r="AF894" s="278"/>
      <c r="AG894" s="278"/>
      <c r="AH894" s="349" t="s">
        <v>380</v>
      </c>
      <c r="AI894" s="351"/>
      <c r="AJ894" s="351"/>
      <c r="AK894" s="351"/>
      <c r="AL894" s="351" t="s">
        <v>21</v>
      </c>
      <c r="AM894" s="351"/>
      <c r="AN894" s="351"/>
      <c r="AO894" s="427"/>
      <c r="AP894" s="428" t="s">
        <v>420</v>
      </c>
      <c r="AQ894" s="428"/>
      <c r="AR894" s="428"/>
      <c r="AS894" s="428"/>
      <c r="AT894" s="428"/>
      <c r="AU894" s="428"/>
      <c r="AV894" s="428"/>
      <c r="AW894" s="428"/>
      <c r="AX894" s="428"/>
    </row>
    <row r="895" spans="1:50" ht="26.25" customHeight="1" x14ac:dyDescent="0.15">
      <c r="A895" s="1057">
        <v>1</v>
      </c>
      <c r="B895" s="1057">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7">
        <v>2</v>
      </c>
      <c r="B896" s="1057">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7">
        <v>3</v>
      </c>
      <c r="B897" s="1057">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7">
        <v>4</v>
      </c>
      <c r="B898" s="1057">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7">
        <v>5</v>
      </c>
      <c r="B899" s="1057">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7">
        <v>6</v>
      </c>
      <c r="B900" s="1057">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7">
        <v>7</v>
      </c>
      <c r="B901" s="1057">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7">
        <v>8</v>
      </c>
      <c r="B902" s="1057">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7">
        <v>9</v>
      </c>
      <c r="B903" s="1057">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7">
        <v>10</v>
      </c>
      <c r="B904" s="1057">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7">
        <v>11</v>
      </c>
      <c r="B905" s="1057">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7">
        <v>12</v>
      </c>
      <c r="B906" s="1057">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7">
        <v>13</v>
      </c>
      <c r="B907" s="1057">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7">
        <v>14</v>
      </c>
      <c r="B908" s="1057">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7">
        <v>15</v>
      </c>
      <c r="B909" s="1057">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7">
        <v>16</v>
      </c>
      <c r="B910" s="1057">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7">
        <v>17</v>
      </c>
      <c r="B911" s="1057">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7">
        <v>18</v>
      </c>
      <c r="B912" s="1057">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7">
        <v>19</v>
      </c>
      <c r="B913" s="1057">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7">
        <v>20</v>
      </c>
      <c r="B914" s="1057">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7">
        <v>21</v>
      </c>
      <c r="B915" s="1057">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7">
        <v>22</v>
      </c>
      <c r="B916" s="1057">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7">
        <v>23</v>
      </c>
      <c r="B917" s="1057">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7">
        <v>24</v>
      </c>
      <c r="B918" s="1057">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7">
        <v>25</v>
      </c>
      <c r="B919" s="1057">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7">
        <v>26</v>
      </c>
      <c r="B920" s="1057">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7">
        <v>27</v>
      </c>
      <c r="B921" s="1057">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7">
        <v>28</v>
      </c>
      <c r="B922" s="1057">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7">
        <v>29</v>
      </c>
      <c r="B923" s="1057">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7">
        <v>30</v>
      </c>
      <c r="B924" s="1057">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473</v>
      </c>
      <c r="Z927" s="350"/>
      <c r="AA927" s="350"/>
      <c r="AB927" s="350"/>
      <c r="AC927" s="278" t="s">
        <v>458</v>
      </c>
      <c r="AD927" s="278"/>
      <c r="AE927" s="278"/>
      <c r="AF927" s="278"/>
      <c r="AG927" s="278"/>
      <c r="AH927" s="349" t="s">
        <v>380</v>
      </c>
      <c r="AI927" s="351"/>
      <c r="AJ927" s="351"/>
      <c r="AK927" s="351"/>
      <c r="AL927" s="351" t="s">
        <v>21</v>
      </c>
      <c r="AM927" s="351"/>
      <c r="AN927" s="351"/>
      <c r="AO927" s="427"/>
      <c r="AP927" s="428" t="s">
        <v>420</v>
      </c>
      <c r="AQ927" s="428"/>
      <c r="AR927" s="428"/>
      <c r="AS927" s="428"/>
      <c r="AT927" s="428"/>
      <c r="AU927" s="428"/>
      <c r="AV927" s="428"/>
      <c r="AW927" s="428"/>
      <c r="AX927" s="428"/>
    </row>
    <row r="928" spans="1:50" ht="26.25" customHeight="1" x14ac:dyDescent="0.15">
      <c r="A928" s="1057">
        <v>1</v>
      </c>
      <c r="B928" s="1057">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7">
        <v>2</v>
      </c>
      <c r="B929" s="1057">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7">
        <v>3</v>
      </c>
      <c r="B930" s="1057">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7">
        <v>4</v>
      </c>
      <c r="B931" s="1057">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7">
        <v>5</v>
      </c>
      <c r="B932" s="1057">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7">
        <v>6</v>
      </c>
      <c r="B933" s="1057">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7">
        <v>7</v>
      </c>
      <c r="B934" s="1057">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7">
        <v>8</v>
      </c>
      <c r="B935" s="1057">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7">
        <v>9</v>
      </c>
      <c r="B936" s="1057">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7">
        <v>10</v>
      </c>
      <c r="B937" s="1057">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7">
        <v>11</v>
      </c>
      <c r="B938" s="1057">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7">
        <v>12</v>
      </c>
      <c r="B939" s="1057">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7">
        <v>13</v>
      </c>
      <c r="B940" s="1057">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7">
        <v>14</v>
      </c>
      <c r="B941" s="1057">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7">
        <v>15</v>
      </c>
      <c r="B942" s="1057">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7">
        <v>16</v>
      </c>
      <c r="B943" s="1057">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7">
        <v>17</v>
      </c>
      <c r="B944" s="1057">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7">
        <v>18</v>
      </c>
      <c r="B945" s="1057">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7">
        <v>19</v>
      </c>
      <c r="B946" s="1057">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7">
        <v>20</v>
      </c>
      <c r="B947" s="1057">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7">
        <v>21</v>
      </c>
      <c r="B948" s="1057">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7">
        <v>22</v>
      </c>
      <c r="B949" s="1057">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7">
        <v>23</v>
      </c>
      <c r="B950" s="1057">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7">
        <v>24</v>
      </c>
      <c r="B951" s="1057">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7">
        <v>25</v>
      </c>
      <c r="B952" s="1057">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7">
        <v>26</v>
      </c>
      <c r="B953" s="1057">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7">
        <v>27</v>
      </c>
      <c r="B954" s="1057">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7">
        <v>28</v>
      </c>
      <c r="B955" s="1057">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7">
        <v>29</v>
      </c>
      <c r="B956" s="1057">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7">
        <v>30</v>
      </c>
      <c r="B957" s="1057">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473</v>
      </c>
      <c r="Z960" s="350"/>
      <c r="AA960" s="350"/>
      <c r="AB960" s="350"/>
      <c r="AC960" s="278" t="s">
        <v>458</v>
      </c>
      <c r="AD960" s="278"/>
      <c r="AE960" s="278"/>
      <c r="AF960" s="278"/>
      <c r="AG960" s="278"/>
      <c r="AH960" s="349" t="s">
        <v>380</v>
      </c>
      <c r="AI960" s="351"/>
      <c r="AJ960" s="351"/>
      <c r="AK960" s="351"/>
      <c r="AL960" s="351" t="s">
        <v>21</v>
      </c>
      <c r="AM960" s="351"/>
      <c r="AN960" s="351"/>
      <c r="AO960" s="427"/>
      <c r="AP960" s="428" t="s">
        <v>420</v>
      </c>
      <c r="AQ960" s="428"/>
      <c r="AR960" s="428"/>
      <c r="AS960" s="428"/>
      <c r="AT960" s="428"/>
      <c r="AU960" s="428"/>
      <c r="AV960" s="428"/>
      <c r="AW960" s="428"/>
      <c r="AX960" s="428"/>
    </row>
    <row r="961" spans="1:50" ht="26.25" customHeight="1" x14ac:dyDescent="0.15">
      <c r="A961" s="1057">
        <v>1</v>
      </c>
      <c r="B961" s="1057">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7">
        <v>2</v>
      </c>
      <c r="B962" s="1057">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7">
        <v>3</v>
      </c>
      <c r="B963" s="1057">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7">
        <v>4</v>
      </c>
      <c r="B964" s="1057">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7">
        <v>5</v>
      </c>
      <c r="B965" s="1057">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7">
        <v>6</v>
      </c>
      <c r="B966" s="1057">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7">
        <v>7</v>
      </c>
      <c r="B967" s="1057">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7">
        <v>8</v>
      </c>
      <c r="B968" s="1057">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7">
        <v>9</v>
      </c>
      <c r="B969" s="1057">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7">
        <v>10</v>
      </c>
      <c r="B970" s="1057">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7">
        <v>11</v>
      </c>
      <c r="B971" s="1057">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7">
        <v>12</v>
      </c>
      <c r="B972" s="1057">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7">
        <v>13</v>
      </c>
      <c r="B973" s="1057">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7">
        <v>14</v>
      </c>
      <c r="B974" s="1057">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7">
        <v>15</v>
      </c>
      <c r="B975" s="1057">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7">
        <v>16</v>
      </c>
      <c r="B976" s="1057">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7">
        <v>17</v>
      </c>
      <c r="B977" s="1057">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7">
        <v>18</v>
      </c>
      <c r="B978" s="1057">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7">
        <v>19</v>
      </c>
      <c r="B979" s="1057">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7">
        <v>20</v>
      </c>
      <c r="B980" s="1057">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7">
        <v>21</v>
      </c>
      <c r="B981" s="1057">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7">
        <v>22</v>
      </c>
      <c r="B982" s="1057">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7">
        <v>23</v>
      </c>
      <c r="B983" s="1057">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7">
        <v>24</v>
      </c>
      <c r="B984" s="1057">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7">
        <v>25</v>
      </c>
      <c r="B985" s="1057">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7">
        <v>26</v>
      </c>
      <c r="B986" s="1057">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7">
        <v>27</v>
      </c>
      <c r="B987" s="1057">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7">
        <v>28</v>
      </c>
      <c r="B988" s="1057">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7">
        <v>29</v>
      </c>
      <c r="B989" s="1057">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7">
        <v>30</v>
      </c>
      <c r="B990" s="1057">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473</v>
      </c>
      <c r="Z993" s="350"/>
      <c r="AA993" s="350"/>
      <c r="AB993" s="350"/>
      <c r="AC993" s="278" t="s">
        <v>458</v>
      </c>
      <c r="AD993" s="278"/>
      <c r="AE993" s="278"/>
      <c r="AF993" s="278"/>
      <c r="AG993" s="278"/>
      <c r="AH993" s="349" t="s">
        <v>380</v>
      </c>
      <c r="AI993" s="351"/>
      <c r="AJ993" s="351"/>
      <c r="AK993" s="351"/>
      <c r="AL993" s="351" t="s">
        <v>21</v>
      </c>
      <c r="AM993" s="351"/>
      <c r="AN993" s="351"/>
      <c r="AO993" s="427"/>
      <c r="AP993" s="428" t="s">
        <v>420</v>
      </c>
      <c r="AQ993" s="428"/>
      <c r="AR993" s="428"/>
      <c r="AS993" s="428"/>
      <c r="AT993" s="428"/>
      <c r="AU993" s="428"/>
      <c r="AV993" s="428"/>
      <c r="AW993" s="428"/>
      <c r="AX993" s="428"/>
    </row>
    <row r="994" spans="1:50" ht="26.25" customHeight="1" x14ac:dyDescent="0.15">
      <c r="A994" s="1057">
        <v>1</v>
      </c>
      <c r="B994" s="1057">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7">
        <v>2</v>
      </c>
      <c r="B995" s="1057">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7">
        <v>3</v>
      </c>
      <c r="B996" s="1057">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7">
        <v>4</v>
      </c>
      <c r="B997" s="1057">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7">
        <v>5</v>
      </c>
      <c r="B998" s="1057">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7">
        <v>6</v>
      </c>
      <c r="B999" s="1057">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7">
        <v>7</v>
      </c>
      <c r="B1000" s="1057">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7">
        <v>8</v>
      </c>
      <c r="B1001" s="1057">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7">
        <v>9</v>
      </c>
      <c r="B1002" s="1057">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7">
        <v>10</v>
      </c>
      <c r="B1003" s="1057">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7">
        <v>11</v>
      </c>
      <c r="B1004" s="1057">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7">
        <v>12</v>
      </c>
      <c r="B1005" s="1057">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7">
        <v>13</v>
      </c>
      <c r="B1006" s="1057">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7">
        <v>14</v>
      </c>
      <c r="B1007" s="1057">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7">
        <v>15</v>
      </c>
      <c r="B1008" s="1057">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7">
        <v>16</v>
      </c>
      <c r="B1009" s="1057">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7">
        <v>17</v>
      </c>
      <c r="B1010" s="1057">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7">
        <v>18</v>
      </c>
      <c r="B1011" s="1057">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7">
        <v>19</v>
      </c>
      <c r="B1012" s="1057">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7">
        <v>20</v>
      </c>
      <c r="B1013" s="1057">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7">
        <v>21</v>
      </c>
      <c r="B1014" s="1057">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7">
        <v>22</v>
      </c>
      <c r="B1015" s="1057">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7">
        <v>23</v>
      </c>
      <c r="B1016" s="1057">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7">
        <v>24</v>
      </c>
      <c r="B1017" s="1057">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7">
        <v>25</v>
      </c>
      <c r="B1018" s="1057">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7">
        <v>26</v>
      </c>
      <c r="B1019" s="1057">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7">
        <v>27</v>
      </c>
      <c r="B1020" s="1057">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7">
        <v>28</v>
      </c>
      <c r="B1021" s="1057">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7">
        <v>29</v>
      </c>
      <c r="B1022" s="1057">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7">
        <v>30</v>
      </c>
      <c r="B1023" s="1057">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473</v>
      </c>
      <c r="Z1026" s="350"/>
      <c r="AA1026" s="350"/>
      <c r="AB1026" s="350"/>
      <c r="AC1026" s="278" t="s">
        <v>458</v>
      </c>
      <c r="AD1026" s="278"/>
      <c r="AE1026" s="278"/>
      <c r="AF1026" s="278"/>
      <c r="AG1026" s="278"/>
      <c r="AH1026" s="349" t="s">
        <v>380</v>
      </c>
      <c r="AI1026" s="351"/>
      <c r="AJ1026" s="351"/>
      <c r="AK1026" s="351"/>
      <c r="AL1026" s="351" t="s">
        <v>21</v>
      </c>
      <c r="AM1026" s="351"/>
      <c r="AN1026" s="351"/>
      <c r="AO1026" s="427"/>
      <c r="AP1026" s="428" t="s">
        <v>420</v>
      </c>
      <c r="AQ1026" s="428"/>
      <c r="AR1026" s="428"/>
      <c r="AS1026" s="428"/>
      <c r="AT1026" s="428"/>
      <c r="AU1026" s="428"/>
      <c r="AV1026" s="428"/>
      <c r="AW1026" s="428"/>
      <c r="AX1026" s="428"/>
    </row>
    <row r="1027" spans="1:50" ht="26.25" customHeight="1" x14ac:dyDescent="0.15">
      <c r="A1027" s="1057">
        <v>1</v>
      </c>
      <c r="B1027" s="1057">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7">
        <v>2</v>
      </c>
      <c r="B1028" s="1057">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7">
        <v>3</v>
      </c>
      <c r="B1029" s="1057">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7">
        <v>4</v>
      </c>
      <c r="B1030" s="1057">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7">
        <v>5</v>
      </c>
      <c r="B1031" s="1057">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7">
        <v>6</v>
      </c>
      <c r="B1032" s="1057">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7">
        <v>7</v>
      </c>
      <c r="B1033" s="1057">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7">
        <v>8</v>
      </c>
      <c r="B1034" s="1057">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7">
        <v>9</v>
      </c>
      <c r="B1035" s="1057">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7">
        <v>10</v>
      </c>
      <c r="B1036" s="1057">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7">
        <v>11</v>
      </c>
      <c r="B1037" s="1057">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7">
        <v>12</v>
      </c>
      <c r="B1038" s="1057">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7">
        <v>13</v>
      </c>
      <c r="B1039" s="1057">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7">
        <v>14</v>
      </c>
      <c r="B1040" s="1057">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7">
        <v>15</v>
      </c>
      <c r="B1041" s="1057">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7">
        <v>16</v>
      </c>
      <c r="B1042" s="1057">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7">
        <v>17</v>
      </c>
      <c r="B1043" s="1057">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7">
        <v>18</v>
      </c>
      <c r="B1044" s="1057">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7">
        <v>19</v>
      </c>
      <c r="B1045" s="1057">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7">
        <v>20</v>
      </c>
      <c r="B1046" s="1057">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7">
        <v>21</v>
      </c>
      <c r="B1047" s="1057">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7">
        <v>22</v>
      </c>
      <c r="B1048" s="1057">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7">
        <v>23</v>
      </c>
      <c r="B1049" s="1057">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7">
        <v>24</v>
      </c>
      <c r="B1050" s="1057">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7">
        <v>25</v>
      </c>
      <c r="B1051" s="1057">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7">
        <v>26</v>
      </c>
      <c r="B1052" s="1057">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7">
        <v>27</v>
      </c>
      <c r="B1053" s="1057">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7">
        <v>28</v>
      </c>
      <c r="B1054" s="1057">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7">
        <v>29</v>
      </c>
      <c r="B1055" s="1057">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7">
        <v>30</v>
      </c>
      <c r="B1056" s="1057">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473</v>
      </c>
      <c r="Z1059" s="350"/>
      <c r="AA1059" s="350"/>
      <c r="AB1059" s="350"/>
      <c r="AC1059" s="278" t="s">
        <v>458</v>
      </c>
      <c r="AD1059" s="278"/>
      <c r="AE1059" s="278"/>
      <c r="AF1059" s="278"/>
      <c r="AG1059" s="278"/>
      <c r="AH1059" s="349" t="s">
        <v>380</v>
      </c>
      <c r="AI1059" s="351"/>
      <c r="AJ1059" s="351"/>
      <c r="AK1059" s="351"/>
      <c r="AL1059" s="351" t="s">
        <v>21</v>
      </c>
      <c r="AM1059" s="351"/>
      <c r="AN1059" s="351"/>
      <c r="AO1059" s="427"/>
      <c r="AP1059" s="428" t="s">
        <v>420</v>
      </c>
      <c r="AQ1059" s="428"/>
      <c r="AR1059" s="428"/>
      <c r="AS1059" s="428"/>
      <c r="AT1059" s="428"/>
      <c r="AU1059" s="428"/>
      <c r="AV1059" s="428"/>
      <c r="AW1059" s="428"/>
      <c r="AX1059" s="428"/>
    </row>
    <row r="1060" spans="1:50" ht="26.25" customHeight="1" x14ac:dyDescent="0.15">
      <c r="A1060" s="1057">
        <v>1</v>
      </c>
      <c r="B1060" s="1057">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7">
        <v>2</v>
      </c>
      <c r="B1061" s="1057">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7">
        <v>3</v>
      </c>
      <c r="B1062" s="1057">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7">
        <v>4</v>
      </c>
      <c r="B1063" s="1057">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7">
        <v>5</v>
      </c>
      <c r="B1064" s="1057">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7">
        <v>6</v>
      </c>
      <c r="B1065" s="1057">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7">
        <v>7</v>
      </c>
      <c r="B1066" s="1057">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7">
        <v>8</v>
      </c>
      <c r="B1067" s="1057">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7">
        <v>9</v>
      </c>
      <c r="B1068" s="1057">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7">
        <v>10</v>
      </c>
      <c r="B1069" s="1057">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7">
        <v>11</v>
      </c>
      <c r="B1070" s="1057">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7">
        <v>12</v>
      </c>
      <c r="B1071" s="1057">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7">
        <v>13</v>
      </c>
      <c r="B1072" s="1057">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7">
        <v>14</v>
      </c>
      <c r="B1073" s="1057">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7">
        <v>15</v>
      </c>
      <c r="B1074" s="1057">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7">
        <v>16</v>
      </c>
      <c r="B1075" s="1057">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7">
        <v>17</v>
      </c>
      <c r="B1076" s="1057">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7">
        <v>18</v>
      </c>
      <c r="B1077" s="1057">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7">
        <v>19</v>
      </c>
      <c r="B1078" s="1057">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7">
        <v>20</v>
      </c>
      <c r="B1079" s="1057">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7">
        <v>21</v>
      </c>
      <c r="B1080" s="1057">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7">
        <v>22</v>
      </c>
      <c r="B1081" s="1057">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7">
        <v>23</v>
      </c>
      <c r="B1082" s="1057">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7">
        <v>24</v>
      </c>
      <c r="B1083" s="1057">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7">
        <v>25</v>
      </c>
      <c r="B1084" s="1057">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7">
        <v>26</v>
      </c>
      <c r="B1085" s="1057">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7">
        <v>27</v>
      </c>
      <c r="B1086" s="1057">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7">
        <v>28</v>
      </c>
      <c r="B1087" s="1057">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7">
        <v>29</v>
      </c>
      <c r="B1088" s="1057">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7">
        <v>30</v>
      </c>
      <c r="B1089" s="1057">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473</v>
      </c>
      <c r="Z1092" s="350"/>
      <c r="AA1092" s="350"/>
      <c r="AB1092" s="350"/>
      <c r="AC1092" s="278" t="s">
        <v>458</v>
      </c>
      <c r="AD1092" s="278"/>
      <c r="AE1092" s="278"/>
      <c r="AF1092" s="278"/>
      <c r="AG1092" s="278"/>
      <c r="AH1092" s="349" t="s">
        <v>380</v>
      </c>
      <c r="AI1092" s="351"/>
      <c r="AJ1092" s="351"/>
      <c r="AK1092" s="351"/>
      <c r="AL1092" s="351" t="s">
        <v>21</v>
      </c>
      <c r="AM1092" s="351"/>
      <c r="AN1092" s="351"/>
      <c r="AO1092" s="427"/>
      <c r="AP1092" s="428" t="s">
        <v>420</v>
      </c>
      <c r="AQ1092" s="428"/>
      <c r="AR1092" s="428"/>
      <c r="AS1092" s="428"/>
      <c r="AT1092" s="428"/>
      <c r="AU1092" s="428"/>
      <c r="AV1092" s="428"/>
      <c r="AW1092" s="428"/>
      <c r="AX1092" s="428"/>
    </row>
    <row r="1093" spans="1:50" ht="26.25" customHeight="1" x14ac:dyDescent="0.15">
      <c r="A1093" s="1057">
        <v>1</v>
      </c>
      <c r="B1093" s="1057">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7">
        <v>2</v>
      </c>
      <c r="B1094" s="1057">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7">
        <v>3</v>
      </c>
      <c r="B1095" s="1057">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7">
        <v>4</v>
      </c>
      <c r="B1096" s="1057">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7">
        <v>5</v>
      </c>
      <c r="B1097" s="1057">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7">
        <v>6</v>
      </c>
      <c r="B1098" s="1057">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7">
        <v>7</v>
      </c>
      <c r="B1099" s="1057">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7">
        <v>8</v>
      </c>
      <c r="B1100" s="1057">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7">
        <v>9</v>
      </c>
      <c r="B1101" s="1057">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7">
        <v>10</v>
      </c>
      <c r="B1102" s="1057">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7">
        <v>11</v>
      </c>
      <c r="B1103" s="1057">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7">
        <v>12</v>
      </c>
      <c r="B1104" s="1057">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7">
        <v>13</v>
      </c>
      <c r="B1105" s="1057">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7">
        <v>14</v>
      </c>
      <c r="B1106" s="1057">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7">
        <v>15</v>
      </c>
      <c r="B1107" s="1057">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7">
        <v>16</v>
      </c>
      <c r="B1108" s="1057">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7">
        <v>17</v>
      </c>
      <c r="B1109" s="1057">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7">
        <v>18</v>
      </c>
      <c r="B1110" s="1057">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7">
        <v>19</v>
      </c>
      <c r="B1111" s="1057">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7">
        <v>20</v>
      </c>
      <c r="B1112" s="1057">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7">
        <v>21</v>
      </c>
      <c r="B1113" s="1057">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7">
        <v>22</v>
      </c>
      <c r="B1114" s="1057">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7">
        <v>23</v>
      </c>
      <c r="B1115" s="1057">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7">
        <v>24</v>
      </c>
      <c r="B1116" s="1057">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7">
        <v>25</v>
      </c>
      <c r="B1117" s="1057">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7">
        <v>26</v>
      </c>
      <c r="B1118" s="1057">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7">
        <v>27</v>
      </c>
      <c r="B1119" s="1057">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7">
        <v>28</v>
      </c>
      <c r="B1120" s="1057">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7">
        <v>29</v>
      </c>
      <c r="B1121" s="1057">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7">
        <v>30</v>
      </c>
      <c r="B1122" s="1057">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473</v>
      </c>
      <c r="Z1125" s="350"/>
      <c r="AA1125" s="350"/>
      <c r="AB1125" s="350"/>
      <c r="AC1125" s="278" t="s">
        <v>458</v>
      </c>
      <c r="AD1125" s="278"/>
      <c r="AE1125" s="278"/>
      <c r="AF1125" s="278"/>
      <c r="AG1125" s="278"/>
      <c r="AH1125" s="349" t="s">
        <v>380</v>
      </c>
      <c r="AI1125" s="351"/>
      <c r="AJ1125" s="351"/>
      <c r="AK1125" s="351"/>
      <c r="AL1125" s="351" t="s">
        <v>21</v>
      </c>
      <c r="AM1125" s="351"/>
      <c r="AN1125" s="351"/>
      <c r="AO1125" s="427"/>
      <c r="AP1125" s="428" t="s">
        <v>420</v>
      </c>
      <c r="AQ1125" s="428"/>
      <c r="AR1125" s="428"/>
      <c r="AS1125" s="428"/>
      <c r="AT1125" s="428"/>
      <c r="AU1125" s="428"/>
      <c r="AV1125" s="428"/>
      <c r="AW1125" s="428"/>
      <c r="AX1125" s="428"/>
    </row>
    <row r="1126" spans="1:50" ht="26.25" customHeight="1" x14ac:dyDescent="0.15">
      <c r="A1126" s="1057">
        <v>1</v>
      </c>
      <c r="B1126" s="1057">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7">
        <v>2</v>
      </c>
      <c r="B1127" s="1057">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7">
        <v>3</v>
      </c>
      <c r="B1128" s="1057">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7">
        <v>4</v>
      </c>
      <c r="B1129" s="1057">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7">
        <v>5</v>
      </c>
      <c r="B1130" s="1057">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7">
        <v>6</v>
      </c>
      <c r="B1131" s="1057">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7">
        <v>7</v>
      </c>
      <c r="B1132" s="1057">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7">
        <v>8</v>
      </c>
      <c r="B1133" s="1057">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7">
        <v>9</v>
      </c>
      <c r="B1134" s="1057">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7">
        <v>10</v>
      </c>
      <c r="B1135" s="1057">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7">
        <v>11</v>
      </c>
      <c r="B1136" s="1057">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7">
        <v>12</v>
      </c>
      <c r="B1137" s="1057">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7">
        <v>13</v>
      </c>
      <c r="B1138" s="1057">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7">
        <v>14</v>
      </c>
      <c r="B1139" s="1057">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7">
        <v>15</v>
      </c>
      <c r="B1140" s="1057">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7">
        <v>16</v>
      </c>
      <c r="B1141" s="1057">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7">
        <v>17</v>
      </c>
      <c r="B1142" s="1057">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7">
        <v>18</v>
      </c>
      <c r="B1143" s="1057">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7">
        <v>19</v>
      </c>
      <c r="B1144" s="1057">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7">
        <v>20</v>
      </c>
      <c r="B1145" s="1057">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7">
        <v>21</v>
      </c>
      <c r="B1146" s="1057">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7">
        <v>22</v>
      </c>
      <c r="B1147" s="1057">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7">
        <v>23</v>
      </c>
      <c r="B1148" s="1057">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7">
        <v>24</v>
      </c>
      <c r="B1149" s="1057">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7">
        <v>25</v>
      </c>
      <c r="B1150" s="1057">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7">
        <v>26</v>
      </c>
      <c r="B1151" s="1057">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7">
        <v>27</v>
      </c>
      <c r="B1152" s="1057">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7">
        <v>28</v>
      </c>
      <c r="B1153" s="1057">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7">
        <v>29</v>
      </c>
      <c r="B1154" s="1057">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7">
        <v>30</v>
      </c>
      <c r="B1155" s="1057">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473</v>
      </c>
      <c r="Z1158" s="350"/>
      <c r="AA1158" s="350"/>
      <c r="AB1158" s="350"/>
      <c r="AC1158" s="278" t="s">
        <v>458</v>
      </c>
      <c r="AD1158" s="278"/>
      <c r="AE1158" s="278"/>
      <c r="AF1158" s="278"/>
      <c r="AG1158" s="278"/>
      <c r="AH1158" s="349" t="s">
        <v>380</v>
      </c>
      <c r="AI1158" s="351"/>
      <c r="AJ1158" s="351"/>
      <c r="AK1158" s="351"/>
      <c r="AL1158" s="351" t="s">
        <v>21</v>
      </c>
      <c r="AM1158" s="351"/>
      <c r="AN1158" s="351"/>
      <c r="AO1158" s="427"/>
      <c r="AP1158" s="428" t="s">
        <v>420</v>
      </c>
      <c r="AQ1158" s="428"/>
      <c r="AR1158" s="428"/>
      <c r="AS1158" s="428"/>
      <c r="AT1158" s="428"/>
      <c r="AU1158" s="428"/>
      <c r="AV1158" s="428"/>
      <c r="AW1158" s="428"/>
      <c r="AX1158" s="428"/>
    </row>
    <row r="1159" spans="1:50" ht="26.25" customHeight="1" x14ac:dyDescent="0.15">
      <c r="A1159" s="1057">
        <v>1</v>
      </c>
      <c r="B1159" s="1057">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7">
        <v>2</v>
      </c>
      <c r="B1160" s="1057">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7">
        <v>3</v>
      </c>
      <c r="B1161" s="1057">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7">
        <v>4</v>
      </c>
      <c r="B1162" s="1057">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7">
        <v>5</v>
      </c>
      <c r="B1163" s="1057">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7">
        <v>6</v>
      </c>
      <c r="B1164" s="1057">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7">
        <v>7</v>
      </c>
      <c r="B1165" s="1057">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7">
        <v>8</v>
      </c>
      <c r="B1166" s="1057">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7">
        <v>9</v>
      </c>
      <c r="B1167" s="1057">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7">
        <v>10</v>
      </c>
      <c r="B1168" s="1057">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7">
        <v>11</v>
      </c>
      <c r="B1169" s="1057">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7">
        <v>12</v>
      </c>
      <c r="B1170" s="1057">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7">
        <v>13</v>
      </c>
      <c r="B1171" s="1057">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7">
        <v>14</v>
      </c>
      <c r="B1172" s="1057">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7">
        <v>15</v>
      </c>
      <c r="B1173" s="1057">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7">
        <v>16</v>
      </c>
      <c r="B1174" s="1057">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7">
        <v>17</v>
      </c>
      <c r="B1175" s="1057">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7">
        <v>18</v>
      </c>
      <c r="B1176" s="1057">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7">
        <v>19</v>
      </c>
      <c r="B1177" s="1057">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7">
        <v>20</v>
      </c>
      <c r="B1178" s="1057">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7">
        <v>21</v>
      </c>
      <c r="B1179" s="1057">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7">
        <v>22</v>
      </c>
      <c r="B1180" s="1057">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7">
        <v>23</v>
      </c>
      <c r="B1181" s="1057">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7">
        <v>24</v>
      </c>
      <c r="B1182" s="1057">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7">
        <v>25</v>
      </c>
      <c r="B1183" s="1057">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7">
        <v>26</v>
      </c>
      <c r="B1184" s="1057">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7">
        <v>27</v>
      </c>
      <c r="B1185" s="1057">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7">
        <v>28</v>
      </c>
      <c r="B1186" s="1057">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7">
        <v>29</v>
      </c>
      <c r="B1187" s="1057">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7">
        <v>30</v>
      </c>
      <c r="B1188" s="1057">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473</v>
      </c>
      <c r="Z1191" s="350"/>
      <c r="AA1191" s="350"/>
      <c r="AB1191" s="350"/>
      <c r="AC1191" s="278" t="s">
        <v>458</v>
      </c>
      <c r="AD1191" s="278"/>
      <c r="AE1191" s="278"/>
      <c r="AF1191" s="278"/>
      <c r="AG1191" s="278"/>
      <c r="AH1191" s="349" t="s">
        <v>380</v>
      </c>
      <c r="AI1191" s="351"/>
      <c r="AJ1191" s="351"/>
      <c r="AK1191" s="351"/>
      <c r="AL1191" s="351" t="s">
        <v>21</v>
      </c>
      <c r="AM1191" s="351"/>
      <c r="AN1191" s="351"/>
      <c r="AO1191" s="427"/>
      <c r="AP1191" s="428" t="s">
        <v>420</v>
      </c>
      <c r="AQ1191" s="428"/>
      <c r="AR1191" s="428"/>
      <c r="AS1191" s="428"/>
      <c r="AT1191" s="428"/>
      <c r="AU1191" s="428"/>
      <c r="AV1191" s="428"/>
      <c r="AW1191" s="428"/>
      <c r="AX1191" s="428"/>
    </row>
    <row r="1192" spans="1:50" ht="26.25" customHeight="1" x14ac:dyDescent="0.15">
      <c r="A1192" s="1057">
        <v>1</v>
      </c>
      <c r="B1192" s="1057">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7">
        <v>2</v>
      </c>
      <c r="B1193" s="1057">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7">
        <v>3</v>
      </c>
      <c r="B1194" s="1057">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7">
        <v>4</v>
      </c>
      <c r="B1195" s="1057">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7">
        <v>5</v>
      </c>
      <c r="B1196" s="1057">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7">
        <v>6</v>
      </c>
      <c r="B1197" s="1057">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7">
        <v>7</v>
      </c>
      <c r="B1198" s="1057">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7">
        <v>8</v>
      </c>
      <c r="B1199" s="1057">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7">
        <v>9</v>
      </c>
      <c r="B1200" s="1057">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7">
        <v>10</v>
      </c>
      <c r="B1201" s="1057">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7">
        <v>11</v>
      </c>
      <c r="B1202" s="1057">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7">
        <v>12</v>
      </c>
      <c r="B1203" s="1057">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7">
        <v>13</v>
      </c>
      <c r="B1204" s="1057">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7">
        <v>14</v>
      </c>
      <c r="B1205" s="1057">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7">
        <v>15</v>
      </c>
      <c r="B1206" s="1057">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7">
        <v>16</v>
      </c>
      <c r="B1207" s="1057">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7">
        <v>17</v>
      </c>
      <c r="B1208" s="1057">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7">
        <v>18</v>
      </c>
      <c r="B1209" s="1057">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7">
        <v>19</v>
      </c>
      <c r="B1210" s="1057">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7">
        <v>20</v>
      </c>
      <c r="B1211" s="1057">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7">
        <v>21</v>
      </c>
      <c r="B1212" s="1057">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7">
        <v>22</v>
      </c>
      <c r="B1213" s="1057">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7">
        <v>23</v>
      </c>
      <c r="B1214" s="1057">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7">
        <v>24</v>
      </c>
      <c r="B1215" s="1057">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7">
        <v>25</v>
      </c>
      <c r="B1216" s="1057">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7">
        <v>26</v>
      </c>
      <c r="B1217" s="1057">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7">
        <v>27</v>
      </c>
      <c r="B1218" s="1057">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7">
        <v>28</v>
      </c>
      <c r="B1219" s="1057">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7">
        <v>29</v>
      </c>
      <c r="B1220" s="1057">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7">
        <v>30</v>
      </c>
      <c r="B1221" s="1057">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473</v>
      </c>
      <c r="Z1224" s="350"/>
      <c r="AA1224" s="350"/>
      <c r="AB1224" s="350"/>
      <c r="AC1224" s="278" t="s">
        <v>458</v>
      </c>
      <c r="AD1224" s="278"/>
      <c r="AE1224" s="278"/>
      <c r="AF1224" s="278"/>
      <c r="AG1224" s="278"/>
      <c r="AH1224" s="349" t="s">
        <v>380</v>
      </c>
      <c r="AI1224" s="351"/>
      <c r="AJ1224" s="351"/>
      <c r="AK1224" s="351"/>
      <c r="AL1224" s="351" t="s">
        <v>21</v>
      </c>
      <c r="AM1224" s="351"/>
      <c r="AN1224" s="351"/>
      <c r="AO1224" s="427"/>
      <c r="AP1224" s="428" t="s">
        <v>420</v>
      </c>
      <c r="AQ1224" s="428"/>
      <c r="AR1224" s="428"/>
      <c r="AS1224" s="428"/>
      <c r="AT1224" s="428"/>
      <c r="AU1224" s="428"/>
      <c r="AV1224" s="428"/>
      <c r="AW1224" s="428"/>
      <c r="AX1224" s="428"/>
    </row>
    <row r="1225" spans="1:50" ht="26.25" customHeight="1" x14ac:dyDescent="0.15">
      <c r="A1225" s="1057">
        <v>1</v>
      </c>
      <c r="B1225" s="1057">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7">
        <v>2</v>
      </c>
      <c r="B1226" s="1057">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7">
        <v>3</v>
      </c>
      <c r="B1227" s="1057">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7">
        <v>4</v>
      </c>
      <c r="B1228" s="1057">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7">
        <v>5</v>
      </c>
      <c r="B1229" s="1057">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7">
        <v>6</v>
      </c>
      <c r="B1230" s="1057">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7">
        <v>7</v>
      </c>
      <c r="B1231" s="1057">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7">
        <v>8</v>
      </c>
      <c r="B1232" s="1057">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7">
        <v>9</v>
      </c>
      <c r="B1233" s="1057">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7">
        <v>10</v>
      </c>
      <c r="B1234" s="1057">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7">
        <v>11</v>
      </c>
      <c r="B1235" s="1057">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7">
        <v>12</v>
      </c>
      <c r="B1236" s="1057">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7">
        <v>13</v>
      </c>
      <c r="B1237" s="1057">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7">
        <v>14</v>
      </c>
      <c r="B1238" s="1057">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7">
        <v>15</v>
      </c>
      <c r="B1239" s="1057">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7">
        <v>16</v>
      </c>
      <c r="B1240" s="1057">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7">
        <v>17</v>
      </c>
      <c r="B1241" s="1057">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7">
        <v>18</v>
      </c>
      <c r="B1242" s="1057">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7">
        <v>19</v>
      </c>
      <c r="B1243" s="1057">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7">
        <v>20</v>
      </c>
      <c r="B1244" s="1057">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7">
        <v>21</v>
      </c>
      <c r="B1245" s="1057">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7">
        <v>22</v>
      </c>
      <c r="B1246" s="1057">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7">
        <v>23</v>
      </c>
      <c r="B1247" s="1057">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7">
        <v>24</v>
      </c>
      <c r="B1248" s="1057">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7">
        <v>25</v>
      </c>
      <c r="B1249" s="1057">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7">
        <v>26</v>
      </c>
      <c r="B1250" s="1057">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7">
        <v>27</v>
      </c>
      <c r="B1251" s="1057">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7">
        <v>28</v>
      </c>
      <c r="B1252" s="1057">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7">
        <v>29</v>
      </c>
      <c r="B1253" s="1057">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7">
        <v>30</v>
      </c>
      <c r="B1254" s="1057">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473</v>
      </c>
      <c r="Z1257" s="350"/>
      <c r="AA1257" s="350"/>
      <c r="AB1257" s="350"/>
      <c r="AC1257" s="278" t="s">
        <v>458</v>
      </c>
      <c r="AD1257" s="278"/>
      <c r="AE1257" s="278"/>
      <c r="AF1257" s="278"/>
      <c r="AG1257" s="278"/>
      <c r="AH1257" s="349" t="s">
        <v>380</v>
      </c>
      <c r="AI1257" s="351"/>
      <c r="AJ1257" s="351"/>
      <c r="AK1257" s="351"/>
      <c r="AL1257" s="351" t="s">
        <v>21</v>
      </c>
      <c r="AM1257" s="351"/>
      <c r="AN1257" s="351"/>
      <c r="AO1257" s="427"/>
      <c r="AP1257" s="428" t="s">
        <v>420</v>
      </c>
      <c r="AQ1257" s="428"/>
      <c r="AR1257" s="428"/>
      <c r="AS1257" s="428"/>
      <c r="AT1257" s="428"/>
      <c r="AU1257" s="428"/>
      <c r="AV1257" s="428"/>
      <c r="AW1257" s="428"/>
      <c r="AX1257" s="428"/>
    </row>
    <row r="1258" spans="1:50" ht="26.25" customHeight="1" x14ac:dyDescent="0.15">
      <c r="A1258" s="1057">
        <v>1</v>
      </c>
      <c r="B1258" s="1057">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7">
        <v>2</v>
      </c>
      <c r="B1259" s="1057">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7">
        <v>3</v>
      </c>
      <c r="B1260" s="1057">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7">
        <v>4</v>
      </c>
      <c r="B1261" s="1057">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7">
        <v>5</v>
      </c>
      <c r="B1262" s="1057">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7">
        <v>6</v>
      </c>
      <c r="B1263" s="1057">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7">
        <v>7</v>
      </c>
      <c r="B1264" s="1057">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7">
        <v>8</v>
      </c>
      <c r="B1265" s="1057">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7">
        <v>9</v>
      </c>
      <c r="B1266" s="1057">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7">
        <v>10</v>
      </c>
      <c r="B1267" s="1057">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7">
        <v>11</v>
      </c>
      <c r="B1268" s="1057">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7">
        <v>12</v>
      </c>
      <c r="B1269" s="1057">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7">
        <v>13</v>
      </c>
      <c r="B1270" s="1057">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7">
        <v>14</v>
      </c>
      <c r="B1271" s="1057">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7">
        <v>15</v>
      </c>
      <c r="B1272" s="1057">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7">
        <v>16</v>
      </c>
      <c r="B1273" s="1057">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7">
        <v>17</v>
      </c>
      <c r="B1274" s="1057">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7">
        <v>18</v>
      </c>
      <c r="B1275" s="1057">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7">
        <v>19</v>
      </c>
      <c r="B1276" s="1057">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7">
        <v>20</v>
      </c>
      <c r="B1277" s="1057">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7">
        <v>21</v>
      </c>
      <c r="B1278" s="1057">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7">
        <v>22</v>
      </c>
      <c r="B1279" s="1057">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7">
        <v>23</v>
      </c>
      <c r="B1280" s="1057">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7">
        <v>24</v>
      </c>
      <c r="B1281" s="1057">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7">
        <v>25</v>
      </c>
      <c r="B1282" s="1057">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7">
        <v>26</v>
      </c>
      <c r="B1283" s="1057">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7">
        <v>27</v>
      </c>
      <c r="B1284" s="1057">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7">
        <v>28</v>
      </c>
      <c r="B1285" s="1057">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7">
        <v>29</v>
      </c>
      <c r="B1286" s="1057">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7">
        <v>30</v>
      </c>
      <c r="B1287" s="1057">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473</v>
      </c>
      <c r="Z1290" s="350"/>
      <c r="AA1290" s="350"/>
      <c r="AB1290" s="350"/>
      <c r="AC1290" s="278" t="s">
        <v>458</v>
      </c>
      <c r="AD1290" s="278"/>
      <c r="AE1290" s="278"/>
      <c r="AF1290" s="278"/>
      <c r="AG1290" s="278"/>
      <c r="AH1290" s="349" t="s">
        <v>380</v>
      </c>
      <c r="AI1290" s="351"/>
      <c r="AJ1290" s="351"/>
      <c r="AK1290" s="351"/>
      <c r="AL1290" s="351" t="s">
        <v>21</v>
      </c>
      <c r="AM1290" s="351"/>
      <c r="AN1290" s="351"/>
      <c r="AO1290" s="427"/>
      <c r="AP1290" s="428" t="s">
        <v>420</v>
      </c>
      <c r="AQ1290" s="428"/>
      <c r="AR1290" s="428"/>
      <c r="AS1290" s="428"/>
      <c r="AT1290" s="428"/>
      <c r="AU1290" s="428"/>
      <c r="AV1290" s="428"/>
      <c r="AW1290" s="428"/>
      <c r="AX1290" s="428"/>
    </row>
    <row r="1291" spans="1:50" ht="26.25" customHeight="1" x14ac:dyDescent="0.15">
      <c r="A1291" s="1057">
        <v>1</v>
      </c>
      <c r="B1291" s="1057">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7">
        <v>2</v>
      </c>
      <c r="B1292" s="1057">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7">
        <v>3</v>
      </c>
      <c r="B1293" s="1057">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7">
        <v>4</v>
      </c>
      <c r="B1294" s="1057">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7">
        <v>5</v>
      </c>
      <c r="B1295" s="1057">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7">
        <v>6</v>
      </c>
      <c r="B1296" s="1057">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7">
        <v>7</v>
      </c>
      <c r="B1297" s="1057">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7">
        <v>8</v>
      </c>
      <c r="B1298" s="1057">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7">
        <v>9</v>
      </c>
      <c r="B1299" s="1057">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7">
        <v>10</v>
      </c>
      <c r="B1300" s="1057">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7">
        <v>11</v>
      </c>
      <c r="B1301" s="1057">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7">
        <v>12</v>
      </c>
      <c r="B1302" s="1057">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7">
        <v>13</v>
      </c>
      <c r="B1303" s="1057">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7">
        <v>14</v>
      </c>
      <c r="B1304" s="1057">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7">
        <v>15</v>
      </c>
      <c r="B1305" s="1057">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7">
        <v>16</v>
      </c>
      <c r="B1306" s="1057">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7">
        <v>17</v>
      </c>
      <c r="B1307" s="1057">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7">
        <v>18</v>
      </c>
      <c r="B1308" s="1057">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7">
        <v>19</v>
      </c>
      <c r="B1309" s="1057">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7">
        <v>20</v>
      </c>
      <c r="B1310" s="1057">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7">
        <v>21</v>
      </c>
      <c r="B1311" s="1057">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7">
        <v>22</v>
      </c>
      <c r="B1312" s="1057">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7">
        <v>23</v>
      </c>
      <c r="B1313" s="1057">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7">
        <v>24</v>
      </c>
      <c r="B1314" s="1057">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7">
        <v>25</v>
      </c>
      <c r="B1315" s="1057">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7">
        <v>26</v>
      </c>
      <c r="B1316" s="1057">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7">
        <v>27</v>
      </c>
      <c r="B1317" s="1057">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7">
        <v>28</v>
      </c>
      <c r="B1318" s="1057">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7">
        <v>29</v>
      </c>
      <c r="B1319" s="1057">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7">
        <v>30</v>
      </c>
      <c r="B1320" s="1057">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2019-07-02T09:59:45Z</cp:lastPrinted>
  <dcterms:created xsi:type="dcterms:W3CDTF">2012-03-13T00:50:25Z</dcterms:created>
  <dcterms:modified xsi:type="dcterms:W3CDTF">2019-09-04T12:22:40Z</dcterms:modified>
</cp:coreProperties>
</file>