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20201104▲行政事業レビューシートの記載の確認等について\☆登録ファイル\令和元年度\"/>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G8" i="3"/>
</calcChain>
</file>

<file path=xl/comments1.xml><?xml version="1.0" encoding="utf-8"?>
<comments xmlns="http://schemas.openxmlformats.org/spreadsheetml/2006/main">
  <authors>
    <author>厚生労働省ネットワークシステム</author>
  </authors>
  <commentList>
    <comment ref="G672" authorId="0" shapeId="0">
      <text>
        <r>
          <rPr>
            <b/>
            <sz val="9"/>
            <color indexed="81"/>
            <rFont val="MS P ゴシック"/>
            <family val="3"/>
            <charset val="128"/>
          </rPr>
          <t>厚生労働省ネットワークシステム:</t>
        </r>
        <r>
          <rPr>
            <sz val="9"/>
            <color indexed="81"/>
            <rFont val="MS P ゴシック"/>
            <family val="3"/>
            <charset val="128"/>
          </rPr>
          <t xml:space="preserve">
</t>
        </r>
      </text>
    </comment>
  </commentList>
</comments>
</file>

<file path=xl/sharedStrings.xml><?xml version="1.0" encoding="utf-8"?>
<sst xmlns="http://schemas.openxmlformats.org/spreadsheetml/2006/main" count="3073" uniqueCount="722">
  <si>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</si>
  <si>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</si>
  <si>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</si>
  <si>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</si>
  <si>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</si>
  <si>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</si>
  <si>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</si>
  <si>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</si>
  <si>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</si>
  <si>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</si>
  <si>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</si>
  <si>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</si>
  <si>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</si>
  <si>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</si>
  <si>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</si>
  <si>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</si>
  <si>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</si>
  <si>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</si>
  <si>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</si>
  <si>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</si>
  <si>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</si>
  <si>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</si>
  <si>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</si>
  <si>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</si>
  <si>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</si>
  <si>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</si>
  <si>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</si>
  <si>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</si>
  <si>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</si>
  <si>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</si>
  <si>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</si>
  <si>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</si>
  <si>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</si>
  <si>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</si>
  <si>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</si>
  <si>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</si>
  <si>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</si>
  <si>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</si>
  <si>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</si>
  <si>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</si>
  <si>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</si>
  <si>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</si>
  <si>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</si>
  <si>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</si>
  <si>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</si>
  <si>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</si>
  <si>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</si>
  <si>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</si>
  <si>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</si>
  <si>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</si>
  <si>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</si>
  <si>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</si>
  <si>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</si>
  <si>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</si>
  <si>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</si>
  <si>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</si>
  <si>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</si>
  <si>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</si>
  <si>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</si>
  <si>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</si>
  <si>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</si>
  <si>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</si>
  <si>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</si>
  <si>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</si>
  <si>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</si>
  <si>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</si>
  <si>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</si>
  <si>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</si>
  <si>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</si>
  <si>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</si>
  <si>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</si>
  <si>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</si>
  <si>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</si>
  <si>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</si>
  <si>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</si>
  <si>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</si>
  <si>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</si>
  <si>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</si>
  <si>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</si>
  <si>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</si>
  <si>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</si>
  <si>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</si>
  <si>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</si>
  <si>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</si>
  <si>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</si>
  <si>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</si>
  <si>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</si>
  <si>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</si>
  <si>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</si>
  <si>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</si>
  <si>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</si>
  <si>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</si>
  <si>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</si>
  <si>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</si>
  <si>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</si>
  <si>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</si>
  <si>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</si>
  <si>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</si>
  <si>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</si>
  <si>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</si>
  <si>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</si>
  <si>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</si>
  <si>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</si>
  <si>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</si>
  <si>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</si>
  <si>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</si>
  <si>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</si>
  <si>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</si>
  <si>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</si>
  <si>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</si>
  <si>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</si>
  <si>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</si>
  <si>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</si>
  <si>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</si>
  <si>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</si>
  <si>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</si>
  <si>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</si>
  <si>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</si>
  <si>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</si>
  <si>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</si>
  <si>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</si>
  <si>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</si>
  <si>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</si>
  <si>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</si>
  <si>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</si>
  <si>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</si>
  <si>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</si>
  <si>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</si>
  <si>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</si>
  <si>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</si>
  <si>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</si>
  <si>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</si>
  <si>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</si>
  <si>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</si>
  <si>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</si>
  <si>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</si>
  <si>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</si>
  <si>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</si>
  <si>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</si>
  <si>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</si>
  <si>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</si>
  <si>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</si>
  <si>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</si>
  <si>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</si>
  <si>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</si>
  <si>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</si>
  <si>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</si>
  <si>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</si>
  <si>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</si>
  <si>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</si>
  <si>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</si>
  <si>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</si>
  <si>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</si>
  <si>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</si>
  <si>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</si>
  <si>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</si>
  <si>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</si>
  <si>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</si>
  <si>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</si>
  <si>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</si>
  <si>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</si>
  <si>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</si>
  <si>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</si>
  <si>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</si>
  <si>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</si>
  <si>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</si>
  <si>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</si>
  <si>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</si>
  <si>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</si>
  <si>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</si>
  <si>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</si>
  <si>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</si>
  <si>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</si>
  <si>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</si>
  <si>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</si>
  <si>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</si>
  <si>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</si>
  <si>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</si>
  <si>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</si>
  <si>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</si>
  <si>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</si>
  <si>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</si>
  <si>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</si>
  <si>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</si>
  <si>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</si>
  <si>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</si>
  <si>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</si>
  <si>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</si>
  <si>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</si>
  <si>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</si>
  <si>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</si>
  <si>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</si>
  <si>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</si>
  <si>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</si>
  <si>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</si>
  <si>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</si>
  <si>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</si>
  <si>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</si>
  <si>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</si>
  <si>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</si>
  <si>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</si>
  <si>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</si>
  <si>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</si>
  <si>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</si>
  <si>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</si>
  <si>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</si>
  <si>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</si>
  <si>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</si>
  <si>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</si>
  <si>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</si>
  <si>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</si>
  <si>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</si>
  <si>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</si>
  <si>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</si>
  <si>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</si>
  <si>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</si>
  <si>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</si>
  <si>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</si>
  <si>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</si>
  <si>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</si>
  <si>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</si>
  <si>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</si>
  <si>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</si>
  <si>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</si>
  <si>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</si>
  <si>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</si>
  <si>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</si>
  <si>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</si>
  <si>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</si>
  <si>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</si>
  <si>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</si>
  <si>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</si>
  <si>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</si>
  <si>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</si>
  <si>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</si>
  <si>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</si>
  <si>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</si>
  <si>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</si>
  <si>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</si>
  <si>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</si>
  <si>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</si>
  <si>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</si>
  <si>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</si>
  <si>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</si>
  <si>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</si>
  <si>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</si>
  <si>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</si>
  <si>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</si>
  <si>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</si>
  <si>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</si>
  <si>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</si>
  <si>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</si>
  <si>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</si>
  <si>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</si>
  <si>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</si>
  <si>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</si>
  <si>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</si>
  <si>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</si>
  <si>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</si>
  <si>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</si>
  <si>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</si>
  <si>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</si>
  <si>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</si>
  <si>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</si>
  <si>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</si>
  <si>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</si>
  <si>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</si>
  <si>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</si>
  <si>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</si>
  <si>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</si>
  <si>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</si>
  <si>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</si>
  <si>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</si>
  <si>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</si>
  <si>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</si>
  <si>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</si>
  <si>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</si>
  <si>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</si>
  <si>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</si>
  <si>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</si>
  <si>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</si>
  <si>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</si>
  <si>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</si>
  <si>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</si>
  <si>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</si>
  <si>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</si>
  <si>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</si>
  <si>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</si>
  <si>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</si>
  <si>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</si>
  <si>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</si>
  <si>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</si>
  <si>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</si>
  <si>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</si>
  <si>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</si>
  <si>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</si>
  <si>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</si>
  <si>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</si>
  <si>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</si>
  <si>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</si>
  <si>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</si>
  <si>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</si>
  <si>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</si>
  <si>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</si>
  <si>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</si>
  <si>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</si>
  <si>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</si>
  <si>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</si>
  <si>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</si>
  <si>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</si>
  <si>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</si>
  <si>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</si>
  <si>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</si>
  <si>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</si>
  <si>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</si>
  <si>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</si>
  <si>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</si>
  <si>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</si>
  <si>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</si>
  <si>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</si>
  <si>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</si>
  <si>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</si>
  <si>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</si>
  <si>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</si>
  <si>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</si>
  <si>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</si>
  <si>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</si>
  <si>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</si>
  <si>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</si>
  <si>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</si>
  <si>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</si>
  <si>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</si>
  <si>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</si>
  <si>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</si>
  <si>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</si>
  <si>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</si>
  <si>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</si>
  <si>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</si>
  <si>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</si>
  <si>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</si>
  <si>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</si>
  <si>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</si>
  <si>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</si>
  <si>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</si>
  <si>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</si>
  <si>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</si>
  <si>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</si>
  <si>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</si>
  <si>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</si>
  <si>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</si>
  <si>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</si>
  <si>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</si>
  <si>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</si>
  <si>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</si>
  <si>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</si>
  <si>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</si>
  <si>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</si>
  <si>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</si>
  <si>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</si>
  <si>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</si>
  <si>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</si>
  <si>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</si>
  <si>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</si>
  <si>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</si>
  <si>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</si>
  <si>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</si>
  <si>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</si>
  <si>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</si>
  <si>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</si>
  <si>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</si>
  <si>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</si>
  <si>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</si>
  <si>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</si>
  <si>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</si>
  <si>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</si>
  <si>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</si>
  <si>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</si>
  <si>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</si>
  <si>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</si>
  <si>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</si>
  <si>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</si>
  <si>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</si>
  <si>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</si>
  <si>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</si>
  <si>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</si>
  <si>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</si>
  <si>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</si>
  <si>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</si>
  <si>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</si>
  <si>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</si>
  <si>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</si>
  <si>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</si>
  <si>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</si>
  <si>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</si>
  <si>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</si>
  <si>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</si>
  <si>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</si>
  <si>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</si>
  <si>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</si>
  <si>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</si>
  <si>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</si>
  <si>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</si>
  <si>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</si>
  <si>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</si>
  <si>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</si>
  <si>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</si>
  <si>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</si>
  <si>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</si>
  <si>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</si>
  <si>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</si>
  <si>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</si>
  <si>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</si>
  <si>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</si>
  <si>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</si>
  <si>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</si>
  <si>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</si>
  <si>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</si>
  <si>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</si>
  <si>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</si>
  <si>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</si>
  <si>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</si>
  <si>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</si>
  <si>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</si>
  <si>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</si>
  <si>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</si>
  <si>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</si>
  <si>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</si>
  <si>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</si>
  <si>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</si>
  <si>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</si>
  <si>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</si>
  <si>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</si>
  <si>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</si>
  <si>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</si>
  <si>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</si>
  <si>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</si>
  <si>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</si>
  <si>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</si>
  <si>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</si>
  <si>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</si>
  <si>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</si>
  <si>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</si>
  <si>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</si>
  <si>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</si>
  <si>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</si>
  <si>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</si>
  <si>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</si>
  <si>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</si>
  <si>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</si>
  <si>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</si>
  <si>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</si>
  <si>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</si>
  <si>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</si>
  <si>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</si>
  <si>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</si>
  <si>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</si>
  <si>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</si>
  <si>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</si>
  <si>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</si>
  <si>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</si>
  <si>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</si>
  <si>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</si>
  <si>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</si>
  <si>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</si>
  <si>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</si>
  <si>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</si>
  <si>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</si>
  <si>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</si>
  <si>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</si>
  <si>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</si>
  <si>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</si>
  <si>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</si>
  <si>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</si>
  <si>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</si>
  <si>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</si>
  <si>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</si>
  <si>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</si>
  <si>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</si>
  <si>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</si>
  <si>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</si>
  <si>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</si>
  <si>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</si>
  <si>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</si>
  <si>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</si>
  <si>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</si>
  <si>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</si>
  <si>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</si>
  <si>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</si>
  <si>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</si>
  <si>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</si>
  <si>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</si>
  <si>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</si>
  <si>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</si>
  <si>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</si>
  <si>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</si>
  <si>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</si>
  <si>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</si>
  <si>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</si>
  <si>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</si>
  <si>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</si>
  <si>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</si>
  <si>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</si>
  <si>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</si>
  <si>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</si>
  <si>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</si>
  <si>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</si>
  <si>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</si>
  <si>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</si>
  <si>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</si>
  <si>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</si>
  <si>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</si>
  <si>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</si>
  <si>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</si>
  <si>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</si>
  <si>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</si>
  <si>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</si>
  <si>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</si>
  <si>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</si>
  <si>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</si>
  <si>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</si>
  <si>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</si>
  <si>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</si>
  <si>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</si>
  <si>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</si>
  <si>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</si>
  <si>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</si>
  <si>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</si>
  <si>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</si>
  <si>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</si>
  <si>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</si>
  <si>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</si>
  <si>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</si>
  <si>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</si>
  <si>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</si>
  <si>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</si>
  <si>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</si>
  <si>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</si>
  <si>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</si>
  <si>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</si>
  <si>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</si>
  <si>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</si>
  <si>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</si>
  <si>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</si>
  <si>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</si>
  <si>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</si>
  <si>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</si>
  <si>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</si>
  <si>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</si>
  <si>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</si>
  <si>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</si>
  <si>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</si>
  <si>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</si>
  <si>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</si>
  <si>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</si>
  <si>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</si>
  <si>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</si>
  <si>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</si>
  <si>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</si>
  <si>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</si>
  <si>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</si>
  <si>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</si>
  <si>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厚生労働省</t>
  </si>
  <si>
    <t>麻薬等対策推進費（広報経費）</t>
    <rPh sb="0" eb="2">
      <t>マヤク</t>
    </rPh>
    <rPh sb="2" eb="3">
      <t>トウ</t>
    </rPh>
    <rPh sb="3" eb="5">
      <t>タイサク</t>
    </rPh>
    <rPh sb="5" eb="7">
      <t>スイシン</t>
    </rPh>
    <rPh sb="7" eb="8">
      <t>ヒ</t>
    </rPh>
    <rPh sb="9" eb="11">
      <t>コウホウ</t>
    </rPh>
    <rPh sb="11" eb="13">
      <t>ケイヒ</t>
    </rPh>
    <phoneticPr fontId="8"/>
  </si>
  <si>
    <t>医薬・生活衛生局</t>
    <rPh sb="0" eb="2">
      <t>イヤク</t>
    </rPh>
    <rPh sb="3" eb="5">
      <t>セイカツ</t>
    </rPh>
    <rPh sb="5" eb="7">
      <t>エイセイ</t>
    </rPh>
    <rPh sb="7" eb="8">
      <t>キョク</t>
    </rPh>
    <phoneticPr fontId="8"/>
  </si>
  <si>
    <t>監視指導・麻薬対策課</t>
    <rPh sb="0" eb="2">
      <t>カンシ</t>
    </rPh>
    <rPh sb="2" eb="4">
      <t>シドウ</t>
    </rPh>
    <rPh sb="5" eb="7">
      <t>マヤク</t>
    </rPh>
    <rPh sb="7" eb="9">
      <t>タイサク</t>
    </rPh>
    <rPh sb="9" eb="10">
      <t>カ</t>
    </rPh>
    <phoneticPr fontId="7"/>
  </si>
  <si>
    <t>○</t>
  </si>
  <si>
    <t>-</t>
  </si>
  <si>
    <t>保健福祉調査委託費</t>
    <rPh sb="0" eb="2">
      <t>ホケン</t>
    </rPh>
    <rPh sb="2" eb="4">
      <t>フクシ</t>
    </rPh>
    <rPh sb="4" eb="6">
      <t>チョウサ</t>
    </rPh>
    <rPh sb="6" eb="8">
      <t>イタク</t>
    </rPh>
    <rPh sb="8" eb="9">
      <t>ヒ</t>
    </rPh>
    <phoneticPr fontId="8"/>
  </si>
  <si>
    <t>医薬品審査等業務庁費</t>
    <rPh sb="0" eb="3">
      <t>イヤクヒン</t>
    </rPh>
    <rPh sb="3" eb="5">
      <t>シンサ</t>
    </rPh>
    <rPh sb="5" eb="6">
      <t>トウ</t>
    </rPh>
    <rPh sb="6" eb="8">
      <t>ギョウム</t>
    </rPh>
    <rPh sb="8" eb="10">
      <t>チョウヒ</t>
    </rPh>
    <phoneticPr fontId="8"/>
  </si>
  <si>
    <t>庁費</t>
    <rPh sb="0" eb="2">
      <t>チョウヒ</t>
    </rPh>
    <phoneticPr fontId="7"/>
  </si>
  <si>
    <t>-</t>
    <phoneticPr fontId="7"/>
  </si>
  <si>
    <t>-</t>
    <phoneticPr fontId="7"/>
  </si>
  <si>
    <t>-</t>
    <phoneticPr fontId="7"/>
  </si>
  <si>
    <t>-</t>
    <phoneticPr fontId="7"/>
  </si>
  <si>
    <t>-</t>
    <phoneticPr fontId="7"/>
  </si>
  <si>
    <t>本事業の目的である薬物乱用の根絶は、啓発活動だけではなく、取締強化、水際対策、国際協力など様々な施策を実施することにより実現されるものである。このため、成果について直接的な指標を示すことは困難である。</t>
  </si>
  <si>
    <t>青少年を始め、国民の規範意識を向上させ、薬物乱用の根絶を図ることを目標とし、薬物乱用防止啓発訪問事業や啓発資材の配布等を実施した。</t>
  </si>
  <si>
    <t>間接的な指標として青少年の大麻・覚醒剤検挙人員を成果実績評価に活用する</t>
  </si>
  <si>
    <t>人</t>
    <rPh sb="0" eb="1">
      <t>ヒト</t>
    </rPh>
    <phoneticPr fontId="8"/>
  </si>
  <si>
    <t>-</t>
    <phoneticPr fontId="7"/>
  </si>
  <si>
    <t>万部</t>
    <rPh sb="0" eb="1">
      <t>マン</t>
    </rPh>
    <rPh sb="1" eb="2">
      <t>ブ</t>
    </rPh>
    <phoneticPr fontId="8"/>
  </si>
  <si>
    <t>万冊</t>
    <rPh sb="0" eb="2">
      <t>マンサツ</t>
    </rPh>
    <phoneticPr fontId="8"/>
  </si>
  <si>
    <t>⑤青少年への普及啓発
（ハローワークや勤労青少年関係団体等の有識・無識の青少年が訪れる施設等に薬物乱用防止啓発読本を配布）</t>
    <rPh sb="19" eb="21">
      <t>キンロウ</t>
    </rPh>
    <rPh sb="21" eb="24">
      <t>セイショウネン</t>
    </rPh>
    <rPh sb="24" eb="26">
      <t>カンケイ</t>
    </rPh>
    <rPh sb="26" eb="28">
      <t>ダンタイ</t>
    </rPh>
    <rPh sb="36" eb="39">
      <t>セイショウネン</t>
    </rPh>
    <rPh sb="45" eb="46">
      <t>トウ</t>
    </rPh>
    <phoneticPr fontId="7"/>
  </si>
  <si>
    <t>①X:「当該年度の執行額」（円）／
Y:「当該年度の人数」　　　　　　　　　　　　　　</t>
    <rPh sb="4" eb="6">
      <t>トウガイ</t>
    </rPh>
    <rPh sb="6" eb="8">
      <t>ネンド</t>
    </rPh>
    <rPh sb="9" eb="11">
      <t>シッコウ</t>
    </rPh>
    <rPh sb="11" eb="12">
      <t>ガク</t>
    </rPh>
    <rPh sb="14" eb="15">
      <t>エン</t>
    </rPh>
    <rPh sb="21" eb="23">
      <t>トウガイ</t>
    </rPh>
    <rPh sb="23" eb="25">
      <t>ネンド</t>
    </rPh>
    <rPh sb="26" eb="28">
      <t>ニンズウ</t>
    </rPh>
    <phoneticPr fontId="8"/>
  </si>
  <si>
    <t>円</t>
    <rPh sb="0" eb="1">
      <t>エン</t>
    </rPh>
    <phoneticPr fontId="7"/>
  </si>
  <si>
    <t>②X:「当該年度の執行額」（円）／
Y:「当該年度の配布数（送付数）」
（企画・編集、印刷、送付のそれぞれを合計）　　　　　　　　　　　　　　</t>
    <rPh sb="14" eb="15">
      <t>エン</t>
    </rPh>
    <rPh sb="26" eb="28">
      <t>ハイフ</t>
    </rPh>
    <rPh sb="28" eb="29">
      <t>スウ</t>
    </rPh>
    <rPh sb="30" eb="32">
      <t>ソウフ</t>
    </rPh>
    <rPh sb="32" eb="33">
      <t>スウ</t>
    </rPh>
    <rPh sb="37" eb="39">
      <t>キカク</t>
    </rPh>
    <rPh sb="40" eb="42">
      <t>ヘンシュウ</t>
    </rPh>
    <rPh sb="43" eb="45">
      <t>インサツ</t>
    </rPh>
    <rPh sb="46" eb="48">
      <t>ソウフ</t>
    </rPh>
    <rPh sb="54" eb="56">
      <t>ゴウケイ</t>
    </rPh>
    <phoneticPr fontId="8"/>
  </si>
  <si>
    <t>③X:「当該年度の執行額」（円）／
Y:「当該年度の配布数（送付数）」
（企画・編集、印刷、送付のそれぞれを合計）　　　　　　　　　　　　　　</t>
    <rPh sb="14" eb="15">
      <t>エン</t>
    </rPh>
    <phoneticPr fontId="8"/>
  </si>
  <si>
    <t>④X:「当該年度の執行額」（円）／
Y:「当該年度の配布数（送付数）」
（企画・編集、印刷、送付のそれぞれを合計）　　　　　　　　　　　　　　　</t>
    <rPh sb="14" eb="15">
      <t>エン</t>
    </rPh>
    <phoneticPr fontId="8"/>
  </si>
  <si>
    <t>⑤X:「当該年度の執行額」（円）／
Y:「当該年度の配布数（送付数）」
（企画・編集、印刷、送付のそれぞれを合計）　　　　　　　　　　　　　　</t>
    <rPh sb="14" eb="15">
      <t>エン</t>
    </rPh>
    <phoneticPr fontId="8"/>
  </si>
  <si>
    <t>企画・編集
948,240/2,800,500
印刷
5,032,800/2,541,500
送付
4,700,000/2,541,500</t>
    <rPh sb="0" eb="2">
      <t>キカク</t>
    </rPh>
    <rPh sb="3" eb="5">
      <t>ヘンシュウ</t>
    </rPh>
    <rPh sb="24" eb="26">
      <t>インサツ</t>
    </rPh>
    <rPh sb="47" eb="49">
      <t>ソウフ</t>
    </rPh>
    <phoneticPr fontId="8"/>
  </si>
  <si>
    <t>企画・編集
884,520/2,701,600
印刷
4,687,200/2,500,500
送付
4,498,664/2,500,500</t>
    <rPh sb="0" eb="2">
      <t>キカク</t>
    </rPh>
    <rPh sb="3" eb="5">
      <t>ヘンシュウ</t>
    </rPh>
    <rPh sb="24" eb="26">
      <t>インサツ</t>
    </rPh>
    <rPh sb="47" eb="49">
      <t>ソウフ</t>
    </rPh>
    <phoneticPr fontId="8"/>
  </si>
  <si>
    <t>企画・編集
305,316/1,113,865
印刷
1,912,728/1,113,865
送付
351,665/9,600</t>
    <phoneticPr fontId="7"/>
  </si>
  <si>
    <t>企画・編集
305,316/1,087,500
印刷
1,867,455/1,087,500
送付
331,334/8,850</t>
    <phoneticPr fontId="7"/>
  </si>
  <si>
    <t>企画・編集
948,240/2,800,500
印刷
4,204,234/201,700
送付
499,990/201,700</t>
    <rPh sb="0" eb="2">
      <t>キカク</t>
    </rPh>
    <rPh sb="3" eb="5">
      <t>ヘンシュウ</t>
    </rPh>
    <rPh sb="24" eb="26">
      <t>インサツ</t>
    </rPh>
    <rPh sb="45" eb="47">
      <t>ソウフ</t>
    </rPh>
    <phoneticPr fontId="8"/>
  </si>
  <si>
    <t>企画・編集
884,520/2,701,600
印刷
4,213,447/201,100
送付
614,000/201,100</t>
    <rPh sb="0" eb="2">
      <t>キカク</t>
    </rPh>
    <rPh sb="3" eb="5">
      <t>ヘンシュウ</t>
    </rPh>
    <rPh sb="24" eb="26">
      <t>インサツ</t>
    </rPh>
    <rPh sb="45" eb="47">
      <t>ソウフ</t>
    </rPh>
    <phoneticPr fontId="8"/>
  </si>
  <si>
    <t>麻薬・覚醒剤等の乱用を防止すること（Ⅱ－３）</t>
  </si>
  <si>
    <t>規制されている乱用薬物について、不正流通の遮断及び乱用防止を推進すること（Ⅱ－３－１）</t>
  </si>
  <si>
    <t>-</t>
    <phoneticPr fontId="7"/>
  </si>
  <si>
    <t>-</t>
    <phoneticPr fontId="7"/>
  </si>
  <si>
    <t>-</t>
    <phoneticPr fontId="7"/>
  </si>
  <si>
    <t>全国の青少年や家族に対する啓発強化とその規範意識の向上を図る必要がある。その取組に対しては広く国民のニーズがある。</t>
    <rPh sb="0" eb="2">
      <t>ゼンコク</t>
    </rPh>
    <rPh sb="3" eb="6">
      <t>セイショウネン</t>
    </rPh>
    <rPh sb="7" eb="9">
      <t>カゾク</t>
    </rPh>
    <rPh sb="10" eb="11">
      <t>タイ</t>
    </rPh>
    <rPh sb="13" eb="15">
      <t>ケイハツ</t>
    </rPh>
    <rPh sb="15" eb="17">
      <t>キョウカ</t>
    </rPh>
    <rPh sb="20" eb="22">
      <t>キハン</t>
    </rPh>
    <rPh sb="22" eb="24">
      <t>イシキ</t>
    </rPh>
    <rPh sb="25" eb="27">
      <t>コウジョウ</t>
    </rPh>
    <rPh sb="28" eb="29">
      <t>ハカ</t>
    </rPh>
    <rPh sb="30" eb="32">
      <t>ヒツヨウ</t>
    </rPh>
    <rPh sb="38" eb="40">
      <t>トリクミ</t>
    </rPh>
    <rPh sb="41" eb="42">
      <t>タイ</t>
    </rPh>
    <rPh sb="45" eb="46">
      <t>ヒロ</t>
    </rPh>
    <rPh sb="47" eb="49">
      <t>コクミン</t>
    </rPh>
    <phoneticPr fontId="3"/>
  </si>
  <si>
    <t>有</t>
  </si>
  <si>
    <t>無</t>
  </si>
  <si>
    <t>少額の随意契約案件以外は、原則として、一般競争入札を利用するなど、競争性を確保しながら、支出先を選定している。
薬物乱用防止指導員養成事業については、事業の質の確保等のため、一般競争入札（総合評価落札方式）を実施したが、実施にあたりは、公共調達委員会の了承を得て、適切に実施している。しかし、結果として、１者応札となったため、次回の入札に向けては、仕様書の記載等について検討する。</t>
    <rPh sb="0" eb="2">
      <t>ショウガク</t>
    </rPh>
    <rPh sb="3" eb="5">
      <t>ズイイ</t>
    </rPh>
    <rPh sb="5" eb="7">
      <t>ケイヤク</t>
    </rPh>
    <rPh sb="7" eb="9">
      <t>アンケン</t>
    </rPh>
    <rPh sb="9" eb="11">
      <t>イガイ</t>
    </rPh>
    <rPh sb="13" eb="15">
      <t>ゲンソク</t>
    </rPh>
    <rPh sb="19" eb="21">
      <t>イッパン</t>
    </rPh>
    <rPh sb="21" eb="23">
      <t>キョウソウ</t>
    </rPh>
    <rPh sb="23" eb="25">
      <t>ニュウサツ</t>
    </rPh>
    <rPh sb="26" eb="28">
      <t>リヨウ</t>
    </rPh>
    <rPh sb="33" eb="35">
      <t>キョウソウ</t>
    </rPh>
    <rPh sb="35" eb="36">
      <t>セイ</t>
    </rPh>
    <rPh sb="37" eb="39">
      <t>カクホ</t>
    </rPh>
    <rPh sb="44" eb="46">
      <t>シシュツ</t>
    </rPh>
    <rPh sb="46" eb="47">
      <t>サキ</t>
    </rPh>
    <rPh sb="48" eb="50">
      <t>センテイ</t>
    </rPh>
    <rPh sb="56" eb="58">
      <t>ヤクブツ</t>
    </rPh>
    <rPh sb="58" eb="60">
      <t>ランヨウ</t>
    </rPh>
    <rPh sb="60" eb="62">
      <t>ボウシ</t>
    </rPh>
    <rPh sb="75" eb="77">
      <t>ジギョウ</t>
    </rPh>
    <rPh sb="78" eb="79">
      <t>シツ</t>
    </rPh>
    <rPh sb="80" eb="82">
      <t>カクホ</t>
    </rPh>
    <rPh sb="82" eb="83">
      <t>トウ</t>
    </rPh>
    <rPh sb="87" eb="89">
      <t>イッパン</t>
    </rPh>
    <rPh sb="89" eb="91">
      <t>キョウソウ</t>
    </rPh>
    <rPh sb="91" eb="93">
      <t>ニュウサツ</t>
    </rPh>
    <rPh sb="94" eb="96">
      <t>ソウゴウ</t>
    </rPh>
    <rPh sb="96" eb="98">
      <t>ヒョウカ</t>
    </rPh>
    <rPh sb="98" eb="100">
      <t>ラクサツ</t>
    </rPh>
    <rPh sb="100" eb="102">
      <t>ホウシキ</t>
    </rPh>
    <rPh sb="153" eb="154">
      <t>シャ</t>
    </rPh>
    <phoneticPr fontId="8"/>
  </si>
  <si>
    <t>‐</t>
  </si>
  <si>
    <t>-</t>
    <phoneticPr fontId="7"/>
  </si>
  <si>
    <t>事業目的に即した適正な執行を行っている。</t>
    <rPh sb="0" eb="2">
      <t>ジギョウ</t>
    </rPh>
    <rPh sb="2" eb="4">
      <t>モクテキ</t>
    </rPh>
    <rPh sb="5" eb="6">
      <t>ソク</t>
    </rPh>
    <rPh sb="8" eb="10">
      <t>テキセイ</t>
    </rPh>
    <rPh sb="11" eb="13">
      <t>シッコウ</t>
    </rPh>
    <rPh sb="14" eb="15">
      <t>オコナ</t>
    </rPh>
    <phoneticPr fontId="3"/>
  </si>
  <si>
    <t>資金の流れは、事業を行うにあたり必要最小限に限定されており、合理的なものであると考えられる。</t>
    <rPh sb="0" eb="2">
      <t>シキン</t>
    </rPh>
    <rPh sb="3" eb="4">
      <t>ナガ</t>
    </rPh>
    <rPh sb="7" eb="9">
      <t>ジギョウ</t>
    </rPh>
    <rPh sb="10" eb="11">
      <t>オコナ</t>
    </rPh>
    <rPh sb="16" eb="18">
      <t>ヒツヨウ</t>
    </rPh>
    <rPh sb="18" eb="21">
      <t>サイショウゲン</t>
    </rPh>
    <rPh sb="22" eb="24">
      <t>ゲンテイ</t>
    </rPh>
    <rPh sb="30" eb="33">
      <t>ゴウリテキ</t>
    </rPh>
    <rPh sb="40" eb="41">
      <t>カンガ</t>
    </rPh>
    <phoneticPr fontId="3"/>
  </si>
  <si>
    <t>支出選定にあたっては、原則競争入札としており、随意契約をする場合であっても、企画競争・相見積もりを行い、競争性の確保に努めている。</t>
    <rPh sb="0" eb="2">
      <t>シシュツ</t>
    </rPh>
    <rPh sb="2" eb="4">
      <t>センテイ</t>
    </rPh>
    <rPh sb="11" eb="13">
      <t>ゲンソク</t>
    </rPh>
    <rPh sb="13" eb="15">
      <t>キョウソウ</t>
    </rPh>
    <rPh sb="15" eb="17">
      <t>ニュウサツ</t>
    </rPh>
    <rPh sb="23" eb="25">
      <t>ズイイ</t>
    </rPh>
    <rPh sb="25" eb="27">
      <t>ケイヤク</t>
    </rPh>
    <rPh sb="30" eb="32">
      <t>バアイ</t>
    </rPh>
    <rPh sb="38" eb="40">
      <t>キカク</t>
    </rPh>
    <rPh sb="40" eb="42">
      <t>キョウソウ</t>
    </rPh>
    <rPh sb="43" eb="46">
      <t>アイミツ</t>
    </rPh>
    <rPh sb="49" eb="50">
      <t>オコナ</t>
    </rPh>
    <rPh sb="52" eb="55">
      <t>キョウソウセイ</t>
    </rPh>
    <rPh sb="56" eb="58">
      <t>カクホ</t>
    </rPh>
    <rPh sb="59" eb="60">
      <t>ツト</t>
    </rPh>
    <phoneticPr fontId="3"/>
  </si>
  <si>
    <t>パンフレット、リーフレット等を広く小学校、高等学校、関係団体、都道府県等に配布し、薬物乱用防止に係る啓発が図られている。</t>
    <rPh sb="13" eb="14">
      <t>トウ</t>
    </rPh>
    <rPh sb="15" eb="16">
      <t>ヒロ</t>
    </rPh>
    <rPh sb="17" eb="20">
      <t>ショウガッコウ</t>
    </rPh>
    <rPh sb="21" eb="23">
      <t>コウトウ</t>
    </rPh>
    <rPh sb="23" eb="25">
      <t>ガッコウ</t>
    </rPh>
    <rPh sb="26" eb="28">
      <t>カンケイ</t>
    </rPh>
    <rPh sb="28" eb="30">
      <t>ダンタイ</t>
    </rPh>
    <rPh sb="31" eb="35">
      <t>トドウフケン</t>
    </rPh>
    <rPh sb="35" eb="36">
      <t>トウ</t>
    </rPh>
    <rPh sb="37" eb="39">
      <t>ハイフ</t>
    </rPh>
    <rPh sb="41" eb="43">
      <t>ヤクブツ</t>
    </rPh>
    <rPh sb="43" eb="45">
      <t>ランヨウ</t>
    </rPh>
    <rPh sb="45" eb="47">
      <t>ボウシ</t>
    </rPh>
    <rPh sb="48" eb="49">
      <t>カカ</t>
    </rPh>
    <rPh sb="50" eb="52">
      <t>ケイハツ</t>
    </rPh>
    <rPh sb="53" eb="54">
      <t>ハカ</t>
    </rPh>
    <phoneticPr fontId="3"/>
  </si>
  <si>
    <t>麻薬・覚せい剤等対策費</t>
  </si>
  <si>
    <t>危険ドラッグ対策費</t>
  </si>
  <si>
    <t>　薬物乱用防止啓発訪問事業において、啓発人数が１千万人となり、また、全国の青少年やその家族を対象とした薬物乱用防止啓発読本を作成・配布するなど薬物乱用防止に関する啓発強化を図った。しかし、依然として覚醒剤事犯が薬物事犯の大半を占めており、危険ドラッグ等の乱用も根絶に至っておらず、また最近では特に若年層による大麻の乱用が大きな社会問題となるなど、憂慮すべき状況にある。このため、薬物乱用防止啓発読本の作成や薬物乱用防止啓発訪問事業で用いる専門の教材等に大麻等の情報も充実させるとともに、新たな広告媒体を用いた啓発活動を積極的に実施していく必要がある。</t>
    <rPh sb="1" eb="3">
      <t>ヤクブツ</t>
    </rPh>
    <rPh sb="3" eb="5">
      <t>ランヨウ</t>
    </rPh>
    <rPh sb="5" eb="7">
      <t>ボウシ</t>
    </rPh>
    <rPh sb="7" eb="9">
      <t>ケイハツ</t>
    </rPh>
    <rPh sb="9" eb="11">
      <t>ホウモン</t>
    </rPh>
    <rPh sb="11" eb="13">
      <t>ジギョウ</t>
    </rPh>
    <rPh sb="18" eb="20">
      <t>ケイハツ</t>
    </rPh>
    <rPh sb="20" eb="22">
      <t>ニンズウ</t>
    </rPh>
    <rPh sb="24" eb="25">
      <t>セン</t>
    </rPh>
    <rPh sb="25" eb="27">
      <t>マンニン</t>
    </rPh>
    <rPh sb="34" eb="36">
      <t>ゼンコク</t>
    </rPh>
    <rPh sb="37" eb="40">
      <t>セイショウネン</t>
    </rPh>
    <rPh sb="43" eb="45">
      <t>カゾク</t>
    </rPh>
    <rPh sb="46" eb="48">
      <t>タイショウ</t>
    </rPh>
    <rPh sb="51" eb="53">
      <t>ヤクブツ</t>
    </rPh>
    <rPh sb="53" eb="55">
      <t>ランヨウ</t>
    </rPh>
    <rPh sb="55" eb="57">
      <t>ボウシ</t>
    </rPh>
    <rPh sb="57" eb="59">
      <t>ケイハツ</t>
    </rPh>
    <rPh sb="59" eb="61">
      <t>ドクホン</t>
    </rPh>
    <rPh sb="62" eb="64">
      <t>サクセイ</t>
    </rPh>
    <rPh sb="65" eb="67">
      <t>ハイフ</t>
    </rPh>
    <rPh sb="71" eb="73">
      <t>ヤクブツ</t>
    </rPh>
    <rPh sb="73" eb="75">
      <t>ランヨウ</t>
    </rPh>
    <rPh sb="75" eb="77">
      <t>ボウシ</t>
    </rPh>
    <rPh sb="78" eb="79">
      <t>カン</t>
    </rPh>
    <rPh sb="81" eb="83">
      <t>ケイハツ</t>
    </rPh>
    <rPh sb="83" eb="85">
      <t>キョウカ</t>
    </rPh>
    <rPh sb="86" eb="87">
      <t>ハカ</t>
    </rPh>
    <rPh sb="94" eb="96">
      <t>イゼン</t>
    </rPh>
    <rPh sb="99" eb="102">
      <t>カクセイザイ</t>
    </rPh>
    <rPh sb="102" eb="104">
      <t>ジハン</t>
    </rPh>
    <rPh sb="105" eb="107">
      <t>ヤクブツ</t>
    </rPh>
    <rPh sb="107" eb="109">
      <t>ジハン</t>
    </rPh>
    <rPh sb="110" eb="112">
      <t>タイハン</t>
    </rPh>
    <rPh sb="113" eb="114">
      <t>シ</t>
    </rPh>
    <rPh sb="119" eb="121">
      <t>キケン</t>
    </rPh>
    <rPh sb="125" eb="126">
      <t>トウ</t>
    </rPh>
    <rPh sb="127" eb="129">
      <t>ランヨウ</t>
    </rPh>
    <rPh sb="130" eb="132">
      <t>コンゼツ</t>
    </rPh>
    <rPh sb="133" eb="134">
      <t>イタ</t>
    </rPh>
    <rPh sb="142" eb="144">
      <t>サイキン</t>
    </rPh>
    <rPh sb="146" eb="147">
      <t>トク</t>
    </rPh>
    <rPh sb="148" eb="151">
      <t>ジャクネンソウ</t>
    </rPh>
    <rPh sb="154" eb="156">
      <t>タイマ</t>
    </rPh>
    <rPh sb="157" eb="159">
      <t>ランヨウ</t>
    </rPh>
    <rPh sb="160" eb="161">
      <t>オオ</t>
    </rPh>
    <rPh sb="163" eb="165">
      <t>シャカイ</t>
    </rPh>
    <rPh sb="165" eb="167">
      <t>モンダイ</t>
    </rPh>
    <rPh sb="173" eb="175">
      <t>ユウリョ</t>
    </rPh>
    <rPh sb="178" eb="180">
      <t>ジョウキョウ</t>
    </rPh>
    <rPh sb="189" eb="191">
      <t>ヤクブツ</t>
    </rPh>
    <rPh sb="191" eb="193">
      <t>ランヨウ</t>
    </rPh>
    <rPh sb="193" eb="195">
      <t>ボウシ</t>
    </rPh>
    <rPh sb="195" eb="197">
      <t>ケイハツ</t>
    </rPh>
    <rPh sb="197" eb="199">
      <t>ドクホン</t>
    </rPh>
    <rPh sb="200" eb="202">
      <t>サクセイ</t>
    </rPh>
    <rPh sb="203" eb="205">
      <t>ヤクブツ</t>
    </rPh>
    <rPh sb="205" eb="207">
      <t>ランヨウ</t>
    </rPh>
    <rPh sb="207" eb="209">
      <t>ボウシ</t>
    </rPh>
    <rPh sb="209" eb="211">
      <t>ケイハツ</t>
    </rPh>
    <rPh sb="211" eb="213">
      <t>ホウモン</t>
    </rPh>
    <rPh sb="213" eb="215">
      <t>ジギョウ</t>
    </rPh>
    <rPh sb="216" eb="217">
      <t>モチ</t>
    </rPh>
    <rPh sb="219" eb="221">
      <t>センモン</t>
    </rPh>
    <rPh sb="222" eb="224">
      <t>キョウザイ</t>
    </rPh>
    <rPh sb="224" eb="225">
      <t>トウ</t>
    </rPh>
    <rPh sb="226" eb="228">
      <t>タイマ</t>
    </rPh>
    <rPh sb="228" eb="229">
      <t>トウ</t>
    </rPh>
    <rPh sb="230" eb="232">
      <t>ジョウホウ</t>
    </rPh>
    <rPh sb="233" eb="235">
      <t>ジュウジツ</t>
    </rPh>
    <rPh sb="243" eb="244">
      <t>アラ</t>
    </rPh>
    <rPh sb="246" eb="248">
      <t>コウコク</t>
    </rPh>
    <rPh sb="248" eb="250">
      <t>バイタイ</t>
    </rPh>
    <rPh sb="251" eb="252">
      <t>モチ</t>
    </rPh>
    <rPh sb="254" eb="256">
      <t>ケイハツ</t>
    </rPh>
    <rPh sb="256" eb="258">
      <t>カツドウ</t>
    </rPh>
    <rPh sb="259" eb="262">
      <t>セッキョクテキ</t>
    </rPh>
    <rPh sb="263" eb="265">
      <t>ジッシ</t>
    </rPh>
    <rPh sb="269" eb="271">
      <t>ヒツヨウ</t>
    </rPh>
    <phoneticPr fontId="8"/>
  </si>
  <si>
    <t>点検対象外</t>
    <rPh sb="0" eb="2">
      <t>テンケン</t>
    </rPh>
    <rPh sb="2" eb="5">
      <t>タイショウガイ</t>
    </rPh>
    <phoneticPr fontId="7"/>
  </si>
  <si>
    <t>349</t>
  </si>
  <si>
    <t>340</t>
  </si>
  <si>
    <t>317</t>
  </si>
  <si>
    <t>351</t>
  </si>
  <si>
    <t>276</t>
  </si>
  <si>
    <t>348</t>
  </si>
  <si>
    <t>329</t>
  </si>
  <si>
    <t>358</t>
    <phoneticPr fontId="7"/>
  </si>
  <si>
    <t>雑役務費</t>
    <rPh sb="0" eb="1">
      <t>ザツ</t>
    </rPh>
    <rPh sb="1" eb="3">
      <t>エキム</t>
    </rPh>
    <rPh sb="3" eb="4">
      <t>ヒ</t>
    </rPh>
    <phoneticPr fontId="6"/>
  </si>
  <si>
    <t>諸謝金</t>
    <rPh sb="0" eb="1">
      <t>ショ</t>
    </rPh>
    <rPh sb="1" eb="3">
      <t>シャキン</t>
    </rPh>
    <phoneticPr fontId="6"/>
  </si>
  <si>
    <t>印刷製本費</t>
    <rPh sb="0" eb="2">
      <t>インサツ</t>
    </rPh>
    <rPh sb="2" eb="4">
      <t>セイホン</t>
    </rPh>
    <rPh sb="4" eb="5">
      <t>ヒ</t>
    </rPh>
    <phoneticPr fontId="6"/>
  </si>
  <si>
    <t>通信運搬費</t>
    <rPh sb="0" eb="2">
      <t>ツウシン</t>
    </rPh>
    <rPh sb="2" eb="5">
      <t>ウンパンヒ</t>
    </rPh>
    <phoneticPr fontId="6"/>
  </si>
  <si>
    <t>旅費</t>
    <rPh sb="0" eb="2">
      <t>リョヒ</t>
    </rPh>
    <phoneticPr fontId="6"/>
  </si>
  <si>
    <t>事務局運営費、啓発資材制作費、監修費、広報費等</t>
    <rPh sb="0" eb="3">
      <t>ジムキョク</t>
    </rPh>
    <rPh sb="3" eb="6">
      <t>ウンエイヒ</t>
    </rPh>
    <rPh sb="7" eb="9">
      <t>ケイハツ</t>
    </rPh>
    <rPh sb="9" eb="11">
      <t>シザイ</t>
    </rPh>
    <rPh sb="11" eb="14">
      <t>セイサクヒ</t>
    </rPh>
    <rPh sb="15" eb="18">
      <t>カンシュウヒ</t>
    </rPh>
    <rPh sb="19" eb="22">
      <t>コウホウヒ</t>
    </rPh>
    <rPh sb="22" eb="23">
      <t>トウ</t>
    </rPh>
    <phoneticPr fontId="6"/>
  </si>
  <si>
    <t>講師謝金</t>
    <rPh sb="0" eb="2">
      <t>コウシ</t>
    </rPh>
    <rPh sb="2" eb="4">
      <t>シャキン</t>
    </rPh>
    <phoneticPr fontId="6"/>
  </si>
  <si>
    <t>啓発資材印刷費</t>
    <rPh sb="0" eb="2">
      <t>ケイハツ</t>
    </rPh>
    <rPh sb="2" eb="4">
      <t>シザイ</t>
    </rPh>
    <rPh sb="4" eb="7">
      <t>インサツヒ</t>
    </rPh>
    <phoneticPr fontId="6"/>
  </si>
  <si>
    <t>資材運搬費</t>
    <rPh sb="0" eb="2">
      <t>シザイ</t>
    </rPh>
    <rPh sb="2" eb="5">
      <t>ウンパンヒ</t>
    </rPh>
    <phoneticPr fontId="6"/>
  </si>
  <si>
    <t>講師旅費、運営スタッフ旅費</t>
    <rPh sb="0" eb="2">
      <t>コウシ</t>
    </rPh>
    <rPh sb="2" eb="4">
      <t>リョヒ</t>
    </rPh>
    <rPh sb="5" eb="7">
      <t>ウンエイ</t>
    </rPh>
    <rPh sb="11" eb="13">
      <t>リョヒ</t>
    </rPh>
    <phoneticPr fontId="6"/>
  </si>
  <si>
    <t>A.（株）小学館集英社プロダクション</t>
    <phoneticPr fontId="7"/>
  </si>
  <si>
    <t>B.（株）小学館集英社プロダクション</t>
    <phoneticPr fontId="7"/>
  </si>
  <si>
    <t>薬物乱用防止指導員養成事業</t>
  </si>
  <si>
    <t>青少年の大麻・覚醒剤検挙人員</t>
    <phoneticPr fontId="7"/>
  </si>
  <si>
    <t>①薬物乱用防止啓発訪問事業</t>
    <phoneticPr fontId="7"/>
  </si>
  <si>
    <t>②「ダメ。ゼッタイ。」普及運動用リーフレット</t>
    <phoneticPr fontId="7"/>
  </si>
  <si>
    <t>③小学校の保護者への普及啓発
（全小学６年生の保護者に薬物乱用防止啓発読本を配布）</t>
    <phoneticPr fontId="7"/>
  </si>
  <si>
    <t>④高校生への普及啓発
（全高校卒業予定者に薬物乱用防止啓発読本を配布）</t>
    <phoneticPr fontId="7"/>
  </si>
  <si>
    <t>第五次薬物乱用防止五か年戦略の目標１で｢青少年を中心とした広報・啓発を通じた国民全体の規範意識の向上による薬物乱用未然防止｣が掲げられ、関係省庁連携の下、薬物乱用の未然防止対策を行うことになっており、厚生労働省として対応すべき事業である。</t>
    <rPh sb="1" eb="2">
      <t>ゴ</t>
    </rPh>
    <rPh sb="3" eb="5">
      <t>ヤクブツ</t>
    </rPh>
    <rPh sb="5" eb="7">
      <t>ランヨウ</t>
    </rPh>
    <rPh sb="7" eb="9">
      <t>ボウシ</t>
    </rPh>
    <rPh sb="9" eb="10">
      <t>ゴ</t>
    </rPh>
    <rPh sb="11" eb="12">
      <t>ネン</t>
    </rPh>
    <rPh sb="12" eb="14">
      <t>センリャク</t>
    </rPh>
    <rPh sb="15" eb="17">
      <t>モクヒョウ</t>
    </rPh>
    <rPh sb="20" eb="23">
      <t>セイショウネン</t>
    </rPh>
    <rPh sb="24" eb="26">
      <t>チュウシン</t>
    </rPh>
    <rPh sb="29" eb="31">
      <t>コウホウ</t>
    </rPh>
    <rPh sb="32" eb="34">
      <t>ケイハツ</t>
    </rPh>
    <rPh sb="35" eb="36">
      <t>ツウ</t>
    </rPh>
    <rPh sb="38" eb="40">
      <t>コクミン</t>
    </rPh>
    <rPh sb="40" eb="42">
      <t>ゼンタイ</t>
    </rPh>
    <rPh sb="43" eb="45">
      <t>キハン</t>
    </rPh>
    <rPh sb="45" eb="47">
      <t>イシキ</t>
    </rPh>
    <rPh sb="48" eb="50">
      <t>コウジョウ</t>
    </rPh>
    <rPh sb="53" eb="55">
      <t>ヤクブツ</t>
    </rPh>
    <rPh sb="55" eb="57">
      <t>ランヨウ</t>
    </rPh>
    <rPh sb="57" eb="59">
      <t>ミゼン</t>
    </rPh>
    <rPh sb="59" eb="61">
      <t>ボウシ</t>
    </rPh>
    <rPh sb="63" eb="64">
      <t>カカ</t>
    </rPh>
    <rPh sb="68" eb="70">
      <t>カンケイ</t>
    </rPh>
    <rPh sb="70" eb="72">
      <t>ショウチョウ</t>
    </rPh>
    <rPh sb="72" eb="74">
      <t>レンケイ</t>
    </rPh>
    <rPh sb="75" eb="76">
      <t>モト</t>
    </rPh>
    <rPh sb="77" eb="79">
      <t>ヤクブツ</t>
    </rPh>
    <rPh sb="79" eb="81">
      <t>ランヨウ</t>
    </rPh>
    <rPh sb="82" eb="84">
      <t>ミゼン</t>
    </rPh>
    <rPh sb="84" eb="86">
      <t>ボウシ</t>
    </rPh>
    <rPh sb="86" eb="88">
      <t>タイサク</t>
    </rPh>
    <rPh sb="89" eb="90">
      <t>オコナ</t>
    </rPh>
    <rPh sb="100" eb="102">
      <t>コウセイ</t>
    </rPh>
    <rPh sb="102" eb="105">
      <t>ロウドウショウ</t>
    </rPh>
    <rPh sb="108" eb="110">
      <t>タイオウ</t>
    </rPh>
    <rPh sb="113" eb="115">
      <t>ジギョウ</t>
    </rPh>
    <phoneticPr fontId="2"/>
  </si>
  <si>
    <t>訪問事業の到達目標を参加者数11万程度と設定していたが、平成29年度は参加者数18.5万程度、平成30年度は参加者数18.9万程度と目標値を上回ることができた。その他の事業についても、事前に必要部数を聴取し、必要最小限の範囲で執行を行っている。</t>
    <rPh sb="0" eb="2">
      <t>ホウモン</t>
    </rPh>
    <rPh sb="2" eb="4">
      <t>ジギョウ</t>
    </rPh>
    <rPh sb="5" eb="7">
      <t>トウタツ</t>
    </rPh>
    <rPh sb="7" eb="9">
      <t>モクヒョウ</t>
    </rPh>
    <rPh sb="20" eb="22">
      <t>セッテイ</t>
    </rPh>
    <rPh sb="35" eb="39">
      <t>サンカシャスウ</t>
    </rPh>
    <rPh sb="43" eb="44">
      <t>マン</t>
    </rPh>
    <rPh sb="44" eb="46">
      <t>テイド</t>
    </rPh>
    <rPh sb="47" eb="49">
      <t>ヘイセイ</t>
    </rPh>
    <rPh sb="51" eb="53">
      <t>ネンド</t>
    </rPh>
    <rPh sb="66" eb="69">
      <t>モクヒョウチ</t>
    </rPh>
    <rPh sb="70" eb="72">
      <t>ウワマワ</t>
    </rPh>
    <rPh sb="82" eb="83">
      <t>タ</t>
    </rPh>
    <rPh sb="84" eb="86">
      <t>ジギョウ</t>
    </rPh>
    <rPh sb="92" eb="94">
      <t>ジゼン</t>
    </rPh>
    <rPh sb="95" eb="97">
      <t>ヒツヨウ</t>
    </rPh>
    <rPh sb="97" eb="99">
      <t>ブスウ</t>
    </rPh>
    <rPh sb="100" eb="102">
      <t>チョウシュ</t>
    </rPh>
    <rPh sb="104" eb="106">
      <t>ヒツヨウ</t>
    </rPh>
    <rPh sb="106" eb="108">
      <t>サイショウ</t>
    </rPh>
    <phoneticPr fontId="3"/>
  </si>
  <si>
    <t>・薬物乱用防止対策事業の実施について
　　（平成１１年７月９日医薬発第８３５号）
・新国連薬物乱用根絶宣言
・「ダメ。ゼッタイ。」普及運動実施要綱
・麻薬・覚醒剤乱用防止運動実施要綱
・薬物乱用防止教育の充実について
（平成２０年９月１７日２０文科ス第６３９号）
・第五次薬物乱用防止五か年戦略
・「世界一安全な日本」創造戦略
・再犯防止推進計画</t>
    <rPh sb="134" eb="135">
      <t>5</t>
    </rPh>
    <rPh sb="165" eb="167">
      <t>サイハン</t>
    </rPh>
    <rPh sb="167" eb="169">
      <t>ボウシ</t>
    </rPh>
    <rPh sb="169" eb="171">
      <t>スイシン</t>
    </rPh>
    <rPh sb="171" eb="173">
      <t>ケイカク</t>
    </rPh>
    <phoneticPr fontId="7"/>
  </si>
  <si>
    <t>【覚醒剤等撲滅啓発等委託費】
麻薬・覚醒剤等の薬物乱用による危害を広く国民に周知させ、国民一人一人の認識を高めることにより、麻薬・覚醒剤等の薬物乱用の根絶を図る
【覚醒剤防止特別対策費】
国連決議による｢６．２６国際麻薬乱用撲滅デー｣の周知を図るとともに、薬物乱用による健康被害等の危害について広く国民に周知、その認識を高めることにより薬物乱用の根絶を図る
【薬物乱用防止普及啓発推進事業費】
小学６年生の保護者、高校卒業予定者、有職・無職の未成年者に対して、それぞれの成長段階にあわせた薬物乱用防止についての啓発資材を作成・配布することにより、若年層による薬物の乱用を未然に阻止する
【薬物乱用者に対する再乱用防止対策事業費】
第五次薬物乱用防止五か年戦略・再犯防止推進計画に基づき、薬物依存症の正しい知識と理解について広く国民に周知し、薬物依存症者やその家族が適切な治療や支援に結びつく社会を実現する</t>
    <rPh sb="226" eb="227">
      <t>タイ</t>
    </rPh>
    <rPh sb="260" eb="262">
      <t>サクセイ</t>
    </rPh>
    <rPh sb="263" eb="265">
      <t>ハイフ</t>
    </rPh>
    <rPh sb="275" eb="276">
      <t>ソウ</t>
    </rPh>
    <rPh sb="285" eb="287">
      <t>ミゼン</t>
    </rPh>
    <rPh sb="294" eb="296">
      <t>ヤクブツ</t>
    </rPh>
    <rPh sb="296" eb="299">
      <t>ランヨウシャ</t>
    </rPh>
    <rPh sb="300" eb="301">
      <t>タイ</t>
    </rPh>
    <rPh sb="339" eb="340">
      <t>モト</t>
    </rPh>
    <phoneticPr fontId="7"/>
  </si>
  <si>
    <t xml:space="preserve">①覚醒剤等撲滅啓発等委託費（昭和63年度開始）
１．薬物乱用防止啓発訪問事業
　訪問要請のあった小中高等学校等へ講師を派遣し、専門の教材をもとに薬物乱用防止に関する正しい知識の普及を図る。
２．薬物乱用防止指導員養成事業
　小中高等学校等における薬物乱用防止啓発活動の一環として、薬物乱用防止教室の講師等を担える薬物乱用防止指導員を養成するための効果的な研修を開催する。
②覚醒剤防止特別対策費（昭和37年度開始）
毎年６月２０日から１か月間、全国各地で実施している「ダメ。ゼッタイ。」普及運動及び毎年１０・１１月に各ブロック単位で地区大会を開催している麻薬・覚醒剤乱用防止運動に必要なポスター等の啓発資材を作成して配布する。
③薬物乱用防止普及啓発推進事業費（昭和62年度開始）
以下の薬物乱用防止啓発読本を作成し、学校等に直接送付する。
・小学６年生の保護者を対象とした薬物乱用防止啓発読本を作成・配布
・高校卒業予定者を対象とした薬物乱用防止啓発読本を作成・配布
・有職・無職の未成年者を対象とした薬物乱用防止啓発読本を作成し、関係団体等を通じて配布
④薬物乱用者に対する再乱用防止対策事業費（平成18年度開始）
・薬物依存症者を抱える家族等に向けた家族読本の作成及びその家族だけでなく様々な支援機関に対する配布
</t>
    <rPh sb="1" eb="5">
      <t>カクセイザイナド</t>
    </rPh>
    <rPh sb="5" eb="7">
      <t>ボクメツ</t>
    </rPh>
    <rPh sb="7" eb="9">
      <t>ケイハツ</t>
    </rPh>
    <rPh sb="9" eb="10">
      <t>トウ</t>
    </rPh>
    <rPh sb="10" eb="12">
      <t>イタク</t>
    </rPh>
    <rPh sb="12" eb="13">
      <t>ヒ</t>
    </rPh>
    <rPh sb="14" eb="16">
      <t>ショウワ</t>
    </rPh>
    <rPh sb="18" eb="20">
      <t>ネンド</t>
    </rPh>
    <rPh sb="20" eb="22">
      <t>カイシ</t>
    </rPh>
    <rPh sb="48" eb="50">
      <t>ショウチュウ</t>
    </rPh>
    <rPh sb="50" eb="52">
      <t>コウトウ</t>
    </rPh>
    <rPh sb="52" eb="54">
      <t>ガッコウ</t>
    </rPh>
    <rPh sb="112" eb="114">
      <t>ショウチュウ</t>
    </rPh>
    <rPh sb="114" eb="116">
      <t>コウトウ</t>
    </rPh>
    <rPh sb="116" eb="118">
      <t>ガッコウ</t>
    </rPh>
    <rPh sb="123" eb="125">
      <t>ヤクブツ</t>
    </rPh>
    <rPh sb="125" eb="127">
      <t>ランヨウ</t>
    </rPh>
    <rPh sb="127" eb="129">
      <t>ボウシ</t>
    </rPh>
    <rPh sb="129" eb="131">
      <t>ケイハツ</t>
    </rPh>
    <rPh sb="153" eb="154">
      <t>ニナ</t>
    </rPh>
    <rPh sb="480" eb="482">
      <t>ヤクブツ</t>
    </rPh>
    <rPh sb="482" eb="485">
      <t>ランヨウシャ</t>
    </rPh>
    <rPh sb="486" eb="487">
      <t>タイ</t>
    </rPh>
    <rPh sb="511" eb="513">
      <t>ヤクブツ</t>
    </rPh>
    <rPh sb="513" eb="516">
      <t>イゾンショウ</t>
    </rPh>
    <rPh sb="516" eb="517">
      <t>シャ</t>
    </rPh>
    <rPh sb="518" eb="519">
      <t>カカ</t>
    </rPh>
    <rPh sb="521" eb="523">
      <t>カゾク</t>
    </rPh>
    <rPh sb="523" eb="524">
      <t>トウ</t>
    </rPh>
    <rPh sb="525" eb="526">
      <t>ム</t>
    </rPh>
    <rPh sb="528" eb="530">
      <t>カゾク</t>
    </rPh>
    <rPh sb="530" eb="532">
      <t>ドクホン</t>
    </rPh>
    <rPh sb="533" eb="535">
      <t>サクセイ</t>
    </rPh>
    <rPh sb="535" eb="536">
      <t>オヨ</t>
    </rPh>
    <rPh sb="539" eb="541">
      <t>カゾク</t>
    </rPh>
    <rPh sb="546" eb="548">
      <t>サマザマ</t>
    </rPh>
    <rPh sb="549" eb="551">
      <t>シエン</t>
    </rPh>
    <rPh sb="551" eb="553">
      <t>キカン</t>
    </rPh>
    <rPh sb="554" eb="555">
      <t>タイ</t>
    </rPh>
    <rPh sb="557" eb="559">
      <t>ハイフ</t>
    </rPh>
    <phoneticPr fontId="8"/>
  </si>
  <si>
    <t>51,300,000
/144,721</t>
    <phoneticPr fontId="7"/>
  </si>
  <si>
    <t>51,300,000
/185,249</t>
    <phoneticPr fontId="7"/>
  </si>
  <si>
    <t>51,300,000
/188,970</t>
    <phoneticPr fontId="7"/>
  </si>
  <si>
    <t>51,300,000/110,000</t>
    <phoneticPr fontId="7"/>
  </si>
  <si>
    <t>-</t>
    <phoneticPr fontId="7"/>
  </si>
  <si>
    <t>-</t>
    <phoneticPr fontId="7"/>
  </si>
  <si>
    <t>青少年への啓発及び再乱用防止対策を通じて薬物乱用の根絶を図るための普及啓発事業は健康被害防止、社会的安定を図るものであり、優先度は極めて高い事業である。</t>
    <rPh sb="0" eb="3">
      <t>セイショウネン</t>
    </rPh>
    <rPh sb="33" eb="35">
      <t>フキュウ</t>
    </rPh>
    <rPh sb="35" eb="37">
      <t>ケイハツ</t>
    </rPh>
    <rPh sb="37" eb="39">
      <t>ジギョウ</t>
    </rPh>
    <rPh sb="40" eb="42">
      <t>ケンコウ</t>
    </rPh>
    <rPh sb="42" eb="44">
      <t>ヒガイ</t>
    </rPh>
    <rPh sb="44" eb="46">
      <t>ボウシ</t>
    </rPh>
    <rPh sb="47" eb="50">
      <t>シャカイテキ</t>
    </rPh>
    <rPh sb="50" eb="52">
      <t>アンテイ</t>
    </rPh>
    <rPh sb="53" eb="54">
      <t>ハカ</t>
    </rPh>
    <rPh sb="61" eb="64">
      <t>ユウセンド</t>
    </rPh>
    <rPh sb="65" eb="66">
      <t>キワ</t>
    </rPh>
    <rPh sb="68" eb="69">
      <t>タカ</t>
    </rPh>
    <rPh sb="70" eb="72">
      <t>ジギョウ</t>
    </rPh>
    <phoneticPr fontId="1"/>
  </si>
  <si>
    <t>-</t>
    <phoneticPr fontId="7"/>
  </si>
  <si>
    <t>印刷製本費</t>
    <rPh sb="0" eb="2">
      <t>インサツ</t>
    </rPh>
    <rPh sb="2" eb="4">
      <t>セイホン</t>
    </rPh>
    <rPh sb="4" eb="5">
      <t>ヒ</t>
    </rPh>
    <phoneticPr fontId="7"/>
  </si>
  <si>
    <t>麻薬・覚醒剤乱用防止運動用ポスター　等の印刷</t>
    <rPh sb="18" eb="19">
      <t>トウ</t>
    </rPh>
    <phoneticPr fontId="7"/>
  </si>
  <si>
    <t>ポスター・表彰状印刷、揮毫</t>
    <rPh sb="5" eb="8">
      <t>ヒョウショウジョウ</t>
    </rPh>
    <rPh sb="8" eb="10">
      <t>インサツ</t>
    </rPh>
    <rPh sb="11" eb="13">
      <t>キゴウ</t>
    </rPh>
    <phoneticPr fontId="7"/>
  </si>
  <si>
    <t>ポスター・表彰状梱包発送</t>
    <rPh sb="8" eb="10">
      <t>コンポウ</t>
    </rPh>
    <rPh sb="10" eb="12">
      <t>ハッソウ</t>
    </rPh>
    <phoneticPr fontId="7"/>
  </si>
  <si>
    <t>企画・編集
305,316
/1.098,940
印刷
2,124,470
/1.098,940
送付
364,279/8,640</t>
    <phoneticPr fontId="7"/>
  </si>
  <si>
    <t>企画・編集
305,316/1,120,000
印刷
2,106,000/1,120,000
送付
364,279/8,640</t>
    <phoneticPr fontId="7"/>
  </si>
  <si>
    <t>　X/Y</t>
  </si>
  <si>
    <t>　X/Y</t>
    <phoneticPr fontId="7"/>
  </si>
  <si>
    <t>企画・編集
901,800/2,928,000
印刷
4,212,000/2,728,000
送付
5,220,000/2,728,000</t>
    <rPh sb="0" eb="2">
      <t>キカク</t>
    </rPh>
    <rPh sb="3" eb="5">
      <t>ヘンシュウ</t>
    </rPh>
    <rPh sb="24" eb="26">
      <t>インサツ</t>
    </rPh>
    <rPh sb="47" eb="49">
      <t>ソウフ</t>
    </rPh>
    <phoneticPr fontId="8"/>
  </si>
  <si>
    <t>企画・編集
901,800/2,928,000
印刷
4,212,000/200,000
送付
980,000/193,123</t>
    <rPh sb="0" eb="2">
      <t>キカク</t>
    </rPh>
    <rPh sb="3" eb="5">
      <t>ヘンシュウ</t>
    </rPh>
    <rPh sb="24" eb="26">
      <t>インサツ</t>
    </rPh>
    <rPh sb="45" eb="47">
      <t>ソウフ</t>
    </rPh>
    <phoneticPr fontId="8"/>
  </si>
  <si>
    <t>企画・編集
901,800/2,660,000
印刷
10,800,000/2,400,000
送付
4,530,000/2,400,000</t>
    <phoneticPr fontId="7"/>
  </si>
  <si>
    <t>企画・編集
901,800/2,660,000
印刷
10,800,000/2,400,000
送付
4,530,000/2,400,000</t>
    <phoneticPr fontId="7"/>
  </si>
  <si>
    <t>企画・編集
901,800/2,660,000
印刷
3,110,000/260,000
送付
1,175,000/260,000</t>
    <phoneticPr fontId="7"/>
  </si>
  <si>
    <t>麻薬・覚醒剤、危険ドラッグ等の薬物乱用による危害の国民への周知、小学校６年生の保護者、高校卒業予定者及び有職・無職の未成年者を対象にした薬物乱用防止についての啓発資材の提供、薬物依存症についての正しい知識等を広く周知することにより、麻薬・覚醒剤等の乱用防止に寄与するものである。
（平成30年度の薬物乱用防止啓発訪問者数 188,970人　リーフレット配布部数　110万部　各種読本配布冊数　293万冊）</t>
    <rPh sb="25" eb="27">
      <t>コクミン</t>
    </rPh>
    <rPh sb="36" eb="38">
      <t>ネンセイ</t>
    </rPh>
    <rPh sb="45" eb="47">
      <t>ソツギョウ</t>
    </rPh>
    <rPh sb="47" eb="50">
      <t>ヨテイシャ</t>
    </rPh>
    <rPh sb="52" eb="54">
      <t>ユウショク</t>
    </rPh>
    <rPh sb="55" eb="57">
      <t>ムショク</t>
    </rPh>
    <rPh sb="141" eb="143">
      <t>ヘイセイ</t>
    </rPh>
    <rPh sb="145" eb="147">
      <t>ネンド</t>
    </rPh>
    <rPh sb="158" eb="159">
      <t>シャ</t>
    </rPh>
    <rPh sb="159" eb="160">
      <t>スウ</t>
    </rPh>
    <rPh sb="168" eb="169">
      <t>ニン</t>
    </rPh>
    <rPh sb="176" eb="178">
      <t>ハイフ</t>
    </rPh>
    <rPh sb="178" eb="180">
      <t>ブスウ</t>
    </rPh>
    <rPh sb="184" eb="185">
      <t>マン</t>
    </rPh>
    <rPh sb="185" eb="186">
      <t>ブ</t>
    </rPh>
    <rPh sb="187" eb="189">
      <t>カクシュ</t>
    </rPh>
    <rPh sb="189" eb="191">
      <t>ドクホン</t>
    </rPh>
    <rPh sb="191" eb="193">
      <t>ハイフ</t>
    </rPh>
    <rPh sb="199" eb="200">
      <t>マン</t>
    </rPh>
    <rPh sb="200" eb="201">
      <t>サツ</t>
    </rPh>
    <phoneticPr fontId="8"/>
  </si>
  <si>
    <t>C.大和綜合印刷（株）</t>
    <phoneticPr fontId="7"/>
  </si>
  <si>
    <t>D.大和綜合印刷（株）</t>
    <phoneticPr fontId="7"/>
  </si>
  <si>
    <t>「ダメ。ゼッタイ。」普及運動用リーフレットの印刷</t>
    <phoneticPr fontId="7"/>
  </si>
  <si>
    <t>F. -</t>
    <phoneticPr fontId="7"/>
  </si>
  <si>
    <t>-</t>
    <phoneticPr fontId="7"/>
  </si>
  <si>
    <t>-</t>
    <phoneticPr fontId="7"/>
  </si>
  <si>
    <t>-</t>
    <phoneticPr fontId="7"/>
  </si>
  <si>
    <t>株式会社小学館集英社プロダクション</t>
    <rPh sb="0" eb="4">
      <t>カブシキガイシャ</t>
    </rPh>
    <phoneticPr fontId="7"/>
  </si>
  <si>
    <t>薬物乱用防止啓発訪問事業</t>
    <phoneticPr fontId="7"/>
  </si>
  <si>
    <t>国庫債務負担行為等</t>
  </si>
  <si>
    <t>薬物乱用防止指導員養成事業</t>
    <phoneticPr fontId="7"/>
  </si>
  <si>
    <t>-</t>
    <phoneticPr fontId="7"/>
  </si>
  <si>
    <t>公益財団法人　麻薬・覚せい剤乱用防止センター</t>
  </si>
  <si>
    <t>協新流通デベロッパー（株）</t>
  </si>
  <si>
    <t>「ダメ。ゼッタイ。」普及運動用リーフレット印刷</t>
    <phoneticPr fontId="7"/>
  </si>
  <si>
    <t>-</t>
    <phoneticPr fontId="7"/>
  </si>
  <si>
    <t>-</t>
    <phoneticPr fontId="7"/>
  </si>
  <si>
    <t>大和綜合印刷株式会社</t>
    <rPh sb="6" eb="10">
      <t>カブシキガイシャ</t>
    </rPh>
    <phoneticPr fontId="7"/>
  </si>
  <si>
    <t>公益財団法人麻薬・覚せい剤乱用防止センター</t>
    <phoneticPr fontId="7"/>
  </si>
  <si>
    <t>「ダメ。ゼッタイ。」普及運動用リーフレット等梱包発送</t>
    <rPh sb="21" eb="22">
      <t>トウ</t>
    </rPh>
    <phoneticPr fontId="7"/>
  </si>
  <si>
    <t>「ダメ。ゼッタイ。」普及運動用リーフレット企画・編集、ポスター等購入</t>
    <rPh sb="31" eb="32">
      <t>トウ</t>
    </rPh>
    <rPh sb="32" eb="34">
      <t>コウニュウ</t>
    </rPh>
    <phoneticPr fontId="7"/>
  </si>
  <si>
    <t>協新流通デベロッパー株式会社</t>
    <phoneticPr fontId="7"/>
  </si>
  <si>
    <t>-</t>
    <phoneticPr fontId="7"/>
  </si>
  <si>
    <t>薬物乱用防止普及啓発読本（青少年向け）、薬物乱用防止対策用読本「ご家族の薬物問題でお困りの方へ」印刷</t>
    <rPh sb="48" eb="50">
      <t>インサツ</t>
    </rPh>
    <phoneticPr fontId="7"/>
  </si>
  <si>
    <t>株式会社ペア</t>
    <rPh sb="0" eb="4">
      <t>カブシキガイシャ</t>
    </rPh>
    <phoneticPr fontId="7"/>
  </si>
  <si>
    <t>薬物乱用防止普及啓発読本（小学６年生保護者・高校卒業予定者向け）印刷</t>
    <phoneticPr fontId="7"/>
  </si>
  <si>
    <t>薬物乱用防止読本（青少年・小学６年生保護者・高校卒業予定者向け）企画・編集</t>
  </si>
  <si>
    <t>薬物乱用防止対策用読本「ご家族の薬物問題でお困りの方へ」梱包発送</t>
  </si>
  <si>
    <t>薬物乱用防止普及啓発読本（青少年向け）梱包発送</t>
    <phoneticPr fontId="7"/>
  </si>
  <si>
    <t>薬物乱用防止普及啓発読本（高校卒業予定者、小学6年生保護者向け）梱包発送</t>
    <rPh sb="13" eb="15">
      <t>コウコウ</t>
    </rPh>
    <rPh sb="15" eb="17">
      <t>ソツギョウ</t>
    </rPh>
    <rPh sb="17" eb="19">
      <t>ヨテイ</t>
    </rPh>
    <rPh sb="19" eb="20">
      <t>モノ</t>
    </rPh>
    <rPh sb="21" eb="23">
      <t>ショウガク</t>
    </rPh>
    <rPh sb="24" eb="26">
      <t>ネンセイ</t>
    </rPh>
    <rPh sb="26" eb="29">
      <t>ホゴシャ</t>
    </rPh>
    <rPh sb="29" eb="30">
      <t>ム</t>
    </rPh>
    <rPh sb="32" eb="34">
      <t>コンポウ</t>
    </rPh>
    <rPh sb="34" eb="36">
      <t>ハッソウ</t>
    </rPh>
    <phoneticPr fontId="7"/>
  </si>
  <si>
    <t>株式会社リフコム</t>
    <phoneticPr fontId="7"/>
  </si>
  <si>
    <t>-</t>
    <phoneticPr fontId="7"/>
  </si>
  <si>
    <t>-</t>
    <phoneticPr fontId="7"/>
  </si>
  <si>
    <t>-</t>
    <phoneticPr fontId="7"/>
  </si>
  <si>
    <t>独立行政法人国立印刷局</t>
    <rPh sb="0" eb="2">
      <t>ドクリツ</t>
    </rPh>
    <rPh sb="2" eb="4">
      <t>ギョウセイ</t>
    </rPh>
    <rPh sb="4" eb="6">
      <t>ホウジン</t>
    </rPh>
    <phoneticPr fontId="7"/>
  </si>
  <si>
    <t>ポスターデザイン</t>
    <phoneticPr fontId="7"/>
  </si>
  <si>
    <t>表彰状購入</t>
    <rPh sb="0" eb="3">
      <t>ヒョウショウジョウ</t>
    </rPh>
    <rPh sb="3" eb="5">
      <t>コウニュウ</t>
    </rPh>
    <phoneticPr fontId="7"/>
  </si>
  <si>
    <t>紙筒購入</t>
    <rPh sb="0" eb="2">
      <t>カミヅツ</t>
    </rPh>
    <rPh sb="2" eb="4">
      <t>コウニュウ</t>
    </rPh>
    <phoneticPr fontId="7"/>
  </si>
  <si>
    <t>書籍購入</t>
    <rPh sb="0" eb="2">
      <t>ショセキ</t>
    </rPh>
    <rPh sb="2" eb="4">
      <t>コウニュウ</t>
    </rPh>
    <phoneticPr fontId="7"/>
  </si>
  <si>
    <t>-</t>
    <phoneticPr fontId="7"/>
  </si>
  <si>
    <t>協新流通デベロッパー株式会社</t>
    <phoneticPr fontId="7"/>
  </si>
  <si>
    <t>有限会社タケマエ</t>
    <rPh sb="0" eb="4">
      <t>ユウゲンガイシャ</t>
    </rPh>
    <phoneticPr fontId="7"/>
  </si>
  <si>
    <t>特定非営利活動法人日本セルプセンター</t>
    <phoneticPr fontId="7"/>
  </si>
  <si>
    <t>表彰品（瓶）購入</t>
    <rPh sb="0" eb="2">
      <t>ヒョウショウ</t>
    </rPh>
    <rPh sb="2" eb="3">
      <t>ヒン</t>
    </rPh>
    <rPh sb="4" eb="5">
      <t>ビン</t>
    </rPh>
    <rPh sb="6" eb="8">
      <t>コウニュウ</t>
    </rPh>
    <phoneticPr fontId="7"/>
  </si>
  <si>
    <t>株式会社朝日広告</t>
    <phoneticPr fontId="7"/>
  </si>
  <si>
    <t>社会福祉法人友愛十字会</t>
    <phoneticPr fontId="7"/>
  </si>
  <si>
    <t>薬物乱用防止指導員養成事業については、以前は企画競争で行っていたが、一般競争入札（総合評価落札方式）を実施し、事業内容の質を維持しつつ、競争性が確保されるよう、見直しを行った。</t>
    <rPh sb="19" eb="21">
      <t>イゼン</t>
    </rPh>
    <rPh sb="22" eb="24">
      <t>キカク</t>
    </rPh>
    <rPh sb="24" eb="26">
      <t>キョウソウ</t>
    </rPh>
    <rPh sb="27" eb="28">
      <t>オコナ</t>
    </rPh>
    <rPh sb="34" eb="36">
      <t>イッパン</t>
    </rPh>
    <rPh sb="36" eb="38">
      <t>キョウソウ</t>
    </rPh>
    <rPh sb="38" eb="40">
      <t>ニュウサツ</t>
    </rPh>
    <rPh sb="41" eb="43">
      <t>ソウゴウ</t>
    </rPh>
    <rPh sb="43" eb="45">
      <t>ヒョウカ</t>
    </rPh>
    <rPh sb="45" eb="47">
      <t>ラクサツ</t>
    </rPh>
    <rPh sb="47" eb="49">
      <t>ホウシキ</t>
    </rPh>
    <rPh sb="62" eb="64">
      <t>イジ</t>
    </rPh>
    <rPh sb="84" eb="85">
      <t>オコナ</t>
    </rPh>
    <phoneticPr fontId="8"/>
  </si>
  <si>
    <t>社会福祉法人東京コロニー</t>
    <phoneticPr fontId="7"/>
  </si>
  <si>
    <t>E.社会福祉法人東京コロニー</t>
    <phoneticPr fontId="7"/>
  </si>
  <si>
    <t>薬物乱用防止普及啓発読本（青少年向け）、薬物乱用防止対策用読本「ご家族の薬物問題でお困りの方へ」印刷</t>
    <rPh sb="0" eb="2">
      <t>ヤクブツ</t>
    </rPh>
    <rPh sb="2" eb="4">
      <t>ランヨウ</t>
    </rPh>
    <rPh sb="4" eb="6">
      <t>ボウシ</t>
    </rPh>
    <rPh sb="6" eb="8">
      <t>フキュウ</t>
    </rPh>
    <rPh sb="8" eb="10">
      <t>ケイハツ</t>
    </rPh>
    <rPh sb="10" eb="12">
      <t>ドクホン</t>
    </rPh>
    <rPh sb="13" eb="16">
      <t>セイショウネン</t>
    </rPh>
    <rPh sb="16" eb="17">
      <t>ム</t>
    </rPh>
    <rPh sb="20" eb="22">
      <t>ヤクブツ</t>
    </rPh>
    <rPh sb="22" eb="24">
      <t>ランヨウ</t>
    </rPh>
    <rPh sb="24" eb="26">
      <t>ボウシ</t>
    </rPh>
    <rPh sb="26" eb="29">
      <t>タイサクヨウ</t>
    </rPh>
    <rPh sb="29" eb="31">
      <t>ドクホン</t>
    </rPh>
    <rPh sb="33" eb="35">
      <t>カゾク</t>
    </rPh>
    <rPh sb="36" eb="38">
      <t>ヤクブツ</t>
    </rPh>
    <rPh sb="38" eb="40">
      <t>モンダイ</t>
    </rPh>
    <rPh sb="42" eb="43">
      <t>コマ</t>
    </rPh>
    <rPh sb="45" eb="46">
      <t>カタ</t>
    </rPh>
    <rPh sb="48" eb="50">
      <t>インサツ</t>
    </rPh>
    <phoneticPr fontId="7"/>
  </si>
  <si>
    <t>麻薬・覚せい剤等の薬物の危険性を広く国民に周知し、使用防止を図ることは重要であることから、引き続き、必要な予算額を確保し、適正な執行に努めること。</t>
    <rPh sb="0" eb="2">
      <t>マヤク</t>
    </rPh>
    <rPh sb="3" eb="4">
      <t>カク</t>
    </rPh>
    <rPh sb="6" eb="7">
      <t>ザイ</t>
    </rPh>
    <rPh sb="7" eb="8">
      <t>トウ</t>
    </rPh>
    <rPh sb="9" eb="11">
      <t>ヤクブツ</t>
    </rPh>
    <rPh sb="12" eb="15">
      <t>キケンセイ</t>
    </rPh>
    <rPh sb="16" eb="17">
      <t>ヒロ</t>
    </rPh>
    <rPh sb="18" eb="20">
      <t>コクミン</t>
    </rPh>
    <rPh sb="21" eb="23">
      <t>シュウチ</t>
    </rPh>
    <rPh sb="25" eb="27">
      <t>シヨウ</t>
    </rPh>
    <rPh sb="27" eb="29">
      <t>ボウシ</t>
    </rPh>
    <rPh sb="30" eb="31">
      <t>ハカ</t>
    </rPh>
    <rPh sb="35" eb="37">
      <t>ジュウヨウ</t>
    </rPh>
    <phoneticPr fontId="7"/>
  </si>
  <si>
    <t>課長　田中　徹</t>
    <rPh sb="0" eb="2">
      <t>カチョウ</t>
    </rPh>
    <rPh sb="3" eb="5">
      <t>タナカ</t>
    </rPh>
    <rPh sb="6" eb="7">
      <t>トオル</t>
    </rPh>
    <phoneticPr fontId="7"/>
  </si>
  <si>
    <t>-</t>
    <phoneticPr fontId="7"/>
  </si>
  <si>
    <t>「新しい日本のための優先課題推進枠」6</t>
    <phoneticPr fontId="7"/>
  </si>
  <si>
    <t>○麻薬・覚せい剤等対策費（374）
１．地方厚生局麻薬取締部及び都道府県における麻薬取締行政職員に対する研修
２．野生大麻・けしの除去
３．国民運動として開催する麻薬・覚醒剤乱用防止運動の地区大会開催
４．危険ドラッグの分析、乱用薬物の鑑定法整備等
５．再乱用防止対策講習会の開催等
○危険ドラッグ対策費（375）
１．危険ドラッグの分析、乱用薬物の鑑定法整備等
　新たな成分の指定薬物への指定に必要な分析等を行う。
２．薬物対策国際情報収集
　職員を香港に派遣し、海外の捜査機関と歩調を合わせながら連携して薬物犯罪壊滅に向けた情報収集活動を図る。</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</si>
</sst>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cellStyleXfs>
  <cellXfs count="1060">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152400</xdr:colOff>
      <xdr:row>741</xdr:row>
      <xdr:rowOff>38100</xdr:rowOff>
    </xdr:from>
    <xdr:to>
      <xdr:col>38</xdr:col>
      <xdr:colOff>70874</xdr:colOff>
      <xdr:row>743</xdr:row>
      <xdr:rowOff>131885</xdr:rowOff>
    </xdr:to>
    <xdr:sp macro="" textlink="">
      <xdr:nvSpPr>
        <xdr:cNvPr id="3" name="テキスト ボックス 2"/>
        <xdr:cNvSpPr txBox="1"/>
      </xdr:nvSpPr>
      <xdr:spPr>
        <a:xfrm>
          <a:off x="4013200" y="68351400"/>
          <a:ext cx="3779274" cy="80498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chemeClr val="tx1"/>
              </a:solidFill>
            </a:rPr>
            <a:t>厚生労働省省</a:t>
          </a:r>
          <a:endParaRPr kumimoji="1" lang="en-US" altLang="ja-JP" sz="900">
            <a:solidFill>
              <a:schemeClr val="tx1"/>
            </a:solidFill>
          </a:endParaRPr>
        </a:p>
        <a:p>
          <a:pPr algn="ctr"/>
          <a:r>
            <a:rPr kumimoji="1" lang="ja-JP" altLang="en-US" sz="900">
              <a:solidFill>
                <a:schemeClr val="tx1"/>
              </a:solidFill>
            </a:rPr>
            <a:t>８２．２百万円</a:t>
          </a:r>
          <a:endParaRPr kumimoji="1" lang="en-US" altLang="ja-JP" sz="900">
            <a:solidFill>
              <a:schemeClr val="tx1"/>
            </a:solidFill>
          </a:endParaRPr>
        </a:p>
      </xdr:txBody>
    </xdr:sp>
    <xdr:clientData/>
  </xdr:twoCellAnchor>
  <xdr:twoCellAnchor>
    <xdr:from>
      <xdr:col>28</xdr:col>
      <xdr:colOff>190500</xdr:colOff>
      <xdr:row>743</xdr:row>
      <xdr:rowOff>139700</xdr:rowOff>
    </xdr:from>
    <xdr:to>
      <xdr:col>28</xdr:col>
      <xdr:colOff>191558</xdr:colOff>
      <xdr:row>744</xdr:row>
      <xdr:rowOff>150079</xdr:rowOff>
    </xdr:to>
    <xdr:cxnSp macro="">
      <xdr:nvCxnSpPr>
        <xdr:cNvPr id="4" name="直線コネクタ 3"/>
        <xdr:cNvCxnSpPr/>
      </xdr:nvCxnSpPr>
      <xdr:spPr>
        <a:xfrm>
          <a:off x="5880100" y="69164200"/>
          <a:ext cx="1058" cy="36597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177800</xdr:colOff>
      <xdr:row>744</xdr:row>
      <xdr:rowOff>127000</xdr:rowOff>
    </xdr:from>
    <xdr:to>
      <xdr:col>49</xdr:col>
      <xdr:colOff>148074</xdr:colOff>
      <xdr:row>744</xdr:row>
      <xdr:rowOff>134711</xdr:rowOff>
    </xdr:to>
    <xdr:cxnSp macro="">
      <xdr:nvCxnSpPr>
        <xdr:cNvPr id="5" name="直線コネクタ 4"/>
        <xdr:cNvCxnSpPr/>
      </xdr:nvCxnSpPr>
      <xdr:spPr>
        <a:xfrm flipH="1">
          <a:off x="1600200" y="69507100"/>
          <a:ext cx="8504674" cy="77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190500</xdr:colOff>
      <xdr:row>744</xdr:row>
      <xdr:rowOff>139700</xdr:rowOff>
    </xdr:from>
    <xdr:to>
      <xdr:col>7</xdr:col>
      <xdr:colOff>191558</xdr:colOff>
      <xdr:row>745</xdr:row>
      <xdr:rowOff>292955</xdr:rowOff>
    </xdr:to>
    <xdr:cxnSp macro="">
      <xdr:nvCxnSpPr>
        <xdr:cNvPr id="6" name="直線コネクタ 5"/>
        <xdr:cNvCxnSpPr/>
      </xdr:nvCxnSpPr>
      <xdr:spPr>
        <a:xfrm>
          <a:off x="1612900" y="69519800"/>
          <a:ext cx="1058" cy="5088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76200</xdr:colOff>
      <xdr:row>745</xdr:row>
      <xdr:rowOff>317500</xdr:rowOff>
    </xdr:from>
    <xdr:to>
      <xdr:col>17</xdr:col>
      <xdr:colOff>17096</xdr:colOff>
      <xdr:row>748</xdr:row>
      <xdr:rowOff>20080</xdr:rowOff>
    </xdr:to>
    <xdr:sp macro="" textlink="">
      <xdr:nvSpPr>
        <xdr:cNvPr id="7" name="テキスト ボックス 6"/>
        <xdr:cNvSpPr txBox="1"/>
      </xdr:nvSpPr>
      <xdr:spPr>
        <a:xfrm>
          <a:off x="1295400" y="70053200"/>
          <a:ext cx="2176096" cy="76938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chemeClr val="tx1"/>
              </a:solidFill>
            </a:rPr>
            <a:t>Ａ．　（株）小学館集英社プロダクション　</a:t>
          </a:r>
          <a:endParaRPr kumimoji="1" lang="en-US" altLang="ja-JP" sz="900">
            <a:solidFill>
              <a:schemeClr val="tx1"/>
            </a:solidFill>
          </a:endParaRPr>
        </a:p>
        <a:p>
          <a:pPr algn="ctr"/>
          <a:r>
            <a:rPr kumimoji="1" lang="ja-JP" altLang="en-US" sz="900">
              <a:solidFill>
                <a:schemeClr val="tx1"/>
              </a:solidFill>
            </a:rPr>
            <a:t>５１．３百万円</a:t>
          </a:r>
          <a:endParaRPr kumimoji="1" lang="en-US" altLang="ja-JP" sz="900">
            <a:solidFill>
              <a:schemeClr val="tx1"/>
            </a:solidFill>
          </a:endParaRPr>
        </a:p>
      </xdr:txBody>
    </xdr:sp>
    <xdr:clientData/>
  </xdr:twoCellAnchor>
  <xdr:twoCellAnchor>
    <xdr:from>
      <xdr:col>7</xdr:col>
      <xdr:colOff>0</xdr:colOff>
      <xdr:row>748</xdr:row>
      <xdr:rowOff>139700</xdr:rowOff>
    </xdr:from>
    <xdr:to>
      <xdr:col>16</xdr:col>
      <xdr:colOff>27460</xdr:colOff>
      <xdr:row>749</xdr:row>
      <xdr:rowOff>121506</xdr:rowOff>
    </xdr:to>
    <xdr:sp macro="" textlink="">
      <xdr:nvSpPr>
        <xdr:cNvPr id="9" name="大かっこ 8"/>
        <xdr:cNvSpPr/>
      </xdr:nvSpPr>
      <xdr:spPr>
        <a:xfrm>
          <a:off x="1422400" y="70942200"/>
          <a:ext cx="1856260" cy="337406"/>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ts val="1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薬物乱用防止啓発訪問事業</a:t>
          </a:r>
          <a:endParaRPr lang="ja-JP" altLang="ja-JP" sz="900">
            <a:effectLst/>
          </a:endParaRPr>
        </a:p>
        <a:p>
          <a:pPr algn="l">
            <a:lnSpc>
              <a:spcPts val="1200"/>
            </a:lnSpc>
          </a:pPr>
          <a:endParaRPr kumimoji="1" lang="ja-JP" altLang="en-US" sz="1100"/>
        </a:p>
      </xdr:txBody>
    </xdr:sp>
    <xdr:clientData/>
  </xdr:twoCellAnchor>
  <xdr:twoCellAnchor>
    <xdr:from>
      <xdr:col>7</xdr:col>
      <xdr:colOff>101600</xdr:colOff>
      <xdr:row>745</xdr:row>
      <xdr:rowOff>38100</xdr:rowOff>
    </xdr:from>
    <xdr:to>
      <xdr:col>16</xdr:col>
      <xdr:colOff>172306</xdr:colOff>
      <xdr:row>745</xdr:row>
      <xdr:rowOff>276225</xdr:rowOff>
    </xdr:to>
    <xdr:sp macro="" textlink="">
      <xdr:nvSpPr>
        <xdr:cNvPr id="10" name="テキスト ボックス 9"/>
        <xdr:cNvSpPr txBox="1"/>
      </xdr:nvSpPr>
      <xdr:spPr>
        <a:xfrm>
          <a:off x="1524000" y="69773800"/>
          <a:ext cx="1899506"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000"/>
            <a:t>【</a:t>
          </a:r>
          <a:r>
            <a:rPr kumimoji="1" lang="ja-JP" altLang="en-US" sz="1000"/>
            <a:t>国庫債務負担行為等</a:t>
          </a:r>
          <a:r>
            <a:rPr kumimoji="1" lang="en-US" altLang="ja-JP" sz="1000"/>
            <a:t>】</a:t>
          </a:r>
          <a:endParaRPr kumimoji="1" lang="ja-JP" altLang="en-US" sz="1000"/>
        </a:p>
      </xdr:txBody>
    </xdr:sp>
    <xdr:clientData/>
  </xdr:twoCellAnchor>
  <xdr:twoCellAnchor>
    <xdr:from>
      <xdr:col>20</xdr:col>
      <xdr:colOff>38100</xdr:colOff>
      <xdr:row>744</xdr:row>
      <xdr:rowOff>139700</xdr:rowOff>
    </xdr:from>
    <xdr:to>
      <xdr:col>20</xdr:col>
      <xdr:colOff>39158</xdr:colOff>
      <xdr:row>745</xdr:row>
      <xdr:rowOff>292955</xdr:rowOff>
    </xdr:to>
    <xdr:cxnSp macro="">
      <xdr:nvCxnSpPr>
        <xdr:cNvPr id="11" name="直線コネクタ 10"/>
        <xdr:cNvCxnSpPr/>
      </xdr:nvCxnSpPr>
      <xdr:spPr>
        <a:xfrm>
          <a:off x="4102100" y="69519800"/>
          <a:ext cx="1058" cy="5088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63500</xdr:colOff>
      <xdr:row>745</xdr:row>
      <xdr:rowOff>304800</xdr:rowOff>
    </xdr:from>
    <xdr:to>
      <xdr:col>29</xdr:col>
      <xdr:colOff>178411</xdr:colOff>
      <xdr:row>747</xdr:row>
      <xdr:rowOff>346197</xdr:rowOff>
    </xdr:to>
    <xdr:sp macro="" textlink="">
      <xdr:nvSpPr>
        <xdr:cNvPr id="12" name="テキスト ボックス 11"/>
        <xdr:cNvSpPr txBox="1"/>
      </xdr:nvSpPr>
      <xdr:spPr>
        <a:xfrm>
          <a:off x="3721100" y="70040500"/>
          <a:ext cx="2350111" cy="75259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chemeClr val="tx1"/>
              </a:solidFill>
            </a:rPr>
            <a:t>Ｂ．（株）小学館集英社プロダクション　</a:t>
          </a:r>
          <a:endParaRPr kumimoji="1" lang="en-US" altLang="ja-JP" sz="900">
            <a:solidFill>
              <a:schemeClr val="tx1"/>
            </a:solidFill>
          </a:endParaRPr>
        </a:p>
        <a:p>
          <a:pPr algn="ctr"/>
          <a:r>
            <a:rPr kumimoji="1" lang="ja-JP" altLang="en-US" sz="900">
              <a:solidFill>
                <a:schemeClr val="tx1"/>
              </a:solidFill>
            </a:rPr>
            <a:t>３．６百万円</a:t>
          </a:r>
          <a:endParaRPr kumimoji="1" lang="en-US" altLang="ja-JP" sz="900">
            <a:solidFill>
              <a:schemeClr val="tx1"/>
            </a:solidFill>
          </a:endParaRPr>
        </a:p>
      </xdr:txBody>
    </xdr:sp>
    <xdr:clientData/>
  </xdr:twoCellAnchor>
  <xdr:twoCellAnchor>
    <xdr:from>
      <xdr:col>19</xdr:col>
      <xdr:colOff>25400</xdr:colOff>
      <xdr:row>748</xdr:row>
      <xdr:rowOff>76200</xdr:rowOff>
    </xdr:from>
    <xdr:to>
      <xdr:col>29</xdr:col>
      <xdr:colOff>36985</xdr:colOff>
      <xdr:row>749</xdr:row>
      <xdr:rowOff>58006</xdr:rowOff>
    </xdr:to>
    <xdr:sp macro="" textlink="">
      <xdr:nvSpPr>
        <xdr:cNvPr id="13" name="大かっこ 12"/>
        <xdr:cNvSpPr/>
      </xdr:nvSpPr>
      <xdr:spPr>
        <a:xfrm>
          <a:off x="3886200" y="70878700"/>
          <a:ext cx="2043585" cy="337406"/>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900">
              <a:solidFill>
                <a:schemeClr val="tx1"/>
              </a:solidFill>
              <a:effectLst/>
              <a:latin typeface="+mn-lt"/>
              <a:ea typeface="+mn-ea"/>
              <a:cs typeface="+mn-cs"/>
            </a:rPr>
            <a:t>薬物乱用防止指導員養成事業</a:t>
          </a:r>
          <a:endParaRPr lang="ja-JP" altLang="ja-JP" sz="900">
            <a:effectLst/>
          </a:endParaRPr>
        </a:p>
        <a:p>
          <a:pPr algn="l"/>
          <a:endParaRPr kumimoji="1" lang="ja-JP" altLang="en-US" sz="800"/>
        </a:p>
      </xdr:txBody>
    </xdr:sp>
    <xdr:clientData/>
  </xdr:twoCellAnchor>
  <xdr:twoCellAnchor>
    <xdr:from>
      <xdr:col>20</xdr:col>
      <xdr:colOff>50800</xdr:colOff>
      <xdr:row>745</xdr:row>
      <xdr:rowOff>50800</xdr:rowOff>
    </xdr:from>
    <xdr:to>
      <xdr:col>34</xdr:col>
      <xdr:colOff>107868</xdr:colOff>
      <xdr:row>745</xdr:row>
      <xdr:rowOff>325967</xdr:rowOff>
    </xdr:to>
    <xdr:sp macro="" textlink="">
      <xdr:nvSpPr>
        <xdr:cNvPr id="15" name="テキスト ボックス 14"/>
        <xdr:cNvSpPr txBox="1"/>
      </xdr:nvSpPr>
      <xdr:spPr>
        <a:xfrm>
          <a:off x="4114800" y="69786500"/>
          <a:ext cx="2901868" cy="2751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一般競争入札（総合評価落札方式）</a:t>
          </a:r>
          <a:r>
            <a:rPr kumimoji="1" lang="en-US" altLang="ja-JP" sz="1100"/>
            <a:t>】</a:t>
          </a:r>
          <a:endParaRPr kumimoji="1" lang="ja-JP" altLang="en-US" sz="1100"/>
        </a:p>
      </xdr:txBody>
    </xdr:sp>
    <xdr:clientData/>
  </xdr:twoCellAnchor>
  <xdr:twoCellAnchor>
    <xdr:from>
      <xdr:col>32</xdr:col>
      <xdr:colOff>139700</xdr:colOff>
      <xdr:row>745</xdr:row>
      <xdr:rowOff>330200</xdr:rowOff>
    </xdr:from>
    <xdr:to>
      <xdr:col>46</xdr:col>
      <xdr:colOff>34541</xdr:colOff>
      <xdr:row>748</xdr:row>
      <xdr:rowOff>15998</xdr:rowOff>
    </xdr:to>
    <xdr:sp macro="" textlink="">
      <xdr:nvSpPr>
        <xdr:cNvPr id="16" name="テキスト ボックス 15"/>
        <xdr:cNvSpPr txBox="1"/>
      </xdr:nvSpPr>
      <xdr:spPr>
        <a:xfrm>
          <a:off x="6642100" y="70065900"/>
          <a:ext cx="2739641" cy="75259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chemeClr val="tx1"/>
              </a:solidFill>
            </a:rPr>
            <a:t>Ｃ．　事務費</a:t>
          </a:r>
          <a:endParaRPr kumimoji="1" lang="en-US" altLang="ja-JP" sz="900">
            <a:solidFill>
              <a:schemeClr val="tx1"/>
            </a:solidFill>
          </a:endParaRPr>
        </a:p>
        <a:p>
          <a:pPr algn="ctr"/>
          <a:r>
            <a:rPr kumimoji="1" lang="ja-JP" altLang="en-US" sz="900">
              <a:solidFill>
                <a:schemeClr val="tx1"/>
              </a:solidFill>
            </a:rPr>
            <a:t>計　　４百万円</a:t>
          </a:r>
          <a:endParaRPr kumimoji="1" lang="en-US" altLang="ja-JP" sz="900">
            <a:solidFill>
              <a:schemeClr val="tx1"/>
            </a:solidFill>
          </a:endParaRPr>
        </a:p>
      </xdr:txBody>
    </xdr:sp>
    <xdr:clientData/>
  </xdr:twoCellAnchor>
  <xdr:twoCellAnchor>
    <xdr:from>
      <xdr:col>38</xdr:col>
      <xdr:colOff>127000</xdr:colOff>
      <xdr:row>745</xdr:row>
      <xdr:rowOff>0</xdr:rowOff>
    </xdr:from>
    <xdr:to>
      <xdr:col>46</xdr:col>
      <xdr:colOff>5250</xdr:colOff>
      <xdr:row>746</xdr:row>
      <xdr:rowOff>19904</xdr:rowOff>
    </xdr:to>
    <xdr:sp macro="" textlink="">
      <xdr:nvSpPr>
        <xdr:cNvPr id="17" name="テキスト ボックス 16"/>
        <xdr:cNvSpPr txBox="1"/>
      </xdr:nvSpPr>
      <xdr:spPr>
        <a:xfrm>
          <a:off x="7848600" y="69735700"/>
          <a:ext cx="1503850" cy="37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38</xdr:col>
      <xdr:colOff>12700</xdr:colOff>
      <xdr:row>744</xdr:row>
      <xdr:rowOff>152400</xdr:rowOff>
    </xdr:from>
    <xdr:to>
      <xdr:col>38</xdr:col>
      <xdr:colOff>13758</xdr:colOff>
      <xdr:row>745</xdr:row>
      <xdr:rowOff>305655</xdr:rowOff>
    </xdr:to>
    <xdr:cxnSp macro="">
      <xdr:nvCxnSpPr>
        <xdr:cNvPr id="19" name="直線コネクタ 18"/>
        <xdr:cNvCxnSpPr/>
      </xdr:nvCxnSpPr>
      <xdr:spPr>
        <a:xfrm>
          <a:off x="7734300" y="69532500"/>
          <a:ext cx="1058" cy="5088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114300</xdr:colOff>
      <xdr:row>744</xdr:row>
      <xdr:rowOff>114300</xdr:rowOff>
    </xdr:from>
    <xdr:to>
      <xdr:col>49</xdr:col>
      <xdr:colOff>114300</xdr:colOff>
      <xdr:row>751</xdr:row>
      <xdr:rowOff>279400</xdr:rowOff>
    </xdr:to>
    <xdr:cxnSp macro="">
      <xdr:nvCxnSpPr>
        <xdr:cNvPr id="21" name="直線コネクタ 20"/>
        <xdr:cNvCxnSpPr/>
      </xdr:nvCxnSpPr>
      <xdr:spPr>
        <a:xfrm>
          <a:off x="10071100" y="69494400"/>
          <a:ext cx="0" cy="2654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190500</xdr:colOff>
      <xdr:row>751</xdr:row>
      <xdr:rowOff>254000</xdr:rowOff>
    </xdr:from>
    <xdr:to>
      <xdr:col>49</xdr:col>
      <xdr:colOff>134116</xdr:colOff>
      <xdr:row>751</xdr:row>
      <xdr:rowOff>278946</xdr:rowOff>
    </xdr:to>
    <xdr:cxnSp macro="">
      <xdr:nvCxnSpPr>
        <xdr:cNvPr id="23" name="直線コネクタ 22"/>
        <xdr:cNvCxnSpPr/>
      </xdr:nvCxnSpPr>
      <xdr:spPr>
        <a:xfrm flipH="1" flipV="1">
          <a:off x="2628900" y="72123300"/>
          <a:ext cx="7462016" cy="249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751</xdr:row>
      <xdr:rowOff>254000</xdr:rowOff>
    </xdr:from>
    <xdr:to>
      <xdr:col>13</xdr:col>
      <xdr:colOff>1058</xdr:colOff>
      <xdr:row>752</xdr:row>
      <xdr:rowOff>264381</xdr:rowOff>
    </xdr:to>
    <xdr:cxnSp macro="">
      <xdr:nvCxnSpPr>
        <xdr:cNvPr id="24" name="直線コネクタ 23"/>
        <xdr:cNvCxnSpPr/>
      </xdr:nvCxnSpPr>
      <xdr:spPr>
        <a:xfrm>
          <a:off x="2641600" y="72123300"/>
          <a:ext cx="1058" cy="3659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50800</xdr:colOff>
      <xdr:row>752</xdr:row>
      <xdr:rowOff>266700</xdr:rowOff>
    </xdr:from>
    <xdr:to>
      <xdr:col>20</xdr:col>
      <xdr:colOff>63898</xdr:colOff>
      <xdr:row>754</xdr:row>
      <xdr:rowOff>321529</xdr:rowOff>
    </xdr:to>
    <xdr:sp macro="" textlink="">
      <xdr:nvSpPr>
        <xdr:cNvPr id="25" name="テキスト ボックス 24"/>
        <xdr:cNvSpPr txBox="1"/>
      </xdr:nvSpPr>
      <xdr:spPr>
        <a:xfrm>
          <a:off x="1270000" y="72491600"/>
          <a:ext cx="2857898" cy="76602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chemeClr val="tx1"/>
              </a:solidFill>
            </a:rPr>
            <a:t>Ｄ．　大和綜合印刷（株）　</a:t>
          </a:r>
          <a:endParaRPr kumimoji="1" lang="en-US" altLang="ja-JP" sz="900">
            <a:solidFill>
              <a:schemeClr val="tx1"/>
            </a:solidFill>
          </a:endParaRPr>
        </a:p>
        <a:p>
          <a:pPr algn="ctr"/>
          <a:r>
            <a:rPr kumimoji="1" lang="ja-JP" altLang="en-US" sz="900">
              <a:solidFill>
                <a:schemeClr val="tx1"/>
              </a:solidFill>
            </a:rPr>
            <a:t>他２者、計４．２百万円</a:t>
          </a:r>
          <a:endParaRPr kumimoji="1" lang="en-US" altLang="ja-JP" sz="900">
            <a:solidFill>
              <a:schemeClr val="tx1"/>
            </a:solidFill>
          </a:endParaRPr>
        </a:p>
      </xdr:txBody>
    </xdr:sp>
    <xdr:clientData/>
  </xdr:twoCellAnchor>
  <xdr:twoCellAnchor>
    <xdr:from>
      <xdr:col>13</xdr:col>
      <xdr:colOff>177800</xdr:colOff>
      <xdr:row>752</xdr:row>
      <xdr:rowOff>25400</xdr:rowOff>
    </xdr:from>
    <xdr:to>
      <xdr:col>21</xdr:col>
      <xdr:colOff>176090</xdr:colOff>
      <xdr:row>752</xdr:row>
      <xdr:rowOff>273051</xdr:rowOff>
    </xdr:to>
    <xdr:sp macro="" textlink="">
      <xdr:nvSpPr>
        <xdr:cNvPr id="27" name="テキスト ボックス 26"/>
        <xdr:cNvSpPr txBox="1"/>
      </xdr:nvSpPr>
      <xdr:spPr>
        <a:xfrm>
          <a:off x="2819400" y="72250300"/>
          <a:ext cx="1623890" cy="247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26</xdr:col>
      <xdr:colOff>0</xdr:colOff>
      <xdr:row>752</xdr:row>
      <xdr:rowOff>0</xdr:rowOff>
    </xdr:from>
    <xdr:to>
      <xdr:col>37</xdr:col>
      <xdr:colOff>84294</xdr:colOff>
      <xdr:row>752</xdr:row>
      <xdr:rowOff>257048</xdr:rowOff>
    </xdr:to>
    <xdr:sp macro="" textlink="">
      <xdr:nvSpPr>
        <xdr:cNvPr id="28" name="テキスト ボックス 27"/>
        <xdr:cNvSpPr txBox="1"/>
      </xdr:nvSpPr>
      <xdr:spPr>
        <a:xfrm>
          <a:off x="5283200" y="72224900"/>
          <a:ext cx="2319494" cy="2570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000"/>
            <a:t>【</a:t>
          </a:r>
          <a:r>
            <a:rPr kumimoji="1" lang="ja-JP" altLang="en-US" sz="1000"/>
            <a:t>一般競争入札（最低価格）等</a:t>
          </a:r>
          <a:r>
            <a:rPr kumimoji="1" lang="en-US" altLang="ja-JP" sz="1000"/>
            <a:t>】</a:t>
          </a:r>
          <a:endParaRPr kumimoji="1" lang="ja-JP" altLang="en-US" sz="1000"/>
        </a:p>
      </xdr:txBody>
    </xdr:sp>
    <xdr:clientData/>
  </xdr:twoCellAnchor>
  <xdr:twoCellAnchor>
    <xdr:from>
      <xdr:col>23</xdr:col>
      <xdr:colOff>50800</xdr:colOff>
      <xdr:row>752</xdr:row>
      <xdr:rowOff>304800</xdr:rowOff>
    </xdr:from>
    <xdr:to>
      <xdr:col>38</xdr:col>
      <xdr:colOff>15383</xdr:colOff>
      <xdr:row>755</xdr:row>
      <xdr:rowOff>4029</xdr:rowOff>
    </xdr:to>
    <xdr:sp macro="" textlink="">
      <xdr:nvSpPr>
        <xdr:cNvPr id="29" name="テキスト ボックス 28"/>
        <xdr:cNvSpPr txBox="1"/>
      </xdr:nvSpPr>
      <xdr:spPr>
        <a:xfrm>
          <a:off x="4724400" y="72529700"/>
          <a:ext cx="3012583" cy="76602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chemeClr val="tx1"/>
              </a:solidFill>
            </a:rPr>
            <a:t>Ｅ．　社会福祉法人東京コロニー　他４者</a:t>
          </a:r>
          <a:endParaRPr kumimoji="1" lang="en-US" altLang="ja-JP" sz="900">
            <a:solidFill>
              <a:schemeClr val="tx1"/>
            </a:solidFill>
          </a:endParaRPr>
        </a:p>
        <a:p>
          <a:pPr algn="ctr"/>
          <a:r>
            <a:rPr kumimoji="1" lang="ja-JP" altLang="en-US" sz="900">
              <a:solidFill>
                <a:schemeClr val="tx1"/>
              </a:solidFill>
            </a:rPr>
            <a:t>計１９．１百万円</a:t>
          </a:r>
          <a:endParaRPr kumimoji="1" lang="en-US" altLang="ja-JP" sz="900">
            <a:solidFill>
              <a:schemeClr val="tx1"/>
            </a:solidFill>
          </a:endParaRPr>
        </a:p>
      </xdr:txBody>
    </xdr:sp>
    <xdr:clientData/>
  </xdr:twoCellAnchor>
  <xdr:twoCellAnchor>
    <xdr:from>
      <xdr:col>25</xdr:col>
      <xdr:colOff>190500</xdr:colOff>
      <xdr:row>751</xdr:row>
      <xdr:rowOff>279400</xdr:rowOff>
    </xdr:from>
    <xdr:to>
      <xdr:col>25</xdr:col>
      <xdr:colOff>194734</xdr:colOff>
      <xdr:row>752</xdr:row>
      <xdr:rowOff>310947</xdr:rowOff>
    </xdr:to>
    <xdr:cxnSp macro="">
      <xdr:nvCxnSpPr>
        <xdr:cNvPr id="30" name="直線コネクタ 29"/>
        <xdr:cNvCxnSpPr/>
      </xdr:nvCxnSpPr>
      <xdr:spPr>
        <a:xfrm flipH="1">
          <a:off x="5270500" y="72148700"/>
          <a:ext cx="4234" cy="3871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114300</xdr:colOff>
      <xdr:row>755</xdr:row>
      <xdr:rowOff>139700</xdr:rowOff>
    </xdr:from>
    <xdr:to>
      <xdr:col>18</xdr:col>
      <xdr:colOff>67757</xdr:colOff>
      <xdr:row>756</xdr:row>
      <xdr:rowOff>439964</xdr:rowOff>
    </xdr:to>
    <xdr:sp macro="" textlink="">
      <xdr:nvSpPr>
        <xdr:cNvPr id="31" name="大かっこ 30"/>
        <xdr:cNvSpPr/>
      </xdr:nvSpPr>
      <xdr:spPr>
        <a:xfrm>
          <a:off x="1943100" y="73431400"/>
          <a:ext cx="1782257" cy="65586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900">
              <a:solidFill>
                <a:schemeClr val="tx1"/>
              </a:solidFill>
              <a:effectLst/>
              <a:latin typeface="+mn-lt"/>
              <a:ea typeface="+mn-ea"/>
              <a:cs typeface="+mn-cs"/>
            </a:rPr>
            <a:t>「ダメ。ゼッタイ。」普及運動</a:t>
          </a:r>
          <a:endParaRPr lang="ja-JP" altLang="ja-JP" sz="900">
            <a:effectLst/>
          </a:endParaRPr>
        </a:p>
        <a:p>
          <a:pPr algn="l"/>
          <a:endParaRPr kumimoji="1" lang="ja-JP" altLang="en-US" sz="900"/>
        </a:p>
      </xdr:txBody>
    </xdr:sp>
    <xdr:clientData/>
  </xdr:twoCellAnchor>
  <xdr:twoCellAnchor>
    <xdr:from>
      <xdr:col>25</xdr:col>
      <xdr:colOff>50800</xdr:colOff>
      <xdr:row>755</xdr:row>
      <xdr:rowOff>203200</xdr:rowOff>
    </xdr:from>
    <xdr:to>
      <xdr:col>36</xdr:col>
      <xdr:colOff>96925</xdr:colOff>
      <xdr:row>756</xdr:row>
      <xdr:rowOff>190500</xdr:rowOff>
    </xdr:to>
    <xdr:sp macro="" textlink="">
      <xdr:nvSpPr>
        <xdr:cNvPr id="33" name="大かっこ 32"/>
        <xdr:cNvSpPr/>
      </xdr:nvSpPr>
      <xdr:spPr>
        <a:xfrm>
          <a:off x="5130800" y="73494900"/>
          <a:ext cx="2281325" cy="34290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t>薬物乱用防止普及啓発読本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99" zoomScale="75" zoomScaleNormal="75" zoomScaleSheetLayoutView="75" zoomScalePageLayoutView="85" workbookViewId="0">
      <selection activeCell="AP969" sqref="AP969:AX96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378</v>
      </c>
      <c r="AT2" s="943"/>
      <c r="AU2" s="943"/>
      <c r="AV2" s="52" t="str">
        <f>IF(AW2="", "", "-")</f>
        <v/>
      </c>
      <c r="AW2" s="916"/>
      <c r="AX2" s="916"/>
    </row>
    <row r="3" spans="1:50" ht="21" customHeight="1" thickBot="1">
      <c r="A3" s="872" t="s">
        <v>535</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561</v>
      </c>
      <c r="AK3" s="874"/>
      <c r="AL3" s="874"/>
      <c r="AM3" s="874"/>
      <c r="AN3" s="874"/>
      <c r="AO3" s="874"/>
      <c r="AP3" s="874"/>
      <c r="AQ3" s="874"/>
      <c r="AR3" s="874"/>
      <c r="AS3" s="874"/>
      <c r="AT3" s="874"/>
      <c r="AU3" s="874"/>
      <c r="AV3" s="874"/>
      <c r="AW3" s="874"/>
      <c r="AX3" s="24" t="s">
        <v>65</v>
      </c>
    </row>
    <row r="4" spans="1:50" ht="24.75" customHeight="1">
      <c r="A4" s="705" t="s">
        <v>25</v>
      </c>
      <c r="B4" s="706"/>
      <c r="C4" s="706"/>
      <c r="D4" s="706"/>
      <c r="E4" s="706"/>
      <c r="F4" s="706"/>
      <c r="G4" s="683" t="s">
        <v>562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c r="A5" s="693" t="s">
        <v>67</v>
      </c>
      <c r="B5" s="694"/>
      <c r="C5" s="694"/>
      <c r="D5" s="694"/>
      <c r="E5" s="694"/>
      <c r="F5" s="695"/>
      <c r="G5" s="844" t="s">
        <v>137</v>
      </c>
      <c r="H5" s="845"/>
      <c r="I5" s="845"/>
      <c r="J5" s="845"/>
      <c r="K5" s="845"/>
      <c r="L5" s="845"/>
      <c r="M5" s="846" t="s">
        <v>66</v>
      </c>
      <c r="N5" s="847"/>
      <c r="O5" s="847"/>
      <c r="P5" s="847"/>
      <c r="Q5" s="847"/>
      <c r="R5" s="848"/>
      <c r="S5" s="849" t="s">
        <v>131</v>
      </c>
      <c r="T5" s="845"/>
      <c r="U5" s="845"/>
      <c r="V5" s="845"/>
      <c r="W5" s="845"/>
      <c r="X5" s="850"/>
      <c r="Y5" s="699" t="s">
        <v>3</v>
      </c>
      <c r="Z5" s="543"/>
      <c r="AA5" s="543"/>
      <c r="AB5" s="543"/>
      <c r="AC5" s="543"/>
      <c r="AD5" s="544"/>
      <c r="AE5" s="700" t="s">
        <v>564</v>
      </c>
      <c r="AF5" s="700"/>
      <c r="AG5" s="700"/>
      <c r="AH5" s="700"/>
      <c r="AI5" s="700"/>
      <c r="AJ5" s="700"/>
      <c r="AK5" s="700"/>
      <c r="AL5" s="700"/>
      <c r="AM5" s="700"/>
      <c r="AN5" s="700"/>
      <c r="AO5" s="700"/>
      <c r="AP5" s="701"/>
      <c r="AQ5" s="702" t="s">
        <v>718</v>
      </c>
      <c r="AR5" s="703"/>
      <c r="AS5" s="703"/>
      <c r="AT5" s="703"/>
      <c r="AU5" s="703"/>
      <c r="AV5" s="703"/>
      <c r="AW5" s="703"/>
      <c r="AX5" s="704"/>
    </row>
    <row r="6" spans="1:50" ht="39" customHeight="1">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60.5" customHeight="1">
      <c r="A7" s="495" t="s">
        <v>22</v>
      </c>
      <c r="B7" s="496"/>
      <c r="C7" s="496"/>
      <c r="D7" s="496"/>
      <c r="E7" s="496"/>
      <c r="F7" s="497"/>
      <c r="G7" s="498" t="s">
        <v>566</v>
      </c>
      <c r="H7" s="499"/>
      <c r="I7" s="499"/>
      <c r="J7" s="499"/>
      <c r="K7" s="499"/>
      <c r="L7" s="499"/>
      <c r="M7" s="499"/>
      <c r="N7" s="499"/>
      <c r="O7" s="499"/>
      <c r="P7" s="499"/>
      <c r="Q7" s="499"/>
      <c r="R7" s="499"/>
      <c r="S7" s="499"/>
      <c r="T7" s="499"/>
      <c r="U7" s="499"/>
      <c r="V7" s="499"/>
      <c r="W7" s="499"/>
      <c r="X7" s="500"/>
      <c r="Y7" s="927" t="s">
        <v>507</v>
      </c>
      <c r="Z7" s="443"/>
      <c r="AA7" s="443"/>
      <c r="AB7" s="443"/>
      <c r="AC7" s="443"/>
      <c r="AD7" s="928"/>
      <c r="AE7" s="917" t="s">
        <v>642</v>
      </c>
      <c r="AF7" s="918"/>
      <c r="AG7" s="918"/>
      <c r="AH7" s="918"/>
      <c r="AI7" s="918"/>
      <c r="AJ7" s="918"/>
      <c r="AK7" s="918"/>
      <c r="AL7" s="918"/>
      <c r="AM7" s="918"/>
      <c r="AN7" s="918"/>
      <c r="AO7" s="918"/>
      <c r="AP7" s="918"/>
      <c r="AQ7" s="918"/>
      <c r="AR7" s="918"/>
      <c r="AS7" s="918"/>
      <c r="AT7" s="918"/>
      <c r="AU7" s="918"/>
      <c r="AV7" s="918"/>
      <c r="AW7" s="918"/>
      <c r="AX7" s="919"/>
    </row>
    <row r="8" spans="1:50" ht="53.25" customHeight="1">
      <c r="A8" s="495" t="s">
        <v>378</v>
      </c>
      <c r="B8" s="496"/>
      <c r="C8" s="496"/>
      <c r="D8" s="496"/>
      <c r="E8" s="496"/>
      <c r="F8" s="497"/>
      <c r="G8" s="944" t="str">
        <f>入力規則等!A28</f>
        <v>男女共同参画</v>
      </c>
      <c r="H8" s="721"/>
      <c r="I8" s="721"/>
      <c r="J8" s="721"/>
      <c r="K8" s="721"/>
      <c r="L8" s="721"/>
      <c r="M8" s="721"/>
      <c r="N8" s="721"/>
      <c r="O8" s="721"/>
      <c r="P8" s="721"/>
      <c r="Q8" s="721"/>
      <c r="R8" s="721"/>
      <c r="S8" s="721"/>
      <c r="T8" s="721"/>
      <c r="U8" s="721"/>
      <c r="V8" s="721"/>
      <c r="W8" s="721"/>
      <c r="X8" s="945"/>
      <c r="Y8" s="851" t="s">
        <v>379</v>
      </c>
      <c r="Z8" s="852"/>
      <c r="AA8" s="852"/>
      <c r="AB8" s="852"/>
      <c r="AC8" s="852"/>
      <c r="AD8" s="853"/>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168.75" customHeight="1">
      <c r="A9" s="854" t="s">
        <v>23</v>
      </c>
      <c r="B9" s="855"/>
      <c r="C9" s="855"/>
      <c r="D9" s="855"/>
      <c r="E9" s="855"/>
      <c r="F9" s="855"/>
      <c r="G9" s="856" t="s">
        <v>643</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255.75" customHeight="1">
      <c r="A10" s="661" t="s">
        <v>30</v>
      </c>
      <c r="B10" s="662"/>
      <c r="C10" s="662"/>
      <c r="D10" s="662"/>
      <c r="E10" s="662"/>
      <c r="F10" s="662"/>
      <c r="G10" s="755" t="s">
        <v>644</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c r="A12" s="946" t="s">
        <v>24</v>
      </c>
      <c r="B12" s="947"/>
      <c r="C12" s="947"/>
      <c r="D12" s="947"/>
      <c r="E12" s="947"/>
      <c r="F12" s="948"/>
      <c r="G12" s="761"/>
      <c r="H12" s="762"/>
      <c r="I12" s="762"/>
      <c r="J12" s="762"/>
      <c r="K12" s="762"/>
      <c r="L12" s="762"/>
      <c r="M12" s="762"/>
      <c r="N12" s="762"/>
      <c r="O12" s="762"/>
      <c r="P12" s="415" t="s">
        <v>526</v>
      </c>
      <c r="Q12" s="416"/>
      <c r="R12" s="416"/>
      <c r="S12" s="416"/>
      <c r="T12" s="416"/>
      <c r="U12" s="416"/>
      <c r="V12" s="417"/>
      <c r="W12" s="415" t="s">
        <v>523</v>
      </c>
      <c r="X12" s="416"/>
      <c r="Y12" s="416"/>
      <c r="Z12" s="416"/>
      <c r="AA12" s="416"/>
      <c r="AB12" s="416"/>
      <c r="AC12" s="417"/>
      <c r="AD12" s="415" t="s">
        <v>518</v>
      </c>
      <c r="AE12" s="416"/>
      <c r="AF12" s="416"/>
      <c r="AG12" s="416"/>
      <c r="AH12" s="416"/>
      <c r="AI12" s="416"/>
      <c r="AJ12" s="417"/>
      <c r="AK12" s="415" t="s">
        <v>511</v>
      </c>
      <c r="AL12" s="416"/>
      <c r="AM12" s="416"/>
      <c r="AN12" s="416"/>
      <c r="AO12" s="416"/>
      <c r="AP12" s="416"/>
      <c r="AQ12" s="417"/>
      <c r="AR12" s="415" t="s">
        <v>509</v>
      </c>
      <c r="AS12" s="416"/>
      <c r="AT12" s="416"/>
      <c r="AU12" s="416"/>
      <c r="AV12" s="416"/>
      <c r="AW12" s="416"/>
      <c r="AX12" s="723"/>
    </row>
    <row r="13" spans="1:50" ht="21" customHeight="1">
      <c r="A13" s="615"/>
      <c r="B13" s="616"/>
      <c r="C13" s="616"/>
      <c r="D13" s="616"/>
      <c r="E13" s="616"/>
      <c r="F13" s="617"/>
      <c r="G13" s="724" t="s">
        <v>6</v>
      </c>
      <c r="H13" s="725"/>
      <c r="I13" s="765" t="s">
        <v>7</v>
      </c>
      <c r="J13" s="766"/>
      <c r="K13" s="766"/>
      <c r="L13" s="766"/>
      <c r="M13" s="766"/>
      <c r="N13" s="766"/>
      <c r="O13" s="767"/>
      <c r="P13" s="658">
        <v>84</v>
      </c>
      <c r="Q13" s="659"/>
      <c r="R13" s="659"/>
      <c r="S13" s="659"/>
      <c r="T13" s="659"/>
      <c r="U13" s="659"/>
      <c r="V13" s="660"/>
      <c r="W13" s="658">
        <v>84</v>
      </c>
      <c r="X13" s="659"/>
      <c r="Y13" s="659"/>
      <c r="Z13" s="659"/>
      <c r="AA13" s="659"/>
      <c r="AB13" s="659"/>
      <c r="AC13" s="660"/>
      <c r="AD13" s="658">
        <v>84</v>
      </c>
      <c r="AE13" s="659"/>
      <c r="AF13" s="659"/>
      <c r="AG13" s="659"/>
      <c r="AH13" s="659"/>
      <c r="AI13" s="659"/>
      <c r="AJ13" s="660"/>
      <c r="AK13" s="658">
        <v>88</v>
      </c>
      <c r="AL13" s="659"/>
      <c r="AM13" s="659"/>
      <c r="AN13" s="659"/>
      <c r="AO13" s="659"/>
      <c r="AP13" s="659"/>
      <c r="AQ13" s="660"/>
      <c r="AR13" s="924">
        <v>88</v>
      </c>
      <c r="AS13" s="925"/>
      <c r="AT13" s="925"/>
      <c r="AU13" s="925"/>
      <c r="AV13" s="925"/>
      <c r="AW13" s="925"/>
      <c r="AX13" s="926"/>
    </row>
    <row r="14" spans="1:50" ht="21" customHeight="1">
      <c r="A14" s="615"/>
      <c r="B14" s="616"/>
      <c r="C14" s="616"/>
      <c r="D14" s="616"/>
      <c r="E14" s="616"/>
      <c r="F14" s="617"/>
      <c r="G14" s="726"/>
      <c r="H14" s="727"/>
      <c r="I14" s="712" t="s">
        <v>8</v>
      </c>
      <c r="J14" s="763"/>
      <c r="K14" s="763"/>
      <c r="L14" s="763"/>
      <c r="M14" s="763"/>
      <c r="N14" s="763"/>
      <c r="O14" s="764"/>
      <c r="P14" s="658" t="s">
        <v>566</v>
      </c>
      <c r="Q14" s="659"/>
      <c r="R14" s="659"/>
      <c r="S14" s="659"/>
      <c r="T14" s="659"/>
      <c r="U14" s="659"/>
      <c r="V14" s="660"/>
      <c r="W14" s="658" t="s">
        <v>566</v>
      </c>
      <c r="X14" s="659"/>
      <c r="Y14" s="659"/>
      <c r="Z14" s="659"/>
      <c r="AA14" s="659"/>
      <c r="AB14" s="659"/>
      <c r="AC14" s="660"/>
      <c r="AD14" s="658" t="s">
        <v>566</v>
      </c>
      <c r="AE14" s="659"/>
      <c r="AF14" s="659"/>
      <c r="AG14" s="659"/>
      <c r="AH14" s="659"/>
      <c r="AI14" s="659"/>
      <c r="AJ14" s="660"/>
      <c r="AK14" s="658" t="s">
        <v>570</v>
      </c>
      <c r="AL14" s="659"/>
      <c r="AM14" s="659"/>
      <c r="AN14" s="659"/>
      <c r="AO14" s="659"/>
      <c r="AP14" s="659"/>
      <c r="AQ14" s="660"/>
      <c r="AR14" s="789"/>
      <c r="AS14" s="789"/>
      <c r="AT14" s="789"/>
      <c r="AU14" s="789"/>
      <c r="AV14" s="789"/>
      <c r="AW14" s="789"/>
      <c r="AX14" s="790"/>
    </row>
    <row r="15" spans="1:50" ht="21" customHeight="1">
      <c r="A15" s="615"/>
      <c r="B15" s="616"/>
      <c r="C15" s="616"/>
      <c r="D15" s="616"/>
      <c r="E15" s="616"/>
      <c r="F15" s="617"/>
      <c r="G15" s="726"/>
      <c r="H15" s="727"/>
      <c r="I15" s="712" t="s">
        <v>51</v>
      </c>
      <c r="J15" s="713"/>
      <c r="K15" s="713"/>
      <c r="L15" s="713"/>
      <c r="M15" s="713"/>
      <c r="N15" s="713"/>
      <c r="O15" s="714"/>
      <c r="P15" s="658" t="s">
        <v>566</v>
      </c>
      <c r="Q15" s="659"/>
      <c r="R15" s="659"/>
      <c r="S15" s="659"/>
      <c r="T15" s="659"/>
      <c r="U15" s="659"/>
      <c r="V15" s="660"/>
      <c r="W15" s="658" t="s">
        <v>566</v>
      </c>
      <c r="X15" s="659"/>
      <c r="Y15" s="659"/>
      <c r="Z15" s="659"/>
      <c r="AA15" s="659"/>
      <c r="AB15" s="659"/>
      <c r="AC15" s="660"/>
      <c r="AD15" s="658" t="s">
        <v>566</v>
      </c>
      <c r="AE15" s="659"/>
      <c r="AF15" s="659"/>
      <c r="AG15" s="659"/>
      <c r="AH15" s="659"/>
      <c r="AI15" s="659"/>
      <c r="AJ15" s="660"/>
      <c r="AK15" s="658" t="s">
        <v>571</v>
      </c>
      <c r="AL15" s="659"/>
      <c r="AM15" s="659"/>
      <c r="AN15" s="659"/>
      <c r="AO15" s="659"/>
      <c r="AP15" s="659"/>
      <c r="AQ15" s="660"/>
      <c r="AR15" s="658"/>
      <c r="AS15" s="659"/>
      <c r="AT15" s="659"/>
      <c r="AU15" s="659"/>
      <c r="AV15" s="659"/>
      <c r="AW15" s="659"/>
      <c r="AX15" s="807"/>
    </row>
    <row r="16" spans="1:50" ht="21" customHeight="1">
      <c r="A16" s="615"/>
      <c r="B16" s="616"/>
      <c r="C16" s="616"/>
      <c r="D16" s="616"/>
      <c r="E16" s="616"/>
      <c r="F16" s="617"/>
      <c r="G16" s="726"/>
      <c r="H16" s="727"/>
      <c r="I16" s="712" t="s">
        <v>52</v>
      </c>
      <c r="J16" s="713"/>
      <c r="K16" s="713"/>
      <c r="L16" s="713"/>
      <c r="M16" s="713"/>
      <c r="N16" s="713"/>
      <c r="O16" s="714"/>
      <c r="P16" s="658" t="s">
        <v>566</v>
      </c>
      <c r="Q16" s="659"/>
      <c r="R16" s="659"/>
      <c r="S16" s="659"/>
      <c r="T16" s="659"/>
      <c r="U16" s="659"/>
      <c r="V16" s="660"/>
      <c r="W16" s="658" t="s">
        <v>566</v>
      </c>
      <c r="X16" s="659"/>
      <c r="Y16" s="659"/>
      <c r="Z16" s="659"/>
      <c r="AA16" s="659"/>
      <c r="AB16" s="659"/>
      <c r="AC16" s="660"/>
      <c r="AD16" s="658" t="s">
        <v>566</v>
      </c>
      <c r="AE16" s="659"/>
      <c r="AF16" s="659"/>
      <c r="AG16" s="659"/>
      <c r="AH16" s="659"/>
      <c r="AI16" s="659"/>
      <c r="AJ16" s="660"/>
      <c r="AK16" s="658" t="s">
        <v>571</v>
      </c>
      <c r="AL16" s="659"/>
      <c r="AM16" s="659"/>
      <c r="AN16" s="659"/>
      <c r="AO16" s="659"/>
      <c r="AP16" s="659"/>
      <c r="AQ16" s="660"/>
      <c r="AR16" s="758"/>
      <c r="AS16" s="759"/>
      <c r="AT16" s="759"/>
      <c r="AU16" s="759"/>
      <c r="AV16" s="759"/>
      <c r="AW16" s="759"/>
      <c r="AX16" s="760"/>
    </row>
    <row r="17" spans="1:50" ht="24.75" customHeight="1">
      <c r="A17" s="615"/>
      <c r="B17" s="616"/>
      <c r="C17" s="616"/>
      <c r="D17" s="616"/>
      <c r="E17" s="616"/>
      <c r="F17" s="617"/>
      <c r="G17" s="726"/>
      <c r="H17" s="727"/>
      <c r="I17" s="712" t="s">
        <v>50</v>
      </c>
      <c r="J17" s="763"/>
      <c r="K17" s="763"/>
      <c r="L17" s="763"/>
      <c r="M17" s="763"/>
      <c r="N17" s="763"/>
      <c r="O17" s="764"/>
      <c r="P17" s="658" t="s">
        <v>566</v>
      </c>
      <c r="Q17" s="659"/>
      <c r="R17" s="659"/>
      <c r="S17" s="659"/>
      <c r="T17" s="659"/>
      <c r="U17" s="659"/>
      <c r="V17" s="660"/>
      <c r="W17" s="658" t="s">
        <v>566</v>
      </c>
      <c r="X17" s="659"/>
      <c r="Y17" s="659"/>
      <c r="Z17" s="659"/>
      <c r="AA17" s="659"/>
      <c r="AB17" s="659"/>
      <c r="AC17" s="660"/>
      <c r="AD17" s="658" t="s">
        <v>566</v>
      </c>
      <c r="AE17" s="659"/>
      <c r="AF17" s="659"/>
      <c r="AG17" s="659"/>
      <c r="AH17" s="659"/>
      <c r="AI17" s="659"/>
      <c r="AJ17" s="660"/>
      <c r="AK17" s="658" t="s">
        <v>572</v>
      </c>
      <c r="AL17" s="659"/>
      <c r="AM17" s="659"/>
      <c r="AN17" s="659"/>
      <c r="AO17" s="659"/>
      <c r="AP17" s="659"/>
      <c r="AQ17" s="660"/>
      <c r="AR17" s="922"/>
      <c r="AS17" s="922"/>
      <c r="AT17" s="922"/>
      <c r="AU17" s="922"/>
      <c r="AV17" s="922"/>
      <c r="AW17" s="922"/>
      <c r="AX17" s="923"/>
    </row>
    <row r="18" spans="1:50" ht="24.75" customHeight="1">
      <c r="A18" s="615"/>
      <c r="B18" s="616"/>
      <c r="C18" s="616"/>
      <c r="D18" s="616"/>
      <c r="E18" s="616"/>
      <c r="F18" s="617"/>
      <c r="G18" s="728"/>
      <c r="H18" s="729"/>
      <c r="I18" s="717" t="s">
        <v>20</v>
      </c>
      <c r="J18" s="718"/>
      <c r="K18" s="718"/>
      <c r="L18" s="718"/>
      <c r="M18" s="718"/>
      <c r="N18" s="718"/>
      <c r="O18" s="719"/>
      <c r="P18" s="883">
        <f>SUM(P13:V17)</f>
        <v>84</v>
      </c>
      <c r="Q18" s="884"/>
      <c r="R18" s="884"/>
      <c r="S18" s="884"/>
      <c r="T18" s="884"/>
      <c r="U18" s="884"/>
      <c r="V18" s="885"/>
      <c r="W18" s="883">
        <f>SUM(W13:AC17)</f>
        <v>84</v>
      </c>
      <c r="X18" s="884"/>
      <c r="Y18" s="884"/>
      <c r="Z18" s="884"/>
      <c r="AA18" s="884"/>
      <c r="AB18" s="884"/>
      <c r="AC18" s="885"/>
      <c r="AD18" s="883">
        <f>SUM(AD13:AJ17)</f>
        <v>84</v>
      </c>
      <c r="AE18" s="884"/>
      <c r="AF18" s="884"/>
      <c r="AG18" s="884"/>
      <c r="AH18" s="884"/>
      <c r="AI18" s="884"/>
      <c r="AJ18" s="885"/>
      <c r="AK18" s="883">
        <f>SUM(AK13:AQ17)</f>
        <v>88</v>
      </c>
      <c r="AL18" s="884"/>
      <c r="AM18" s="884"/>
      <c r="AN18" s="884"/>
      <c r="AO18" s="884"/>
      <c r="AP18" s="884"/>
      <c r="AQ18" s="885"/>
      <c r="AR18" s="883">
        <f>SUM(AR13:AX17)</f>
        <v>88</v>
      </c>
      <c r="AS18" s="884"/>
      <c r="AT18" s="884"/>
      <c r="AU18" s="884"/>
      <c r="AV18" s="884"/>
      <c r="AW18" s="884"/>
      <c r="AX18" s="886"/>
    </row>
    <row r="19" spans="1:50" ht="24.75" customHeight="1">
      <c r="A19" s="615"/>
      <c r="B19" s="616"/>
      <c r="C19" s="616"/>
      <c r="D19" s="616"/>
      <c r="E19" s="616"/>
      <c r="F19" s="617"/>
      <c r="G19" s="881" t="s">
        <v>9</v>
      </c>
      <c r="H19" s="882"/>
      <c r="I19" s="882"/>
      <c r="J19" s="882"/>
      <c r="K19" s="882"/>
      <c r="L19" s="882"/>
      <c r="M19" s="882"/>
      <c r="N19" s="882"/>
      <c r="O19" s="882"/>
      <c r="P19" s="658">
        <v>83</v>
      </c>
      <c r="Q19" s="659"/>
      <c r="R19" s="659"/>
      <c r="S19" s="659"/>
      <c r="T19" s="659"/>
      <c r="U19" s="659"/>
      <c r="V19" s="660"/>
      <c r="W19" s="658">
        <v>83</v>
      </c>
      <c r="X19" s="659"/>
      <c r="Y19" s="659"/>
      <c r="Z19" s="659"/>
      <c r="AA19" s="659"/>
      <c r="AB19" s="659"/>
      <c r="AC19" s="660"/>
      <c r="AD19" s="658">
        <v>82</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c r="A20" s="615"/>
      <c r="B20" s="616"/>
      <c r="C20" s="616"/>
      <c r="D20" s="616"/>
      <c r="E20" s="616"/>
      <c r="F20" s="617"/>
      <c r="G20" s="881" t="s">
        <v>10</v>
      </c>
      <c r="H20" s="882"/>
      <c r="I20" s="882"/>
      <c r="J20" s="882"/>
      <c r="K20" s="882"/>
      <c r="L20" s="882"/>
      <c r="M20" s="882"/>
      <c r="N20" s="882"/>
      <c r="O20" s="882"/>
      <c r="P20" s="318">
        <f>IF(P18=0, "-", SUM(P19)/P18)</f>
        <v>0.98809523809523814</v>
      </c>
      <c r="Q20" s="318"/>
      <c r="R20" s="318"/>
      <c r="S20" s="318"/>
      <c r="T20" s="318"/>
      <c r="U20" s="318"/>
      <c r="V20" s="318"/>
      <c r="W20" s="318">
        <f t="shared" ref="W20" si="0">IF(W18=0, "-", SUM(W19)/W18)</f>
        <v>0.98809523809523814</v>
      </c>
      <c r="X20" s="318"/>
      <c r="Y20" s="318"/>
      <c r="Z20" s="318"/>
      <c r="AA20" s="318"/>
      <c r="AB20" s="318"/>
      <c r="AC20" s="318"/>
      <c r="AD20" s="318">
        <f t="shared" ref="AD20" si="1">IF(AD18=0, "-", SUM(AD19)/AD18)</f>
        <v>0.97619047619047616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54"/>
      <c r="B21" s="855"/>
      <c r="C21" s="855"/>
      <c r="D21" s="855"/>
      <c r="E21" s="855"/>
      <c r="F21" s="949"/>
      <c r="G21" s="316" t="s">
        <v>474</v>
      </c>
      <c r="H21" s="317"/>
      <c r="I21" s="317"/>
      <c r="J21" s="317"/>
      <c r="K21" s="317"/>
      <c r="L21" s="317"/>
      <c r="M21" s="317"/>
      <c r="N21" s="317"/>
      <c r="O21" s="317"/>
      <c r="P21" s="318">
        <f>IF(P19=0, "-", SUM(P19)/SUM(P13,P14))</f>
        <v>0.98809523809523814</v>
      </c>
      <c r="Q21" s="318"/>
      <c r="R21" s="318"/>
      <c r="S21" s="318"/>
      <c r="T21" s="318"/>
      <c r="U21" s="318"/>
      <c r="V21" s="318"/>
      <c r="W21" s="318">
        <f t="shared" ref="W21" si="2">IF(W19=0, "-", SUM(W19)/SUM(W13,W14))</f>
        <v>0.98809523809523814</v>
      </c>
      <c r="X21" s="318"/>
      <c r="Y21" s="318"/>
      <c r="Z21" s="318"/>
      <c r="AA21" s="318"/>
      <c r="AB21" s="318"/>
      <c r="AC21" s="318"/>
      <c r="AD21" s="318">
        <f t="shared" ref="AD21" si="3">IF(AD19=0, "-", SUM(AD19)/SUM(AD13,AD14))</f>
        <v>0.97619047619047616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67" t="s">
        <v>551</v>
      </c>
      <c r="B22" s="968"/>
      <c r="C22" s="968"/>
      <c r="D22" s="968"/>
      <c r="E22" s="968"/>
      <c r="F22" s="969"/>
      <c r="G22" s="954" t="s">
        <v>453</v>
      </c>
      <c r="H22" s="222"/>
      <c r="I22" s="222"/>
      <c r="J22" s="222"/>
      <c r="K22" s="222"/>
      <c r="L22" s="222"/>
      <c r="M22" s="222"/>
      <c r="N22" s="222"/>
      <c r="O22" s="223"/>
      <c r="P22" s="939" t="s">
        <v>512</v>
      </c>
      <c r="Q22" s="222"/>
      <c r="R22" s="222"/>
      <c r="S22" s="222"/>
      <c r="T22" s="222"/>
      <c r="U22" s="222"/>
      <c r="V22" s="223"/>
      <c r="W22" s="939" t="s">
        <v>508</v>
      </c>
      <c r="X22" s="222"/>
      <c r="Y22" s="222"/>
      <c r="Z22" s="222"/>
      <c r="AA22" s="222"/>
      <c r="AB22" s="222"/>
      <c r="AC22" s="223"/>
      <c r="AD22" s="939" t="s">
        <v>452</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c r="A23" s="970"/>
      <c r="B23" s="971"/>
      <c r="C23" s="971"/>
      <c r="D23" s="971"/>
      <c r="E23" s="971"/>
      <c r="F23" s="972"/>
      <c r="G23" s="955" t="s">
        <v>567</v>
      </c>
      <c r="H23" s="956"/>
      <c r="I23" s="956"/>
      <c r="J23" s="956"/>
      <c r="K23" s="956"/>
      <c r="L23" s="956"/>
      <c r="M23" s="956"/>
      <c r="N23" s="956"/>
      <c r="O23" s="957"/>
      <c r="P23" s="924">
        <v>55</v>
      </c>
      <c r="Q23" s="925"/>
      <c r="R23" s="925"/>
      <c r="S23" s="925"/>
      <c r="T23" s="925"/>
      <c r="U23" s="925"/>
      <c r="V23" s="940"/>
      <c r="W23" s="924">
        <v>56</v>
      </c>
      <c r="X23" s="925"/>
      <c r="Y23" s="925"/>
      <c r="Z23" s="925"/>
      <c r="AA23" s="925"/>
      <c r="AB23" s="925"/>
      <c r="AC23" s="940"/>
      <c r="AD23" s="977" t="s">
        <v>720</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c r="A24" s="970"/>
      <c r="B24" s="971"/>
      <c r="C24" s="971"/>
      <c r="D24" s="971"/>
      <c r="E24" s="971"/>
      <c r="F24" s="972"/>
      <c r="G24" s="958" t="s">
        <v>568</v>
      </c>
      <c r="H24" s="959"/>
      <c r="I24" s="959"/>
      <c r="J24" s="959"/>
      <c r="K24" s="959"/>
      <c r="L24" s="959"/>
      <c r="M24" s="959"/>
      <c r="N24" s="959"/>
      <c r="O24" s="960"/>
      <c r="P24" s="658">
        <v>31</v>
      </c>
      <c r="Q24" s="659"/>
      <c r="R24" s="659"/>
      <c r="S24" s="659"/>
      <c r="T24" s="659"/>
      <c r="U24" s="659"/>
      <c r="V24" s="660"/>
      <c r="W24" s="658">
        <v>30</v>
      </c>
      <c r="X24" s="659"/>
      <c r="Y24" s="659"/>
      <c r="Z24" s="659"/>
      <c r="AA24" s="659"/>
      <c r="AB24" s="659"/>
      <c r="AC24" s="660"/>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c r="A25" s="970"/>
      <c r="B25" s="971"/>
      <c r="C25" s="971"/>
      <c r="D25" s="971"/>
      <c r="E25" s="971"/>
      <c r="F25" s="972"/>
      <c r="G25" s="958" t="s">
        <v>569</v>
      </c>
      <c r="H25" s="959"/>
      <c r="I25" s="959"/>
      <c r="J25" s="959"/>
      <c r="K25" s="959"/>
      <c r="L25" s="959"/>
      <c r="M25" s="959"/>
      <c r="N25" s="959"/>
      <c r="O25" s="960"/>
      <c r="P25" s="658">
        <v>2</v>
      </c>
      <c r="Q25" s="659"/>
      <c r="R25" s="659"/>
      <c r="S25" s="659"/>
      <c r="T25" s="659"/>
      <c r="U25" s="659"/>
      <c r="V25" s="660"/>
      <c r="W25" s="658">
        <v>2</v>
      </c>
      <c r="X25" s="659"/>
      <c r="Y25" s="659"/>
      <c r="Z25" s="659"/>
      <c r="AA25" s="659"/>
      <c r="AB25" s="659"/>
      <c r="AC25" s="660"/>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c r="A26" s="970"/>
      <c r="B26" s="971"/>
      <c r="C26" s="971"/>
      <c r="D26" s="971"/>
      <c r="E26" s="971"/>
      <c r="F26" s="972"/>
      <c r="G26" s="958"/>
      <c r="H26" s="959"/>
      <c r="I26" s="959"/>
      <c r="J26" s="959"/>
      <c r="K26" s="959"/>
      <c r="L26" s="959"/>
      <c r="M26" s="959"/>
      <c r="N26" s="959"/>
      <c r="O26" s="960"/>
      <c r="P26" s="658"/>
      <c r="Q26" s="659"/>
      <c r="R26" s="659"/>
      <c r="S26" s="659"/>
      <c r="T26" s="659"/>
      <c r="U26" s="659"/>
      <c r="V26" s="660"/>
      <c r="W26" s="658"/>
      <c r="X26" s="659"/>
      <c r="Y26" s="659"/>
      <c r="Z26" s="659"/>
      <c r="AA26" s="659"/>
      <c r="AB26" s="659"/>
      <c r="AC26" s="660"/>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c r="A27" s="970"/>
      <c r="B27" s="971"/>
      <c r="C27" s="971"/>
      <c r="D27" s="971"/>
      <c r="E27" s="971"/>
      <c r="F27" s="972"/>
      <c r="G27" s="958"/>
      <c r="H27" s="959"/>
      <c r="I27" s="959"/>
      <c r="J27" s="959"/>
      <c r="K27" s="959"/>
      <c r="L27" s="959"/>
      <c r="M27" s="959"/>
      <c r="N27" s="959"/>
      <c r="O27" s="960"/>
      <c r="P27" s="658"/>
      <c r="Q27" s="659"/>
      <c r="R27" s="659"/>
      <c r="S27" s="659"/>
      <c r="T27" s="659"/>
      <c r="U27" s="659"/>
      <c r="V27" s="660"/>
      <c r="W27" s="658"/>
      <c r="X27" s="659"/>
      <c r="Y27" s="659"/>
      <c r="Z27" s="659"/>
      <c r="AA27" s="659"/>
      <c r="AB27" s="659"/>
      <c r="AC27" s="660"/>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c r="A28" s="970"/>
      <c r="B28" s="971"/>
      <c r="C28" s="971"/>
      <c r="D28" s="971"/>
      <c r="E28" s="971"/>
      <c r="F28" s="972"/>
      <c r="G28" s="961" t="s">
        <v>457</v>
      </c>
      <c r="H28" s="962"/>
      <c r="I28" s="962"/>
      <c r="J28" s="962"/>
      <c r="K28" s="962"/>
      <c r="L28" s="962"/>
      <c r="M28" s="962"/>
      <c r="N28" s="962"/>
      <c r="O28" s="963"/>
      <c r="P28" s="883">
        <f>P29-SUM(P23:P27)</f>
        <v>0</v>
      </c>
      <c r="Q28" s="884"/>
      <c r="R28" s="884"/>
      <c r="S28" s="884"/>
      <c r="T28" s="884"/>
      <c r="U28" s="884"/>
      <c r="V28" s="885"/>
      <c r="W28" s="883">
        <f>W29-SUM(W23:W27)</f>
        <v>0</v>
      </c>
      <c r="X28" s="884"/>
      <c r="Y28" s="884"/>
      <c r="Z28" s="884"/>
      <c r="AA28" s="884"/>
      <c r="AB28" s="884"/>
      <c r="AC28" s="885"/>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c r="A29" s="973"/>
      <c r="B29" s="974"/>
      <c r="C29" s="974"/>
      <c r="D29" s="974"/>
      <c r="E29" s="974"/>
      <c r="F29" s="975"/>
      <c r="G29" s="964" t="s">
        <v>454</v>
      </c>
      <c r="H29" s="965"/>
      <c r="I29" s="965"/>
      <c r="J29" s="965"/>
      <c r="K29" s="965"/>
      <c r="L29" s="965"/>
      <c r="M29" s="965"/>
      <c r="N29" s="965"/>
      <c r="O29" s="966"/>
      <c r="P29" s="658">
        <f>AK13</f>
        <v>88</v>
      </c>
      <c r="Q29" s="659"/>
      <c r="R29" s="659"/>
      <c r="S29" s="659"/>
      <c r="T29" s="659"/>
      <c r="U29" s="659"/>
      <c r="V29" s="660"/>
      <c r="W29" s="936">
        <f>AR13</f>
        <v>88</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c r="A30" s="866" t="s">
        <v>469</v>
      </c>
      <c r="B30" s="867"/>
      <c r="C30" s="867"/>
      <c r="D30" s="867"/>
      <c r="E30" s="867"/>
      <c r="F30" s="868"/>
      <c r="G30" s="774" t="s">
        <v>265</v>
      </c>
      <c r="H30" s="775"/>
      <c r="I30" s="775"/>
      <c r="J30" s="775"/>
      <c r="K30" s="775"/>
      <c r="L30" s="775"/>
      <c r="M30" s="775"/>
      <c r="N30" s="775"/>
      <c r="O30" s="776"/>
      <c r="P30" s="862" t="s">
        <v>59</v>
      </c>
      <c r="Q30" s="775"/>
      <c r="R30" s="775"/>
      <c r="S30" s="775"/>
      <c r="T30" s="775"/>
      <c r="U30" s="775"/>
      <c r="V30" s="775"/>
      <c r="W30" s="775"/>
      <c r="X30" s="776"/>
      <c r="Y30" s="859"/>
      <c r="Z30" s="860"/>
      <c r="AA30" s="861"/>
      <c r="AB30" s="863" t="s">
        <v>11</v>
      </c>
      <c r="AC30" s="864"/>
      <c r="AD30" s="865"/>
      <c r="AE30" s="863" t="s">
        <v>527</v>
      </c>
      <c r="AF30" s="864"/>
      <c r="AG30" s="864"/>
      <c r="AH30" s="865"/>
      <c r="AI30" s="863" t="s">
        <v>524</v>
      </c>
      <c r="AJ30" s="864"/>
      <c r="AK30" s="864"/>
      <c r="AL30" s="865"/>
      <c r="AM30" s="920" t="s">
        <v>519</v>
      </c>
      <c r="AN30" s="920"/>
      <c r="AO30" s="920"/>
      <c r="AP30" s="863"/>
      <c r="AQ30" s="768" t="s">
        <v>354</v>
      </c>
      <c r="AR30" s="769"/>
      <c r="AS30" s="769"/>
      <c r="AT30" s="770"/>
      <c r="AU30" s="775" t="s">
        <v>253</v>
      </c>
      <c r="AV30" s="775"/>
      <c r="AW30" s="775"/>
      <c r="AX30" s="921"/>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1" t="s">
        <v>571</v>
      </c>
      <c r="AR31" s="200"/>
      <c r="AS31" s="133" t="s">
        <v>355</v>
      </c>
      <c r="AT31" s="134"/>
      <c r="AU31" s="199" t="s">
        <v>574</v>
      </c>
      <c r="AV31" s="199"/>
      <c r="AW31" s="398" t="s">
        <v>300</v>
      </c>
      <c r="AX31" s="399"/>
    </row>
    <row r="32" spans="1:50" ht="23.25" customHeight="1">
      <c r="A32" s="403"/>
      <c r="B32" s="401"/>
      <c r="C32" s="401"/>
      <c r="D32" s="401"/>
      <c r="E32" s="401"/>
      <c r="F32" s="402"/>
      <c r="G32" s="565" t="s">
        <v>571</v>
      </c>
      <c r="H32" s="566"/>
      <c r="I32" s="566"/>
      <c r="J32" s="566"/>
      <c r="K32" s="566"/>
      <c r="L32" s="566"/>
      <c r="M32" s="566"/>
      <c r="N32" s="566"/>
      <c r="O32" s="567"/>
      <c r="P32" s="105" t="s">
        <v>571</v>
      </c>
      <c r="Q32" s="105"/>
      <c r="R32" s="105"/>
      <c r="S32" s="105"/>
      <c r="T32" s="105"/>
      <c r="U32" s="105"/>
      <c r="V32" s="105"/>
      <c r="W32" s="105"/>
      <c r="X32" s="106"/>
      <c r="Y32" s="471" t="s">
        <v>12</v>
      </c>
      <c r="Z32" s="531"/>
      <c r="AA32" s="532"/>
      <c r="AB32" s="461" t="s">
        <v>571</v>
      </c>
      <c r="AC32" s="461"/>
      <c r="AD32" s="461"/>
      <c r="AE32" s="218" t="s">
        <v>566</v>
      </c>
      <c r="AF32" s="219"/>
      <c r="AG32" s="219"/>
      <c r="AH32" s="219"/>
      <c r="AI32" s="218" t="s">
        <v>566</v>
      </c>
      <c r="AJ32" s="219"/>
      <c r="AK32" s="219"/>
      <c r="AL32" s="219"/>
      <c r="AM32" s="218" t="s">
        <v>566</v>
      </c>
      <c r="AN32" s="219"/>
      <c r="AO32" s="219"/>
      <c r="AP32" s="219"/>
      <c r="AQ32" s="340" t="s">
        <v>566</v>
      </c>
      <c r="AR32" s="207"/>
      <c r="AS32" s="207"/>
      <c r="AT32" s="341"/>
      <c r="AU32" s="219" t="s">
        <v>566</v>
      </c>
      <c r="AV32" s="219"/>
      <c r="AW32" s="219"/>
      <c r="AX32" s="221"/>
    </row>
    <row r="33" spans="1:50" ht="23.25" customHeight="1">
      <c r="A33" s="404"/>
      <c r="B33" s="405"/>
      <c r="C33" s="405"/>
      <c r="D33" s="405"/>
      <c r="E33" s="405"/>
      <c r="F33" s="406"/>
      <c r="G33" s="568"/>
      <c r="H33" s="569"/>
      <c r="I33" s="569"/>
      <c r="J33" s="569"/>
      <c r="K33" s="569"/>
      <c r="L33" s="569"/>
      <c r="M33" s="569"/>
      <c r="N33" s="569"/>
      <c r="O33" s="570"/>
      <c r="P33" s="108"/>
      <c r="Q33" s="108"/>
      <c r="R33" s="108"/>
      <c r="S33" s="108"/>
      <c r="T33" s="108"/>
      <c r="U33" s="108"/>
      <c r="V33" s="108"/>
      <c r="W33" s="108"/>
      <c r="X33" s="109"/>
      <c r="Y33" s="415" t="s">
        <v>54</v>
      </c>
      <c r="Z33" s="416"/>
      <c r="AA33" s="417"/>
      <c r="AB33" s="523" t="s">
        <v>571</v>
      </c>
      <c r="AC33" s="523"/>
      <c r="AD33" s="523"/>
      <c r="AE33" s="218" t="s">
        <v>566</v>
      </c>
      <c r="AF33" s="219"/>
      <c r="AG33" s="219"/>
      <c r="AH33" s="219"/>
      <c r="AI33" s="218" t="s">
        <v>566</v>
      </c>
      <c r="AJ33" s="219"/>
      <c r="AK33" s="219"/>
      <c r="AL33" s="219"/>
      <c r="AM33" s="218" t="s">
        <v>566</v>
      </c>
      <c r="AN33" s="219"/>
      <c r="AO33" s="219"/>
      <c r="AP33" s="219"/>
      <c r="AQ33" s="340" t="s">
        <v>566</v>
      </c>
      <c r="AR33" s="207"/>
      <c r="AS33" s="207"/>
      <c r="AT33" s="341"/>
      <c r="AU33" s="219" t="s">
        <v>566</v>
      </c>
      <c r="AV33" s="219"/>
      <c r="AW33" s="219"/>
      <c r="AX33" s="221"/>
    </row>
    <row r="34" spans="1:50" ht="23.25" customHeight="1">
      <c r="A34" s="403"/>
      <c r="B34" s="401"/>
      <c r="C34" s="401"/>
      <c r="D34" s="401"/>
      <c r="E34" s="401"/>
      <c r="F34" s="402"/>
      <c r="G34" s="571"/>
      <c r="H34" s="572"/>
      <c r="I34" s="572"/>
      <c r="J34" s="572"/>
      <c r="K34" s="572"/>
      <c r="L34" s="572"/>
      <c r="M34" s="572"/>
      <c r="N34" s="572"/>
      <c r="O34" s="573"/>
      <c r="P34" s="111"/>
      <c r="Q34" s="111"/>
      <c r="R34" s="111"/>
      <c r="S34" s="111"/>
      <c r="T34" s="111"/>
      <c r="U34" s="111"/>
      <c r="V34" s="111"/>
      <c r="W34" s="111"/>
      <c r="X34" s="112"/>
      <c r="Y34" s="415" t="s">
        <v>13</v>
      </c>
      <c r="Z34" s="416"/>
      <c r="AA34" s="417"/>
      <c r="AB34" s="557" t="s">
        <v>301</v>
      </c>
      <c r="AC34" s="557"/>
      <c r="AD34" s="557"/>
      <c r="AE34" s="218" t="s">
        <v>566</v>
      </c>
      <c r="AF34" s="219"/>
      <c r="AG34" s="219"/>
      <c r="AH34" s="219"/>
      <c r="AI34" s="218" t="s">
        <v>566</v>
      </c>
      <c r="AJ34" s="219"/>
      <c r="AK34" s="219"/>
      <c r="AL34" s="219"/>
      <c r="AM34" s="218" t="s">
        <v>566</v>
      </c>
      <c r="AN34" s="219"/>
      <c r="AO34" s="219"/>
      <c r="AP34" s="219"/>
      <c r="AQ34" s="340" t="s">
        <v>566</v>
      </c>
      <c r="AR34" s="207"/>
      <c r="AS34" s="207"/>
      <c r="AT34" s="341"/>
      <c r="AU34" s="219" t="s">
        <v>566</v>
      </c>
      <c r="AV34" s="219"/>
      <c r="AW34" s="219"/>
      <c r="AX34" s="221"/>
    </row>
    <row r="35" spans="1:50" ht="23.25" customHeight="1">
      <c r="A35" s="226" t="s">
        <v>497</v>
      </c>
      <c r="B35" s="227"/>
      <c r="C35" s="227"/>
      <c r="D35" s="227"/>
      <c r="E35" s="227"/>
      <c r="F35" s="228"/>
      <c r="G35" s="232" t="s">
        <v>572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c r="A37" s="771" t="s">
        <v>469</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527</v>
      </c>
      <c r="AF37" s="245"/>
      <c r="AG37" s="245"/>
      <c r="AH37" s="246"/>
      <c r="AI37" s="244" t="s">
        <v>524</v>
      </c>
      <c r="AJ37" s="245"/>
      <c r="AK37" s="245"/>
      <c r="AL37" s="246"/>
      <c r="AM37" s="250" t="s">
        <v>519</v>
      </c>
      <c r="AN37" s="250"/>
      <c r="AO37" s="250"/>
      <c r="AP37" s="244"/>
      <c r="AQ37" s="151" t="s">
        <v>354</v>
      </c>
      <c r="AR37" s="152"/>
      <c r="AS37" s="152"/>
      <c r="AT37" s="153"/>
      <c r="AU37" s="411" t="s">
        <v>253</v>
      </c>
      <c r="AV37" s="411"/>
      <c r="AW37" s="411"/>
      <c r="AX37" s="915"/>
    </row>
    <row r="38" spans="1:50" ht="18.75" hidden="1"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1"/>
      <c r="AR38" s="200"/>
      <c r="AS38" s="133" t="s">
        <v>355</v>
      </c>
      <c r="AT38" s="134"/>
      <c r="AU38" s="199"/>
      <c r="AV38" s="199"/>
      <c r="AW38" s="398" t="s">
        <v>300</v>
      </c>
      <c r="AX38" s="399"/>
    </row>
    <row r="39" spans="1:50" ht="23.25" hidden="1" customHeight="1">
      <c r="A39" s="403"/>
      <c r="B39" s="401"/>
      <c r="C39" s="401"/>
      <c r="D39" s="401"/>
      <c r="E39" s="401"/>
      <c r="F39" s="402"/>
      <c r="G39" s="565"/>
      <c r="H39" s="566"/>
      <c r="I39" s="566"/>
      <c r="J39" s="566"/>
      <c r="K39" s="566"/>
      <c r="L39" s="566"/>
      <c r="M39" s="566"/>
      <c r="N39" s="566"/>
      <c r="O39" s="567"/>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c r="A40" s="404"/>
      <c r="B40" s="405"/>
      <c r="C40" s="405"/>
      <c r="D40" s="405"/>
      <c r="E40" s="405"/>
      <c r="F40" s="406"/>
      <c r="G40" s="568"/>
      <c r="H40" s="569"/>
      <c r="I40" s="569"/>
      <c r="J40" s="569"/>
      <c r="K40" s="569"/>
      <c r="L40" s="569"/>
      <c r="M40" s="569"/>
      <c r="N40" s="569"/>
      <c r="O40" s="570"/>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c r="A41" s="407"/>
      <c r="B41" s="408"/>
      <c r="C41" s="408"/>
      <c r="D41" s="408"/>
      <c r="E41" s="408"/>
      <c r="F41" s="409"/>
      <c r="G41" s="571"/>
      <c r="H41" s="572"/>
      <c r="I41" s="572"/>
      <c r="J41" s="572"/>
      <c r="K41" s="572"/>
      <c r="L41" s="572"/>
      <c r="M41" s="572"/>
      <c r="N41" s="572"/>
      <c r="O41" s="573"/>
      <c r="P41" s="111"/>
      <c r="Q41" s="111"/>
      <c r="R41" s="111"/>
      <c r="S41" s="111"/>
      <c r="T41" s="111"/>
      <c r="U41" s="111"/>
      <c r="V41" s="111"/>
      <c r="W41" s="111"/>
      <c r="X41" s="112"/>
      <c r="Y41" s="415" t="s">
        <v>13</v>
      </c>
      <c r="Z41" s="416"/>
      <c r="AA41" s="417"/>
      <c r="AB41" s="557" t="s">
        <v>301</v>
      </c>
      <c r="AC41" s="557"/>
      <c r="AD41" s="55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c r="A42" s="226" t="s">
        <v>497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71" t="s">
        <v>469</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527</v>
      </c>
      <c r="AF44" s="245"/>
      <c r="AG44" s="245"/>
      <c r="AH44" s="246"/>
      <c r="AI44" s="244" t="s">
        <v>524</v>
      </c>
      <c r="AJ44" s="245"/>
      <c r="AK44" s="245"/>
      <c r="AL44" s="246"/>
      <c r="AM44" s="250" t="s">
        <v>519</v>
      </c>
      <c r="AN44" s="250"/>
      <c r="AO44" s="250"/>
      <c r="AP44" s="244"/>
      <c r="AQ44" s="151" t="s">
        <v>354</v>
      </c>
      <c r="AR44" s="152"/>
      <c r="AS44" s="152"/>
      <c r="AT44" s="153"/>
      <c r="AU44" s="411" t="s">
        <v>253</v>
      </c>
      <c r="AV44" s="411"/>
      <c r="AW44" s="411"/>
      <c r="AX44" s="915"/>
    </row>
    <row r="45" spans="1:50" ht="18.75" hidden="1"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1"/>
      <c r="AR45" s="200"/>
      <c r="AS45" s="133" t="s">
        <v>355</v>
      </c>
      <c r="AT45" s="134"/>
      <c r="AU45" s="199"/>
      <c r="AV45" s="199"/>
      <c r="AW45" s="398" t="s">
        <v>300</v>
      </c>
      <c r="AX45" s="399"/>
    </row>
    <row r="46" spans="1:50" ht="23.25" hidden="1" customHeight="1">
      <c r="A46" s="403"/>
      <c r="B46" s="401"/>
      <c r="C46" s="401"/>
      <c r="D46" s="401"/>
      <c r="E46" s="401"/>
      <c r="F46" s="402"/>
      <c r="G46" s="565"/>
      <c r="H46" s="566"/>
      <c r="I46" s="566"/>
      <c r="J46" s="566"/>
      <c r="K46" s="566"/>
      <c r="L46" s="566"/>
      <c r="M46" s="566"/>
      <c r="N46" s="566"/>
      <c r="O46" s="567"/>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04"/>
      <c r="B47" s="405"/>
      <c r="C47" s="405"/>
      <c r="D47" s="405"/>
      <c r="E47" s="405"/>
      <c r="F47" s="406"/>
      <c r="G47" s="568"/>
      <c r="H47" s="569"/>
      <c r="I47" s="569"/>
      <c r="J47" s="569"/>
      <c r="K47" s="569"/>
      <c r="L47" s="569"/>
      <c r="M47" s="569"/>
      <c r="N47" s="569"/>
      <c r="O47" s="570"/>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07"/>
      <c r="B48" s="408"/>
      <c r="C48" s="408"/>
      <c r="D48" s="408"/>
      <c r="E48" s="408"/>
      <c r="F48" s="409"/>
      <c r="G48" s="571"/>
      <c r="H48" s="572"/>
      <c r="I48" s="572"/>
      <c r="J48" s="572"/>
      <c r="K48" s="572"/>
      <c r="L48" s="572"/>
      <c r="M48" s="572"/>
      <c r="N48" s="572"/>
      <c r="O48" s="573"/>
      <c r="P48" s="111"/>
      <c r="Q48" s="111"/>
      <c r="R48" s="111"/>
      <c r="S48" s="111"/>
      <c r="T48" s="111"/>
      <c r="U48" s="111"/>
      <c r="V48" s="111"/>
      <c r="W48" s="111"/>
      <c r="X48" s="112"/>
      <c r="Y48" s="415" t="s">
        <v>13</v>
      </c>
      <c r="Z48" s="416"/>
      <c r="AA48" s="417"/>
      <c r="AB48" s="557" t="s">
        <v>301</v>
      </c>
      <c r="AC48" s="557"/>
      <c r="AD48" s="55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497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0" t="s">
        <v>469</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527</v>
      </c>
      <c r="AF51" s="245"/>
      <c r="AG51" s="245"/>
      <c r="AH51" s="246"/>
      <c r="AI51" s="244" t="s">
        <v>524</v>
      </c>
      <c r="AJ51" s="245"/>
      <c r="AK51" s="245"/>
      <c r="AL51" s="246"/>
      <c r="AM51" s="250" t="s">
        <v>520</v>
      </c>
      <c r="AN51" s="250"/>
      <c r="AO51" s="250"/>
      <c r="AP51" s="244"/>
      <c r="AQ51" s="151" t="s">
        <v>354</v>
      </c>
      <c r="AR51" s="152"/>
      <c r="AS51" s="152"/>
      <c r="AT51" s="153"/>
      <c r="AU51" s="929" t="s">
        <v>253</v>
      </c>
      <c r="AV51" s="929"/>
      <c r="AW51" s="929"/>
      <c r="AX51" s="930"/>
    </row>
    <row r="52" spans="1:50" ht="18.75" hidden="1"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1"/>
      <c r="AR52" s="200"/>
      <c r="AS52" s="133" t="s">
        <v>355</v>
      </c>
      <c r="AT52" s="134"/>
      <c r="AU52" s="199"/>
      <c r="AV52" s="199"/>
      <c r="AW52" s="398" t="s">
        <v>300</v>
      </c>
      <c r="AX52" s="399"/>
    </row>
    <row r="53" spans="1:50" ht="23.25" hidden="1" customHeight="1">
      <c r="A53" s="403"/>
      <c r="B53" s="401"/>
      <c r="C53" s="401"/>
      <c r="D53" s="401"/>
      <c r="E53" s="401"/>
      <c r="F53" s="402"/>
      <c r="G53" s="565"/>
      <c r="H53" s="566"/>
      <c r="I53" s="566"/>
      <c r="J53" s="566"/>
      <c r="K53" s="566"/>
      <c r="L53" s="566"/>
      <c r="M53" s="566"/>
      <c r="N53" s="566"/>
      <c r="O53" s="567"/>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04"/>
      <c r="B54" s="405"/>
      <c r="C54" s="405"/>
      <c r="D54" s="405"/>
      <c r="E54" s="405"/>
      <c r="F54" s="406"/>
      <c r="G54" s="568"/>
      <c r="H54" s="569"/>
      <c r="I54" s="569"/>
      <c r="J54" s="569"/>
      <c r="K54" s="569"/>
      <c r="L54" s="569"/>
      <c r="M54" s="569"/>
      <c r="N54" s="569"/>
      <c r="O54" s="570"/>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07"/>
      <c r="B55" s="408"/>
      <c r="C55" s="408"/>
      <c r="D55" s="408"/>
      <c r="E55" s="408"/>
      <c r="F55" s="409"/>
      <c r="G55" s="571"/>
      <c r="H55" s="572"/>
      <c r="I55" s="572"/>
      <c r="J55" s="572"/>
      <c r="K55" s="572"/>
      <c r="L55" s="572"/>
      <c r="M55" s="572"/>
      <c r="N55" s="572"/>
      <c r="O55" s="573"/>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497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0" t="s">
        <v>469</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528</v>
      </c>
      <c r="AF58" s="245"/>
      <c r="AG58" s="245"/>
      <c r="AH58" s="246"/>
      <c r="AI58" s="244" t="s">
        <v>524</v>
      </c>
      <c r="AJ58" s="245"/>
      <c r="AK58" s="245"/>
      <c r="AL58" s="246"/>
      <c r="AM58" s="250" t="s">
        <v>519</v>
      </c>
      <c r="AN58" s="250"/>
      <c r="AO58" s="250"/>
      <c r="AP58" s="244"/>
      <c r="AQ58" s="151" t="s">
        <v>354</v>
      </c>
      <c r="AR58" s="152"/>
      <c r="AS58" s="152"/>
      <c r="AT58" s="153"/>
      <c r="AU58" s="929" t="s">
        <v>253</v>
      </c>
      <c r="AV58" s="929"/>
      <c r="AW58" s="929"/>
      <c r="AX58" s="930"/>
    </row>
    <row r="59" spans="1:50" ht="18.75" hidden="1"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1"/>
      <c r="AR59" s="200"/>
      <c r="AS59" s="133" t="s">
        <v>355</v>
      </c>
      <c r="AT59" s="134"/>
      <c r="AU59" s="199"/>
      <c r="AV59" s="199"/>
      <c r="AW59" s="398" t="s">
        <v>300</v>
      </c>
      <c r="AX59" s="399"/>
    </row>
    <row r="60" spans="1:50" ht="23.25" hidden="1" customHeight="1">
      <c r="A60" s="403"/>
      <c r="B60" s="401"/>
      <c r="C60" s="401"/>
      <c r="D60" s="401"/>
      <c r="E60" s="401"/>
      <c r="F60" s="402"/>
      <c r="G60" s="565"/>
      <c r="H60" s="566"/>
      <c r="I60" s="566"/>
      <c r="J60" s="566"/>
      <c r="K60" s="566"/>
      <c r="L60" s="566"/>
      <c r="M60" s="566"/>
      <c r="N60" s="566"/>
      <c r="O60" s="567"/>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04"/>
      <c r="B61" s="405"/>
      <c r="C61" s="405"/>
      <c r="D61" s="405"/>
      <c r="E61" s="405"/>
      <c r="F61" s="406"/>
      <c r="G61" s="568"/>
      <c r="H61" s="569"/>
      <c r="I61" s="569"/>
      <c r="J61" s="569"/>
      <c r="K61" s="569"/>
      <c r="L61" s="569"/>
      <c r="M61" s="569"/>
      <c r="N61" s="569"/>
      <c r="O61" s="570"/>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04"/>
      <c r="B62" s="405"/>
      <c r="C62" s="405"/>
      <c r="D62" s="405"/>
      <c r="E62" s="405"/>
      <c r="F62" s="406"/>
      <c r="G62" s="571"/>
      <c r="H62" s="572"/>
      <c r="I62" s="572"/>
      <c r="J62" s="572"/>
      <c r="K62" s="572"/>
      <c r="L62" s="572"/>
      <c r="M62" s="572"/>
      <c r="N62" s="572"/>
      <c r="O62" s="573"/>
      <c r="P62" s="111"/>
      <c r="Q62" s="111"/>
      <c r="R62" s="111"/>
      <c r="S62" s="111"/>
      <c r="T62" s="111"/>
      <c r="U62" s="111"/>
      <c r="V62" s="111"/>
      <c r="W62" s="111"/>
      <c r="X62" s="112"/>
      <c r="Y62" s="415" t="s">
        <v>13</v>
      </c>
      <c r="Z62" s="416"/>
      <c r="AA62" s="417"/>
      <c r="AB62" s="557" t="s">
        <v>14</v>
      </c>
      <c r="AC62" s="557"/>
      <c r="AD62" s="55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497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2" t="s">
        <v>470</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465</v>
      </c>
      <c r="X65" s="488"/>
      <c r="Y65" s="491"/>
      <c r="Z65" s="491"/>
      <c r="AA65" s="492"/>
      <c r="AB65" s="238" t="s">
        <v>11</v>
      </c>
      <c r="AC65" s="239"/>
      <c r="AD65" s="240"/>
      <c r="AE65" s="244" t="s">
        <v>527</v>
      </c>
      <c r="AF65" s="245"/>
      <c r="AG65" s="245"/>
      <c r="AH65" s="246"/>
      <c r="AI65" s="244" t="s">
        <v>524</v>
      </c>
      <c r="AJ65" s="245"/>
      <c r="AK65" s="245"/>
      <c r="AL65" s="246"/>
      <c r="AM65" s="250" t="s">
        <v>519</v>
      </c>
      <c r="AN65" s="250"/>
      <c r="AO65" s="250"/>
      <c r="AP65" s="244"/>
      <c r="AQ65" s="238" t="s">
        <v>354</v>
      </c>
      <c r="AR65" s="239"/>
      <c r="AS65" s="239"/>
      <c r="AT65" s="240"/>
      <c r="AU65" s="252" t="s">
        <v>253</v>
      </c>
      <c r="AV65" s="252"/>
      <c r="AW65" s="252"/>
      <c r="AX65" s="253"/>
    </row>
    <row r="66" spans="1:50" ht="18.75" hidden="1" customHeight="1">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468</v>
      </c>
      <c r="AX66" s="254"/>
    </row>
    <row r="67" spans="1:50" ht="23.25" hidden="1" customHeight="1">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487</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488</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5" t="s">
        <v>475</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486</v>
      </c>
      <c r="X70" s="311"/>
      <c r="Y70" s="270" t="s">
        <v>12</v>
      </c>
      <c r="Z70" s="270"/>
      <c r="AA70" s="271"/>
      <c r="AB70" s="272" t="s">
        <v>487</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488</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06" t="s">
        <v>470</v>
      </c>
      <c r="B73" s="507"/>
      <c r="C73" s="507"/>
      <c r="D73" s="507"/>
      <c r="E73" s="507"/>
      <c r="F73" s="508"/>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4" t="s">
        <v>527</v>
      </c>
      <c r="AF73" s="245"/>
      <c r="AG73" s="245"/>
      <c r="AH73" s="246"/>
      <c r="AI73" s="244" t="s">
        <v>524</v>
      </c>
      <c r="AJ73" s="245"/>
      <c r="AK73" s="245"/>
      <c r="AL73" s="246"/>
      <c r="AM73" s="250" t="s">
        <v>519</v>
      </c>
      <c r="AN73" s="250"/>
      <c r="AO73" s="250"/>
      <c r="AP73" s="244"/>
      <c r="AQ73" s="159" t="s">
        <v>354</v>
      </c>
      <c r="AR73" s="130"/>
      <c r="AS73" s="130"/>
      <c r="AT73" s="131"/>
      <c r="AU73" s="135" t="s">
        <v>253</v>
      </c>
      <c r="AV73" s="136"/>
      <c r="AW73" s="136"/>
      <c r="AX73" s="137"/>
    </row>
    <row r="74" spans="1:50" ht="18.75" hidden="1" customHeight="1">
      <c r="A74" s="509"/>
      <c r="B74" s="510"/>
      <c r="C74" s="510"/>
      <c r="D74" s="510"/>
      <c r="E74" s="510"/>
      <c r="F74" s="511"/>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1"/>
      <c r="AR74" s="200"/>
      <c r="AS74" s="133" t="s">
        <v>355</v>
      </c>
      <c r="AT74" s="134"/>
      <c r="AU74" s="591"/>
      <c r="AV74" s="200"/>
      <c r="AW74" s="133" t="s">
        <v>300</v>
      </c>
      <c r="AX74" s="195"/>
    </row>
    <row r="75" spans="1:50" ht="23.25" hidden="1" customHeight="1">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5"/>
      <c r="AF77" s="896"/>
      <c r="AG77" s="896"/>
      <c r="AH77" s="896"/>
      <c r="AI77" s="895"/>
      <c r="AJ77" s="896"/>
      <c r="AK77" s="896"/>
      <c r="AL77" s="896"/>
      <c r="AM77" s="895"/>
      <c r="AN77" s="896"/>
      <c r="AO77" s="896"/>
      <c r="AP77" s="896"/>
      <c r="AQ77" s="340"/>
      <c r="AR77" s="207"/>
      <c r="AS77" s="207"/>
      <c r="AT77" s="341"/>
      <c r="AU77" s="219"/>
      <c r="AV77" s="219"/>
      <c r="AW77" s="219"/>
      <c r="AX77" s="221"/>
    </row>
    <row r="78" spans="1:50" ht="69.75" hidden="1" customHeight="1">
      <c r="A78" s="335" t="s">
        <v>500</v>
      </c>
      <c r="B78" s="336"/>
      <c r="C78" s="336"/>
      <c r="D78" s="336"/>
      <c r="E78" s="333" t="s">
        <v>447</v>
      </c>
      <c r="F78" s="334"/>
      <c r="G78" s="57" t="s">
        <v>357</v>
      </c>
      <c r="H78" s="588"/>
      <c r="I78" s="589"/>
      <c r="J78" s="589"/>
      <c r="K78" s="589"/>
      <c r="L78" s="589"/>
      <c r="M78" s="589"/>
      <c r="N78" s="589"/>
      <c r="O78" s="590"/>
      <c r="P78" s="147"/>
      <c r="Q78" s="147"/>
      <c r="R78" s="147"/>
      <c r="S78" s="147"/>
      <c r="T78" s="147"/>
      <c r="U78" s="147"/>
      <c r="V78" s="147"/>
      <c r="W78" s="147"/>
      <c r="X78" s="14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8" t="s">
        <v>464</v>
      </c>
      <c r="AP79" s="279"/>
      <c r="AQ79" s="279"/>
      <c r="AR79" s="81" t="s">
        <v>462</v>
      </c>
      <c r="AS79" s="278"/>
      <c r="AT79" s="279"/>
      <c r="AU79" s="279"/>
      <c r="AV79" s="279"/>
      <c r="AW79" s="279"/>
      <c r="AX79" s="950"/>
    </row>
    <row r="80" spans="1:50" ht="18.75" customHeight="1">
      <c r="A80" s="869" t="s">
        <v>266</v>
      </c>
      <c r="B80" s="524" t="s">
        <v>461</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552</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c r="A81" s="870"/>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c r="A82" s="870"/>
      <c r="B82" s="527"/>
      <c r="C82" s="428"/>
      <c r="D82" s="428"/>
      <c r="E82" s="428"/>
      <c r="F82" s="429"/>
      <c r="G82" s="677" t="s">
        <v>575</v>
      </c>
      <c r="H82" s="677"/>
      <c r="I82" s="677"/>
      <c r="J82" s="677"/>
      <c r="K82" s="677"/>
      <c r="L82" s="677"/>
      <c r="M82" s="677"/>
      <c r="N82" s="677"/>
      <c r="O82" s="677"/>
      <c r="P82" s="677"/>
      <c r="Q82" s="677"/>
      <c r="R82" s="677"/>
      <c r="S82" s="677"/>
      <c r="T82" s="677"/>
      <c r="U82" s="677"/>
      <c r="V82" s="677"/>
      <c r="W82" s="677"/>
      <c r="X82" s="677"/>
      <c r="Y82" s="677"/>
      <c r="Z82" s="677"/>
      <c r="AA82" s="678"/>
      <c r="AB82" s="889" t="s">
        <v>576</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90"/>
    </row>
    <row r="83" spans="1:60" ht="22.5" customHeight="1">
      <c r="A83" s="870"/>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91"/>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2"/>
    </row>
    <row r="84" spans="1:60" ht="19.5" customHeight="1">
      <c r="A84" s="870"/>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93"/>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4"/>
    </row>
    <row r="85" spans="1:60" ht="18.75" customHeight="1">
      <c r="A85" s="870"/>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8" t="s">
        <v>11</v>
      </c>
      <c r="AC85" s="559"/>
      <c r="AD85" s="560"/>
      <c r="AE85" s="244" t="s">
        <v>527</v>
      </c>
      <c r="AF85" s="245"/>
      <c r="AG85" s="245"/>
      <c r="AH85" s="246"/>
      <c r="AI85" s="244" t="s">
        <v>524</v>
      </c>
      <c r="AJ85" s="245"/>
      <c r="AK85" s="245"/>
      <c r="AL85" s="246"/>
      <c r="AM85" s="250" t="s">
        <v>519</v>
      </c>
      <c r="AN85" s="250"/>
      <c r="AO85" s="250"/>
      <c r="AP85" s="244"/>
      <c r="AQ85" s="159" t="s">
        <v>354</v>
      </c>
      <c r="AR85" s="130"/>
      <c r="AS85" s="130"/>
      <c r="AT85" s="131"/>
      <c r="AU85" s="533" t="s">
        <v>253</v>
      </c>
      <c r="AV85" s="533"/>
      <c r="AW85" s="533"/>
      <c r="AX85" s="534"/>
      <c r="AY85" s="10"/>
      <c r="AZ85" s="10"/>
      <c r="BA85" s="10"/>
      <c r="BB85" s="10"/>
      <c r="BC85" s="10"/>
    </row>
    <row r="86" spans="1:60" ht="18.75" customHeight="1">
      <c r="A86" s="870"/>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579</v>
      </c>
      <c r="AR86" s="199"/>
      <c r="AS86" s="133" t="s">
        <v>355</v>
      </c>
      <c r="AT86" s="134"/>
      <c r="AU86" s="199">
        <v>31</v>
      </c>
      <c r="AV86" s="199"/>
      <c r="AW86" s="398" t="s">
        <v>300</v>
      </c>
      <c r="AX86" s="399"/>
      <c r="AY86" s="10"/>
      <c r="AZ86" s="10"/>
      <c r="BA86" s="10"/>
      <c r="BB86" s="10"/>
      <c r="BC86" s="10"/>
      <c r="BD86" s="10"/>
      <c r="BE86" s="10"/>
      <c r="BF86" s="10"/>
      <c r="BG86" s="10"/>
      <c r="BH86" s="10"/>
    </row>
    <row r="87" spans="1:60" ht="23.25" customHeight="1">
      <c r="A87" s="870"/>
      <c r="B87" s="428"/>
      <c r="C87" s="428"/>
      <c r="D87" s="428"/>
      <c r="E87" s="428"/>
      <c r="F87" s="429"/>
      <c r="G87" s="104" t="s">
        <v>577</v>
      </c>
      <c r="H87" s="105"/>
      <c r="I87" s="105"/>
      <c r="J87" s="105"/>
      <c r="K87" s="105"/>
      <c r="L87" s="105"/>
      <c r="M87" s="105"/>
      <c r="N87" s="105"/>
      <c r="O87" s="106"/>
      <c r="P87" s="105" t="s">
        <v>635</v>
      </c>
      <c r="Q87" s="514"/>
      <c r="R87" s="514"/>
      <c r="S87" s="514"/>
      <c r="T87" s="514"/>
      <c r="U87" s="514"/>
      <c r="V87" s="514"/>
      <c r="W87" s="514"/>
      <c r="X87" s="515"/>
      <c r="Y87" s="562" t="s">
        <v>62</v>
      </c>
      <c r="Z87" s="563"/>
      <c r="AA87" s="564"/>
      <c r="AB87" s="461" t="s">
        <v>578</v>
      </c>
      <c r="AC87" s="461"/>
      <c r="AD87" s="461"/>
      <c r="AE87" s="218">
        <v>2674</v>
      </c>
      <c r="AF87" s="219"/>
      <c r="AG87" s="219"/>
      <c r="AH87" s="219"/>
      <c r="AI87" s="218">
        <v>2853</v>
      </c>
      <c r="AJ87" s="219"/>
      <c r="AK87" s="219"/>
      <c r="AL87" s="219"/>
      <c r="AM87" s="218">
        <v>3292</v>
      </c>
      <c r="AN87" s="219"/>
      <c r="AO87" s="219"/>
      <c r="AP87" s="219"/>
      <c r="AQ87" s="340" t="s">
        <v>566</v>
      </c>
      <c r="AR87" s="207"/>
      <c r="AS87" s="207"/>
      <c r="AT87" s="341"/>
      <c r="AU87" s="219" t="s">
        <v>566</v>
      </c>
      <c r="AV87" s="219"/>
      <c r="AW87" s="219"/>
      <c r="AX87" s="221"/>
    </row>
    <row r="88" spans="1:60" ht="23.25" customHeight="1">
      <c r="A88" s="870"/>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578</v>
      </c>
      <c r="AC88" s="523"/>
      <c r="AD88" s="523"/>
      <c r="AE88" s="218" t="s">
        <v>566</v>
      </c>
      <c r="AF88" s="219"/>
      <c r="AG88" s="219"/>
      <c r="AH88" s="219"/>
      <c r="AI88" s="218" t="s">
        <v>566</v>
      </c>
      <c r="AJ88" s="219"/>
      <c r="AK88" s="219"/>
      <c r="AL88" s="219"/>
      <c r="AM88" s="218" t="s">
        <v>566</v>
      </c>
      <c r="AN88" s="219"/>
      <c r="AO88" s="219"/>
      <c r="AP88" s="219"/>
      <c r="AQ88" s="340" t="s">
        <v>566</v>
      </c>
      <c r="AR88" s="207"/>
      <c r="AS88" s="207"/>
      <c r="AT88" s="341"/>
      <c r="AU88" s="219" t="s">
        <v>566</v>
      </c>
      <c r="AV88" s="219"/>
      <c r="AW88" s="219"/>
      <c r="AX88" s="221"/>
      <c r="AY88" s="10"/>
      <c r="AZ88" s="10"/>
      <c r="BA88" s="10"/>
      <c r="BB88" s="10"/>
      <c r="BC88" s="10"/>
    </row>
    <row r="89" spans="1:60" ht="23.25" customHeight="1" thickBot="1">
      <c r="A89" s="870"/>
      <c r="B89" s="529"/>
      <c r="C89" s="529"/>
      <c r="D89" s="529"/>
      <c r="E89" s="529"/>
      <c r="F89" s="530"/>
      <c r="G89" s="110"/>
      <c r="H89" s="111"/>
      <c r="I89" s="111"/>
      <c r="J89" s="111"/>
      <c r="K89" s="111"/>
      <c r="L89" s="111"/>
      <c r="M89" s="111"/>
      <c r="N89" s="111"/>
      <c r="O89" s="112"/>
      <c r="P89" s="176"/>
      <c r="Q89" s="176"/>
      <c r="R89" s="176"/>
      <c r="S89" s="176"/>
      <c r="T89" s="176"/>
      <c r="U89" s="176"/>
      <c r="V89" s="176"/>
      <c r="W89" s="176"/>
      <c r="X89" s="561"/>
      <c r="Y89" s="458" t="s">
        <v>13</v>
      </c>
      <c r="Z89" s="459"/>
      <c r="AA89" s="460"/>
      <c r="AB89" s="595" t="s">
        <v>14</v>
      </c>
      <c r="AC89" s="595"/>
      <c r="AD89" s="595"/>
      <c r="AE89" s="218" t="s">
        <v>566</v>
      </c>
      <c r="AF89" s="219"/>
      <c r="AG89" s="219"/>
      <c r="AH89" s="219"/>
      <c r="AI89" s="218" t="s">
        <v>566</v>
      </c>
      <c r="AJ89" s="219"/>
      <c r="AK89" s="219"/>
      <c r="AL89" s="219"/>
      <c r="AM89" s="218" t="s">
        <v>566</v>
      </c>
      <c r="AN89" s="219"/>
      <c r="AO89" s="219"/>
      <c r="AP89" s="219"/>
      <c r="AQ89" s="340" t="s">
        <v>566</v>
      </c>
      <c r="AR89" s="207"/>
      <c r="AS89" s="207"/>
      <c r="AT89" s="341"/>
      <c r="AU89" s="219" t="s">
        <v>566</v>
      </c>
      <c r="AV89" s="219"/>
      <c r="AW89" s="219"/>
      <c r="AX89" s="221"/>
      <c r="AY89" s="10"/>
      <c r="AZ89" s="10"/>
      <c r="BA89" s="10"/>
      <c r="BB89" s="10"/>
      <c r="BC89" s="10"/>
      <c r="BD89" s="10"/>
      <c r="BE89" s="10"/>
      <c r="BF89" s="10"/>
      <c r="BG89" s="10"/>
      <c r="BH89" s="10"/>
    </row>
    <row r="90" spans="1:60" ht="18.75" hidden="1" customHeight="1">
      <c r="A90" s="870"/>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8" t="s">
        <v>11</v>
      </c>
      <c r="AC90" s="559"/>
      <c r="AD90" s="560"/>
      <c r="AE90" s="244" t="s">
        <v>527</v>
      </c>
      <c r="AF90" s="245"/>
      <c r="AG90" s="245"/>
      <c r="AH90" s="246"/>
      <c r="AI90" s="244" t="s">
        <v>524</v>
      </c>
      <c r="AJ90" s="245"/>
      <c r="AK90" s="245"/>
      <c r="AL90" s="246"/>
      <c r="AM90" s="250" t="s">
        <v>519</v>
      </c>
      <c r="AN90" s="250"/>
      <c r="AO90" s="250"/>
      <c r="AP90" s="244"/>
      <c r="AQ90" s="159" t="s">
        <v>354</v>
      </c>
      <c r="AR90" s="130"/>
      <c r="AS90" s="130"/>
      <c r="AT90" s="131"/>
      <c r="AU90" s="533" t="s">
        <v>253</v>
      </c>
      <c r="AV90" s="533"/>
      <c r="AW90" s="533"/>
      <c r="AX90" s="534"/>
    </row>
    <row r="91" spans="1:60" ht="18.75" hidden="1" customHeight="1">
      <c r="A91" s="870"/>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c r="A92" s="870"/>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2" t="s">
        <v>62</v>
      </c>
      <c r="Z92" s="563"/>
      <c r="AA92" s="564"/>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70"/>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70"/>
      <c r="B94" s="529"/>
      <c r="C94" s="529"/>
      <c r="D94" s="529"/>
      <c r="E94" s="529"/>
      <c r="F94" s="530"/>
      <c r="G94" s="110"/>
      <c r="H94" s="111"/>
      <c r="I94" s="111"/>
      <c r="J94" s="111"/>
      <c r="K94" s="111"/>
      <c r="L94" s="111"/>
      <c r="M94" s="111"/>
      <c r="N94" s="111"/>
      <c r="O94" s="112"/>
      <c r="P94" s="176"/>
      <c r="Q94" s="176"/>
      <c r="R94" s="176"/>
      <c r="S94" s="176"/>
      <c r="T94" s="176"/>
      <c r="U94" s="176"/>
      <c r="V94" s="176"/>
      <c r="W94" s="176"/>
      <c r="X94" s="561"/>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70"/>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8" t="s">
        <v>11</v>
      </c>
      <c r="AC95" s="559"/>
      <c r="AD95" s="560"/>
      <c r="AE95" s="244" t="s">
        <v>527</v>
      </c>
      <c r="AF95" s="245"/>
      <c r="AG95" s="245"/>
      <c r="AH95" s="246"/>
      <c r="AI95" s="244" t="s">
        <v>524</v>
      </c>
      <c r="AJ95" s="245"/>
      <c r="AK95" s="245"/>
      <c r="AL95" s="246"/>
      <c r="AM95" s="250" t="s">
        <v>519</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c r="A96" s="870"/>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c r="A97" s="870"/>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2" t="s">
        <v>62</v>
      </c>
      <c r="Z97" s="563"/>
      <c r="AA97" s="564"/>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70"/>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71"/>
      <c r="B99" s="430"/>
      <c r="C99" s="430"/>
      <c r="D99" s="430"/>
      <c r="E99" s="430"/>
      <c r="F99" s="431"/>
      <c r="G99" s="581"/>
      <c r="H99" s="215"/>
      <c r="I99" s="215"/>
      <c r="J99" s="215"/>
      <c r="K99" s="215"/>
      <c r="L99" s="215"/>
      <c r="M99" s="215"/>
      <c r="N99" s="215"/>
      <c r="O99" s="582"/>
      <c r="P99" s="518"/>
      <c r="Q99" s="518"/>
      <c r="R99" s="518"/>
      <c r="S99" s="518"/>
      <c r="T99" s="518"/>
      <c r="U99" s="518"/>
      <c r="V99" s="518"/>
      <c r="W99" s="518"/>
      <c r="X99" s="519"/>
      <c r="Y99" s="900" t="s">
        <v>13</v>
      </c>
      <c r="Z99" s="901"/>
      <c r="AA99" s="902"/>
      <c r="AB99" s="897" t="s">
        <v>14</v>
      </c>
      <c r="AC99" s="898"/>
      <c r="AD99" s="899"/>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c r="A100" s="501" t="s">
        <v>471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9"/>
      <c r="Z100" s="860"/>
      <c r="AA100" s="861"/>
      <c r="AB100" s="481" t="s">
        <v>11</v>
      </c>
      <c r="AC100" s="481"/>
      <c r="AD100" s="481"/>
      <c r="AE100" s="539" t="s">
        <v>527</v>
      </c>
      <c r="AF100" s="540"/>
      <c r="AG100" s="540"/>
      <c r="AH100" s="541"/>
      <c r="AI100" s="539" t="s">
        <v>524</v>
      </c>
      <c r="AJ100" s="540"/>
      <c r="AK100" s="540"/>
      <c r="AL100" s="541"/>
      <c r="AM100" s="539" t="s">
        <v>520</v>
      </c>
      <c r="AN100" s="540"/>
      <c r="AO100" s="540"/>
      <c r="AP100" s="541"/>
      <c r="AQ100" s="320" t="s">
        <v>513</v>
      </c>
      <c r="AR100" s="321"/>
      <c r="AS100" s="321"/>
      <c r="AT100" s="322"/>
      <c r="AU100" s="320" t="s">
        <v>510</v>
      </c>
      <c r="AV100" s="321"/>
      <c r="AW100" s="321"/>
      <c r="AX100" s="323"/>
    </row>
    <row r="101" spans="1:60" ht="23.25" customHeight="1">
      <c r="A101" s="422"/>
      <c r="B101" s="423"/>
      <c r="C101" s="423"/>
      <c r="D101" s="423"/>
      <c r="E101" s="423"/>
      <c r="F101" s="424"/>
      <c r="G101" s="105" t="s">
        <v>636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578</v>
      </c>
      <c r="AC101" s="461"/>
      <c r="AD101" s="461"/>
      <c r="AE101" s="218">
        <v>144721</v>
      </c>
      <c r="AF101" s="219"/>
      <c r="AG101" s="219"/>
      <c r="AH101" s="220"/>
      <c r="AI101" s="218">
        <v>185249</v>
      </c>
      <c r="AJ101" s="219"/>
      <c r="AK101" s="219"/>
      <c r="AL101" s="220"/>
      <c r="AM101" s="218">
        <v>188970</v>
      </c>
      <c r="AN101" s="219"/>
      <c r="AO101" s="219"/>
      <c r="AP101" s="220"/>
      <c r="AQ101" s="218" t="s">
        <v>571</v>
      </c>
      <c r="AR101" s="219"/>
      <c r="AS101" s="219"/>
      <c r="AT101" s="220"/>
      <c r="AU101" s="218" t="s">
        <v>566</v>
      </c>
      <c r="AV101" s="219"/>
      <c r="AW101" s="219"/>
      <c r="AX101" s="220"/>
    </row>
    <row r="102" spans="1:60" ht="23.25" customHeight="1">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578</v>
      </c>
      <c r="AC102" s="461"/>
      <c r="AD102" s="461"/>
      <c r="AE102" s="418">
        <v>110000</v>
      </c>
      <c r="AF102" s="418"/>
      <c r="AG102" s="418"/>
      <c r="AH102" s="418"/>
      <c r="AI102" s="418">
        <v>110000</v>
      </c>
      <c r="AJ102" s="418"/>
      <c r="AK102" s="418"/>
      <c r="AL102" s="418"/>
      <c r="AM102" s="418">
        <v>110000</v>
      </c>
      <c r="AN102" s="418"/>
      <c r="AO102" s="418"/>
      <c r="AP102" s="418"/>
      <c r="AQ102" s="273">
        <v>110000</v>
      </c>
      <c r="AR102" s="274"/>
      <c r="AS102" s="274"/>
      <c r="AT102" s="319"/>
      <c r="AU102" s="273" t="s">
        <v>566</v>
      </c>
      <c r="AV102" s="274"/>
      <c r="AW102" s="274"/>
      <c r="AX102" s="319"/>
    </row>
    <row r="103" spans="1:60" ht="31.5" customHeight="1">
      <c r="A103" s="419" t="s">
        <v>471</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527</v>
      </c>
      <c r="AF103" s="416"/>
      <c r="AG103" s="416"/>
      <c r="AH103" s="417"/>
      <c r="AI103" s="415" t="s">
        <v>524</v>
      </c>
      <c r="AJ103" s="416"/>
      <c r="AK103" s="416"/>
      <c r="AL103" s="417"/>
      <c r="AM103" s="415" t="s">
        <v>520</v>
      </c>
      <c r="AN103" s="416"/>
      <c r="AO103" s="416"/>
      <c r="AP103" s="417"/>
      <c r="AQ103" s="284" t="s">
        <v>513</v>
      </c>
      <c r="AR103" s="285"/>
      <c r="AS103" s="285"/>
      <c r="AT103" s="324"/>
      <c r="AU103" s="284" t="s">
        <v>510</v>
      </c>
      <c r="AV103" s="285"/>
      <c r="AW103" s="285"/>
      <c r="AX103" s="286"/>
    </row>
    <row r="104" spans="1:60" ht="19.5" customHeight="1">
      <c r="A104" s="422"/>
      <c r="B104" s="423"/>
      <c r="C104" s="423"/>
      <c r="D104" s="423"/>
      <c r="E104" s="423"/>
      <c r="F104" s="424"/>
      <c r="G104" s="105" t="s">
        <v>637</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580</v>
      </c>
      <c r="AC104" s="546"/>
      <c r="AD104" s="547"/>
      <c r="AE104" s="218">
        <v>111</v>
      </c>
      <c r="AF104" s="219"/>
      <c r="AG104" s="219"/>
      <c r="AH104" s="220"/>
      <c r="AI104" s="218">
        <v>109</v>
      </c>
      <c r="AJ104" s="219"/>
      <c r="AK104" s="219"/>
      <c r="AL104" s="220"/>
      <c r="AM104" s="218">
        <v>110</v>
      </c>
      <c r="AN104" s="219"/>
      <c r="AO104" s="219"/>
      <c r="AP104" s="220"/>
      <c r="AQ104" s="218" t="s">
        <v>566</v>
      </c>
      <c r="AR104" s="219"/>
      <c r="AS104" s="219"/>
      <c r="AT104" s="220"/>
      <c r="AU104" s="218" t="s">
        <v>566</v>
      </c>
      <c r="AV104" s="219"/>
      <c r="AW104" s="219"/>
      <c r="AX104" s="220"/>
    </row>
    <row r="105" spans="1:60" ht="19.5" customHeight="1">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580</v>
      </c>
      <c r="AC105" s="469"/>
      <c r="AD105" s="470"/>
      <c r="AE105" s="418">
        <v>112</v>
      </c>
      <c r="AF105" s="418"/>
      <c r="AG105" s="418"/>
      <c r="AH105" s="418"/>
      <c r="AI105" s="418">
        <v>112</v>
      </c>
      <c r="AJ105" s="418"/>
      <c r="AK105" s="418"/>
      <c r="AL105" s="418"/>
      <c r="AM105" s="418">
        <v>112</v>
      </c>
      <c r="AN105" s="418"/>
      <c r="AO105" s="418"/>
      <c r="AP105" s="418"/>
      <c r="AQ105" s="218">
        <v>112</v>
      </c>
      <c r="AR105" s="219"/>
      <c r="AS105" s="219"/>
      <c r="AT105" s="220"/>
      <c r="AU105" s="273" t="s">
        <v>566</v>
      </c>
      <c r="AV105" s="274"/>
      <c r="AW105" s="274"/>
      <c r="AX105" s="319"/>
    </row>
    <row r="106" spans="1:60" ht="31.5" customHeight="1">
      <c r="A106" s="419" t="s">
        <v>471</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527</v>
      </c>
      <c r="AF106" s="416"/>
      <c r="AG106" s="416"/>
      <c r="AH106" s="417"/>
      <c r="AI106" s="415" t="s">
        <v>524</v>
      </c>
      <c r="AJ106" s="416"/>
      <c r="AK106" s="416"/>
      <c r="AL106" s="417"/>
      <c r="AM106" s="415" t="s">
        <v>519</v>
      </c>
      <c r="AN106" s="416"/>
      <c r="AO106" s="416"/>
      <c r="AP106" s="417"/>
      <c r="AQ106" s="284" t="s">
        <v>513</v>
      </c>
      <c r="AR106" s="285"/>
      <c r="AS106" s="285"/>
      <c r="AT106" s="324"/>
      <c r="AU106" s="284" t="s">
        <v>510</v>
      </c>
      <c r="AV106" s="285"/>
      <c r="AW106" s="285"/>
      <c r="AX106" s="286"/>
    </row>
    <row r="107" spans="1:60" ht="23.25" customHeight="1">
      <c r="A107" s="422"/>
      <c r="B107" s="423"/>
      <c r="C107" s="423"/>
      <c r="D107" s="423"/>
      <c r="E107" s="423"/>
      <c r="F107" s="424"/>
      <c r="G107" s="105" t="s">
        <v>638</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581</v>
      </c>
      <c r="AC107" s="546"/>
      <c r="AD107" s="547"/>
      <c r="AE107" s="418">
        <v>134</v>
      </c>
      <c r="AF107" s="418"/>
      <c r="AG107" s="418"/>
      <c r="AH107" s="418"/>
      <c r="AI107" s="418">
        <v>130</v>
      </c>
      <c r="AJ107" s="418"/>
      <c r="AK107" s="418"/>
      <c r="AL107" s="418"/>
      <c r="AM107" s="418">
        <v>133</v>
      </c>
      <c r="AN107" s="418"/>
      <c r="AO107" s="418"/>
      <c r="AP107" s="418"/>
      <c r="AQ107" s="218" t="s">
        <v>566</v>
      </c>
      <c r="AR107" s="219"/>
      <c r="AS107" s="219"/>
      <c r="AT107" s="220"/>
      <c r="AU107" s="218" t="s">
        <v>566</v>
      </c>
      <c r="AV107" s="219"/>
      <c r="AW107" s="219"/>
      <c r="AX107" s="220"/>
    </row>
    <row r="108" spans="1:60" ht="23.25" customHeight="1">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581</v>
      </c>
      <c r="AC108" s="469"/>
      <c r="AD108" s="470"/>
      <c r="AE108" s="418">
        <v>120</v>
      </c>
      <c r="AF108" s="418"/>
      <c r="AG108" s="418"/>
      <c r="AH108" s="418"/>
      <c r="AI108" s="418">
        <v>120</v>
      </c>
      <c r="AJ108" s="418"/>
      <c r="AK108" s="418"/>
      <c r="AL108" s="418"/>
      <c r="AM108" s="418">
        <v>120</v>
      </c>
      <c r="AN108" s="418"/>
      <c r="AO108" s="418"/>
      <c r="AP108" s="418"/>
      <c r="AQ108" s="218">
        <v>120</v>
      </c>
      <c r="AR108" s="219"/>
      <c r="AS108" s="219"/>
      <c r="AT108" s="220"/>
      <c r="AU108" s="273" t="s">
        <v>566</v>
      </c>
      <c r="AV108" s="274"/>
      <c r="AW108" s="274"/>
      <c r="AX108" s="319"/>
    </row>
    <row r="109" spans="1:60" ht="31.5" customHeight="1">
      <c r="A109" s="419" t="s">
        <v>471</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527</v>
      </c>
      <c r="AF109" s="416"/>
      <c r="AG109" s="416"/>
      <c r="AH109" s="417"/>
      <c r="AI109" s="415" t="s">
        <v>524</v>
      </c>
      <c r="AJ109" s="416"/>
      <c r="AK109" s="416"/>
      <c r="AL109" s="417"/>
      <c r="AM109" s="415" t="s">
        <v>520</v>
      </c>
      <c r="AN109" s="416"/>
      <c r="AO109" s="416"/>
      <c r="AP109" s="417"/>
      <c r="AQ109" s="284" t="s">
        <v>513</v>
      </c>
      <c r="AR109" s="285"/>
      <c r="AS109" s="285"/>
      <c r="AT109" s="324"/>
      <c r="AU109" s="284" t="s">
        <v>510</v>
      </c>
      <c r="AV109" s="285"/>
      <c r="AW109" s="285"/>
      <c r="AX109" s="286"/>
    </row>
    <row r="110" spans="1:60" ht="23.25" customHeight="1">
      <c r="A110" s="422"/>
      <c r="B110" s="423"/>
      <c r="C110" s="423"/>
      <c r="D110" s="423"/>
      <c r="E110" s="423"/>
      <c r="F110" s="424"/>
      <c r="G110" s="105" t="s">
        <v>639</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581</v>
      </c>
      <c r="AC110" s="546"/>
      <c r="AD110" s="547"/>
      <c r="AE110" s="418">
        <v>120</v>
      </c>
      <c r="AF110" s="418"/>
      <c r="AG110" s="418"/>
      <c r="AH110" s="418"/>
      <c r="AI110" s="418">
        <v>120</v>
      </c>
      <c r="AJ110" s="418"/>
      <c r="AK110" s="418"/>
      <c r="AL110" s="418"/>
      <c r="AM110" s="418">
        <v>140</v>
      </c>
      <c r="AN110" s="418"/>
      <c r="AO110" s="418"/>
      <c r="AP110" s="418"/>
      <c r="AQ110" s="218" t="s">
        <v>566</v>
      </c>
      <c r="AR110" s="219"/>
      <c r="AS110" s="219"/>
      <c r="AT110" s="220"/>
      <c r="AU110" s="218" t="s">
        <v>566</v>
      </c>
      <c r="AV110" s="219"/>
      <c r="AW110" s="219"/>
      <c r="AX110" s="220"/>
    </row>
    <row r="111" spans="1:60" ht="23.25" customHeight="1">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581</v>
      </c>
      <c r="AC111" s="469"/>
      <c r="AD111" s="470"/>
      <c r="AE111" s="418">
        <v>111</v>
      </c>
      <c r="AF111" s="418"/>
      <c r="AG111" s="418"/>
      <c r="AH111" s="418"/>
      <c r="AI111" s="418">
        <v>111</v>
      </c>
      <c r="AJ111" s="418"/>
      <c r="AK111" s="418"/>
      <c r="AL111" s="418"/>
      <c r="AM111" s="418">
        <v>111</v>
      </c>
      <c r="AN111" s="418"/>
      <c r="AO111" s="418"/>
      <c r="AP111" s="418"/>
      <c r="AQ111" s="218">
        <v>120</v>
      </c>
      <c r="AR111" s="219"/>
      <c r="AS111" s="219"/>
      <c r="AT111" s="220"/>
      <c r="AU111" s="273" t="s">
        <v>566</v>
      </c>
      <c r="AV111" s="274"/>
      <c r="AW111" s="274"/>
      <c r="AX111" s="319"/>
    </row>
    <row r="112" spans="1:60" ht="31.5" customHeight="1">
      <c r="A112" s="419" t="s">
        <v>471</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527</v>
      </c>
      <c r="AF112" s="416"/>
      <c r="AG112" s="416"/>
      <c r="AH112" s="417"/>
      <c r="AI112" s="415" t="s">
        <v>524</v>
      </c>
      <c r="AJ112" s="416"/>
      <c r="AK112" s="416"/>
      <c r="AL112" s="417"/>
      <c r="AM112" s="415" t="s">
        <v>519</v>
      </c>
      <c r="AN112" s="416"/>
      <c r="AO112" s="416"/>
      <c r="AP112" s="417"/>
      <c r="AQ112" s="284" t="s">
        <v>513</v>
      </c>
      <c r="AR112" s="285"/>
      <c r="AS112" s="285"/>
      <c r="AT112" s="324"/>
      <c r="AU112" s="284" t="s">
        <v>510</v>
      </c>
      <c r="AV112" s="285"/>
      <c r="AW112" s="285"/>
      <c r="AX112" s="286"/>
    </row>
    <row r="113" spans="1:50" ht="23.25" customHeight="1">
      <c r="A113" s="422"/>
      <c r="B113" s="423"/>
      <c r="C113" s="423"/>
      <c r="D113" s="423"/>
      <c r="E113" s="423"/>
      <c r="F113" s="424"/>
      <c r="G113" s="105" t="s">
        <v>582</v>
      </c>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t="s">
        <v>581</v>
      </c>
      <c r="AC113" s="546"/>
      <c r="AD113" s="547"/>
      <c r="AE113" s="418">
        <v>20</v>
      </c>
      <c r="AF113" s="418"/>
      <c r="AG113" s="418"/>
      <c r="AH113" s="418"/>
      <c r="AI113" s="418">
        <v>20</v>
      </c>
      <c r="AJ113" s="418"/>
      <c r="AK113" s="418"/>
      <c r="AL113" s="418"/>
      <c r="AM113" s="418">
        <v>20</v>
      </c>
      <c r="AN113" s="418"/>
      <c r="AO113" s="418"/>
      <c r="AP113" s="418"/>
      <c r="AQ113" s="218" t="s">
        <v>566</v>
      </c>
      <c r="AR113" s="219"/>
      <c r="AS113" s="219"/>
      <c r="AT113" s="220"/>
      <c r="AU113" s="218" t="s">
        <v>566</v>
      </c>
      <c r="AV113" s="219"/>
      <c r="AW113" s="219"/>
      <c r="AX113" s="220"/>
    </row>
    <row r="114" spans="1:50" ht="46.5" customHeight="1">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t="s">
        <v>581</v>
      </c>
      <c r="AC114" s="469"/>
      <c r="AD114" s="470"/>
      <c r="AE114" s="418">
        <v>26</v>
      </c>
      <c r="AF114" s="418"/>
      <c r="AG114" s="418"/>
      <c r="AH114" s="418"/>
      <c r="AI114" s="418">
        <v>26</v>
      </c>
      <c r="AJ114" s="418"/>
      <c r="AK114" s="418"/>
      <c r="AL114" s="418"/>
      <c r="AM114" s="418">
        <v>26</v>
      </c>
      <c r="AN114" s="418"/>
      <c r="AO114" s="418"/>
      <c r="AP114" s="418"/>
      <c r="AQ114" s="218">
        <v>26</v>
      </c>
      <c r="AR114" s="219"/>
      <c r="AS114" s="219"/>
      <c r="AT114" s="220"/>
      <c r="AU114" s="218" t="s">
        <v>566</v>
      </c>
      <c r="AV114" s="219"/>
      <c r="AW114" s="219"/>
      <c r="AX114" s="220"/>
    </row>
    <row r="115" spans="1:50" ht="23.25" customHeight="1">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4"/>
      <c r="Z115" s="555"/>
      <c r="AA115" s="556"/>
      <c r="AB115" s="415" t="s">
        <v>11</v>
      </c>
      <c r="AC115" s="416"/>
      <c r="AD115" s="417"/>
      <c r="AE115" s="415" t="s">
        <v>527</v>
      </c>
      <c r="AF115" s="416"/>
      <c r="AG115" s="416"/>
      <c r="AH115" s="417"/>
      <c r="AI115" s="415" t="s">
        <v>524</v>
      </c>
      <c r="AJ115" s="416"/>
      <c r="AK115" s="416"/>
      <c r="AL115" s="417"/>
      <c r="AM115" s="415" t="s">
        <v>519</v>
      </c>
      <c r="AN115" s="416"/>
      <c r="AO115" s="416"/>
      <c r="AP115" s="417"/>
      <c r="AQ115" s="592" t="s">
        <v>514</v>
      </c>
      <c r="AR115" s="593"/>
      <c r="AS115" s="593"/>
      <c r="AT115" s="593"/>
      <c r="AU115" s="593"/>
      <c r="AV115" s="593"/>
      <c r="AW115" s="593"/>
      <c r="AX115" s="594"/>
    </row>
    <row r="116" spans="1:50" ht="23.25" customHeight="1">
      <c r="A116" s="439"/>
      <c r="B116" s="440"/>
      <c r="C116" s="440"/>
      <c r="D116" s="440"/>
      <c r="E116" s="440"/>
      <c r="F116" s="441"/>
      <c r="G116" s="393" t="s">
        <v>583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584</v>
      </c>
      <c r="AC116" s="463"/>
      <c r="AD116" s="464"/>
      <c r="AE116" s="418">
        <v>354</v>
      </c>
      <c r="AF116" s="418"/>
      <c r="AG116" s="418"/>
      <c r="AH116" s="418"/>
      <c r="AI116" s="418">
        <v>277</v>
      </c>
      <c r="AJ116" s="418"/>
      <c r="AK116" s="418"/>
      <c r="AL116" s="418"/>
      <c r="AM116" s="418">
        <v>271</v>
      </c>
      <c r="AN116" s="418"/>
      <c r="AO116" s="418"/>
      <c r="AP116" s="418"/>
      <c r="AQ116" s="218">
        <v>466</v>
      </c>
      <c r="AR116" s="219"/>
      <c r="AS116" s="219"/>
      <c r="AT116" s="219"/>
      <c r="AU116" s="219"/>
      <c r="AV116" s="219"/>
      <c r="AW116" s="219"/>
      <c r="AX116" s="221"/>
    </row>
    <row r="117" spans="1:50" ht="46.5" customHeight="1">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660</v>
      </c>
      <c r="AC117" s="473"/>
      <c r="AD117" s="474"/>
      <c r="AE117" s="551" t="s">
        <v>645</v>
      </c>
      <c r="AF117" s="552"/>
      <c r="AG117" s="552"/>
      <c r="AH117" s="552"/>
      <c r="AI117" s="551" t="s">
        <v>646</v>
      </c>
      <c r="AJ117" s="552"/>
      <c r="AK117" s="552"/>
      <c r="AL117" s="552"/>
      <c r="AM117" s="551" t="s">
        <v>647</v>
      </c>
      <c r="AN117" s="552"/>
      <c r="AO117" s="552"/>
      <c r="AP117" s="552"/>
      <c r="AQ117" s="552" t="s">
        <v>648</v>
      </c>
      <c r="AR117" s="552"/>
      <c r="AS117" s="552"/>
      <c r="AT117" s="552"/>
      <c r="AU117" s="552"/>
      <c r="AV117" s="552"/>
      <c r="AW117" s="552"/>
      <c r="AX117" s="553"/>
    </row>
    <row r="118" spans="1:50" ht="23.25" customHeight="1">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4"/>
      <c r="Z118" s="555"/>
      <c r="AA118" s="556"/>
      <c r="AB118" s="415" t="s">
        <v>11</v>
      </c>
      <c r="AC118" s="416"/>
      <c r="AD118" s="417"/>
      <c r="AE118" s="415" t="s">
        <v>527</v>
      </c>
      <c r="AF118" s="416"/>
      <c r="AG118" s="416"/>
      <c r="AH118" s="417"/>
      <c r="AI118" s="415" t="s">
        <v>524</v>
      </c>
      <c r="AJ118" s="416"/>
      <c r="AK118" s="416"/>
      <c r="AL118" s="417"/>
      <c r="AM118" s="415" t="s">
        <v>519</v>
      </c>
      <c r="AN118" s="416"/>
      <c r="AO118" s="416"/>
      <c r="AP118" s="417"/>
      <c r="AQ118" s="592" t="s">
        <v>514</v>
      </c>
      <c r="AR118" s="593"/>
      <c r="AS118" s="593"/>
      <c r="AT118" s="593"/>
      <c r="AU118" s="593"/>
      <c r="AV118" s="593"/>
      <c r="AW118" s="593"/>
      <c r="AX118" s="594"/>
    </row>
    <row r="119" spans="1:50" ht="23.25" customHeight="1">
      <c r="A119" s="439"/>
      <c r="B119" s="440"/>
      <c r="C119" s="440"/>
      <c r="D119" s="440"/>
      <c r="E119" s="440"/>
      <c r="F119" s="441"/>
      <c r="G119" s="393" t="s">
        <v>585</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584</v>
      </c>
      <c r="AC119" s="463"/>
      <c r="AD119" s="464"/>
      <c r="AE119" s="418">
        <v>39</v>
      </c>
      <c r="AF119" s="418"/>
      <c r="AG119" s="418"/>
      <c r="AH119" s="418"/>
      <c r="AI119" s="418">
        <v>39</v>
      </c>
      <c r="AJ119" s="418"/>
      <c r="AK119" s="418"/>
      <c r="AL119" s="418"/>
      <c r="AM119" s="418">
        <v>44</v>
      </c>
      <c r="AN119" s="418"/>
      <c r="AO119" s="418"/>
      <c r="AP119" s="418"/>
      <c r="AQ119" s="418">
        <v>44</v>
      </c>
      <c r="AR119" s="418"/>
      <c r="AS119" s="418"/>
      <c r="AT119" s="418"/>
      <c r="AU119" s="418"/>
      <c r="AV119" s="418"/>
      <c r="AW119" s="418"/>
      <c r="AX119" s="550"/>
    </row>
    <row r="120" spans="1:50" ht="138" customHeight="1">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659</v>
      </c>
      <c r="AC120" s="473"/>
      <c r="AD120" s="474"/>
      <c r="AE120" s="551" t="s">
        <v>591</v>
      </c>
      <c r="AF120" s="552"/>
      <c r="AG120" s="552"/>
      <c r="AH120" s="552"/>
      <c r="AI120" s="551" t="s">
        <v>592</v>
      </c>
      <c r="AJ120" s="552"/>
      <c r="AK120" s="552"/>
      <c r="AL120" s="552"/>
      <c r="AM120" s="551" t="s">
        <v>657</v>
      </c>
      <c r="AN120" s="552"/>
      <c r="AO120" s="552"/>
      <c r="AP120" s="552"/>
      <c r="AQ120" s="551" t="s">
        <v>658</v>
      </c>
      <c r="AR120" s="552"/>
      <c r="AS120" s="552"/>
      <c r="AT120" s="552"/>
      <c r="AU120" s="552"/>
      <c r="AV120" s="552"/>
      <c r="AW120" s="552"/>
      <c r="AX120" s="553"/>
    </row>
    <row r="121" spans="1:50" ht="23.25" customHeight="1">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4"/>
      <c r="Z121" s="555"/>
      <c r="AA121" s="556"/>
      <c r="AB121" s="415" t="s">
        <v>11</v>
      </c>
      <c r="AC121" s="416"/>
      <c r="AD121" s="417"/>
      <c r="AE121" s="415" t="s">
        <v>527</v>
      </c>
      <c r="AF121" s="416"/>
      <c r="AG121" s="416"/>
      <c r="AH121" s="417"/>
      <c r="AI121" s="415" t="s">
        <v>524</v>
      </c>
      <c r="AJ121" s="416"/>
      <c r="AK121" s="416"/>
      <c r="AL121" s="417"/>
      <c r="AM121" s="415" t="s">
        <v>519</v>
      </c>
      <c r="AN121" s="416"/>
      <c r="AO121" s="416"/>
      <c r="AP121" s="417"/>
      <c r="AQ121" s="592" t="s">
        <v>514</v>
      </c>
      <c r="AR121" s="593"/>
      <c r="AS121" s="593"/>
      <c r="AT121" s="593"/>
      <c r="AU121" s="593"/>
      <c r="AV121" s="593"/>
      <c r="AW121" s="593"/>
      <c r="AX121" s="594"/>
    </row>
    <row r="122" spans="1:50" ht="23.25" customHeight="1">
      <c r="A122" s="439"/>
      <c r="B122" s="440"/>
      <c r="C122" s="440"/>
      <c r="D122" s="440"/>
      <c r="E122" s="440"/>
      <c r="F122" s="441"/>
      <c r="G122" s="827" t="s">
        <v>586</v>
      </c>
      <c r="H122" s="393"/>
      <c r="I122" s="393"/>
      <c r="J122" s="393"/>
      <c r="K122" s="393"/>
      <c r="L122" s="393"/>
      <c r="M122" s="393"/>
      <c r="N122" s="393"/>
      <c r="O122" s="393"/>
      <c r="P122" s="393"/>
      <c r="Q122" s="393"/>
      <c r="R122" s="393"/>
      <c r="S122" s="393"/>
      <c r="T122" s="393"/>
      <c r="U122" s="393"/>
      <c r="V122" s="393"/>
      <c r="W122" s="393"/>
      <c r="X122" s="828"/>
      <c r="Y122" s="455" t="s">
        <v>15</v>
      </c>
      <c r="Z122" s="456"/>
      <c r="AA122" s="457"/>
      <c r="AB122" s="462" t="s">
        <v>584</v>
      </c>
      <c r="AC122" s="463"/>
      <c r="AD122" s="464"/>
      <c r="AE122" s="418">
        <v>4</v>
      </c>
      <c r="AF122" s="418"/>
      <c r="AG122" s="418"/>
      <c r="AH122" s="418"/>
      <c r="AI122" s="418">
        <v>4</v>
      </c>
      <c r="AJ122" s="418"/>
      <c r="AK122" s="418"/>
      <c r="AL122" s="418"/>
      <c r="AM122" s="418">
        <v>4</v>
      </c>
      <c r="AN122" s="418"/>
      <c r="AO122" s="418"/>
      <c r="AP122" s="418"/>
      <c r="AQ122" s="418">
        <v>7</v>
      </c>
      <c r="AR122" s="418"/>
      <c r="AS122" s="418"/>
      <c r="AT122" s="418"/>
      <c r="AU122" s="418"/>
      <c r="AV122" s="418"/>
      <c r="AW122" s="418"/>
      <c r="AX122" s="550"/>
    </row>
    <row r="123" spans="1:50" ht="136.5" customHeight="1">
      <c r="A123" s="442"/>
      <c r="B123" s="443"/>
      <c r="C123" s="443"/>
      <c r="D123" s="443"/>
      <c r="E123" s="443"/>
      <c r="F123" s="444"/>
      <c r="G123" s="829"/>
      <c r="H123" s="394"/>
      <c r="I123" s="394"/>
      <c r="J123" s="394"/>
      <c r="K123" s="394"/>
      <c r="L123" s="394"/>
      <c r="M123" s="394"/>
      <c r="N123" s="394"/>
      <c r="O123" s="394"/>
      <c r="P123" s="394"/>
      <c r="Q123" s="394"/>
      <c r="R123" s="394"/>
      <c r="S123" s="394"/>
      <c r="T123" s="394"/>
      <c r="U123" s="394"/>
      <c r="V123" s="394"/>
      <c r="W123" s="394"/>
      <c r="X123" s="830"/>
      <c r="Y123" s="471" t="s">
        <v>49</v>
      </c>
      <c r="Z123" s="446"/>
      <c r="AA123" s="447"/>
      <c r="AB123" s="472" t="s">
        <v>659</v>
      </c>
      <c r="AC123" s="473"/>
      <c r="AD123" s="474"/>
      <c r="AE123" s="551" t="s">
        <v>589</v>
      </c>
      <c r="AF123" s="552"/>
      <c r="AG123" s="552"/>
      <c r="AH123" s="552"/>
      <c r="AI123" s="551" t="s">
        <v>590</v>
      </c>
      <c r="AJ123" s="552"/>
      <c r="AK123" s="552"/>
      <c r="AL123" s="552"/>
      <c r="AM123" s="551" t="s">
        <v>661</v>
      </c>
      <c r="AN123" s="552"/>
      <c r="AO123" s="552"/>
      <c r="AP123" s="552"/>
      <c r="AQ123" s="551" t="s">
        <v>663</v>
      </c>
      <c r="AR123" s="552"/>
      <c r="AS123" s="552"/>
      <c r="AT123" s="552"/>
      <c r="AU123" s="552"/>
      <c r="AV123" s="552"/>
      <c r="AW123" s="552"/>
      <c r="AX123" s="553"/>
    </row>
    <row r="124" spans="1:50" ht="23.25" customHeight="1">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4"/>
      <c r="Z124" s="555"/>
      <c r="AA124" s="556"/>
      <c r="AB124" s="415" t="s">
        <v>11</v>
      </c>
      <c r="AC124" s="416"/>
      <c r="AD124" s="417"/>
      <c r="AE124" s="415" t="s">
        <v>528</v>
      </c>
      <c r="AF124" s="416"/>
      <c r="AG124" s="416"/>
      <c r="AH124" s="417"/>
      <c r="AI124" s="415" t="s">
        <v>524</v>
      </c>
      <c r="AJ124" s="416"/>
      <c r="AK124" s="416"/>
      <c r="AL124" s="417"/>
      <c r="AM124" s="415" t="s">
        <v>519</v>
      </c>
      <c r="AN124" s="416"/>
      <c r="AO124" s="416"/>
      <c r="AP124" s="417"/>
      <c r="AQ124" s="592" t="s">
        <v>514</v>
      </c>
      <c r="AR124" s="593"/>
      <c r="AS124" s="593"/>
      <c r="AT124" s="593"/>
      <c r="AU124" s="593"/>
      <c r="AV124" s="593"/>
      <c r="AW124" s="593"/>
      <c r="AX124" s="594"/>
    </row>
    <row r="125" spans="1:50" ht="23.25" customHeight="1">
      <c r="A125" s="439"/>
      <c r="B125" s="440"/>
      <c r="C125" s="440"/>
      <c r="D125" s="440"/>
      <c r="E125" s="440"/>
      <c r="F125" s="441"/>
      <c r="G125" s="393" t="s">
        <v>587</v>
      </c>
      <c r="H125" s="393"/>
      <c r="I125" s="393"/>
      <c r="J125" s="393"/>
      <c r="K125" s="393"/>
      <c r="L125" s="393"/>
      <c r="M125" s="393"/>
      <c r="N125" s="393"/>
      <c r="O125" s="393"/>
      <c r="P125" s="393"/>
      <c r="Q125" s="393"/>
      <c r="R125" s="393"/>
      <c r="S125" s="393"/>
      <c r="T125" s="393"/>
      <c r="U125" s="393"/>
      <c r="V125" s="393"/>
      <c r="W125" s="393"/>
      <c r="X125" s="828"/>
      <c r="Y125" s="455" t="s">
        <v>15</v>
      </c>
      <c r="Z125" s="456"/>
      <c r="AA125" s="457"/>
      <c r="AB125" s="462" t="s">
        <v>584</v>
      </c>
      <c r="AC125" s="463"/>
      <c r="AD125" s="464"/>
      <c r="AE125" s="418">
        <v>4</v>
      </c>
      <c r="AF125" s="418"/>
      <c r="AG125" s="418"/>
      <c r="AH125" s="418"/>
      <c r="AI125" s="418">
        <v>4</v>
      </c>
      <c r="AJ125" s="418"/>
      <c r="AK125" s="418"/>
      <c r="AL125" s="418"/>
      <c r="AM125" s="418">
        <v>4</v>
      </c>
      <c r="AN125" s="418"/>
      <c r="AO125" s="418"/>
      <c r="AP125" s="418"/>
      <c r="AQ125" s="418">
        <v>7</v>
      </c>
      <c r="AR125" s="418"/>
      <c r="AS125" s="418"/>
      <c r="AT125" s="418"/>
      <c r="AU125" s="418"/>
      <c r="AV125" s="418"/>
      <c r="AW125" s="418"/>
      <c r="AX125" s="550"/>
    </row>
    <row r="126" spans="1:50" ht="154.5" customHeight="1">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830"/>
      <c r="Y126" s="471" t="s">
        <v>49</v>
      </c>
      <c r="Z126" s="446"/>
      <c r="AA126" s="447"/>
      <c r="AB126" s="472" t="s">
        <v>659</v>
      </c>
      <c r="AC126" s="473"/>
      <c r="AD126" s="474"/>
      <c r="AE126" s="551" t="s">
        <v>589</v>
      </c>
      <c r="AF126" s="552"/>
      <c r="AG126" s="552"/>
      <c r="AH126" s="552"/>
      <c r="AI126" s="551" t="s">
        <v>590</v>
      </c>
      <c r="AJ126" s="552"/>
      <c r="AK126" s="552"/>
      <c r="AL126" s="552"/>
      <c r="AM126" s="551" t="s">
        <v>661</v>
      </c>
      <c r="AN126" s="552"/>
      <c r="AO126" s="552"/>
      <c r="AP126" s="552"/>
      <c r="AQ126" s="551" t="s">
        <v>664</v>
      </c>
      <c r="AR126" s="552"/>
      <c r="AS126" s="552"/>
      <c r="AT126" s="552"/>
      <c r="AU126" s="552"/>
      <c r="AV126" s="552"/>
      <c r="AW126" s="552"/>
      <c r="AX126" s="553"/>
    </row>
    <row r="127" spans="1:50" ht="23.25" customHeight="1">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1"/>
      <c r="Z127" s="932"/>
      <c r="AA127" s="933"/>
      <c r="AB127" s="247" t="s">
        <v>11</v>
      </c>
      <c r="AC127" s="248"/>
      <c r="AD127" s="249"/>
      <c r="AE127" s="415" t="s">
        <v>527</v>
      </c>
      <c r="AF127" s="416"/>
      <c r="AG127" s="416"/>
      <c r="AH127" s="417"/>
      <c r="AI127" s="415" t="s">
        <v>524</v>
      </c>
      <c r="AJ127" s="416"/>
      <c r="AK127" s="416"/>
      <c r="AL127" s="417"/>
      <c r="AM127" s="415" t="s">
        <v>519</v>
      </c>
      <c r="AN127" s="416"/>
      <c r="AO127" s="416"/>
      <c r="AP127" s="417"/>
      <c r="AQ127" s="592" t="s">
        <v>514</v>
      </c>
      <c r="AR127" s="593"/>
      <c r="AS127" s="593"/>
      <c r="AT127" s="593"/>
      <c r="AU127" s="593"/>
      <c r="AV127" s="593"/>
      <c r="AW127" s="593"/>
      <c r="AX127" s="594"/>
    </row>
    <row r="128" spans="1:50" ht="23.25" customHeight="1">
      <c r="A128" s="439"/>
      <c r="B128" s="440"/>
      <c r="C128" s="440"/>
      <c r="D128" s="440"/>
      <c r="E128" s="440"/>
      <c r="F128" s="441"/>
      <c r="G128" s="393" t="s">
        <v>588</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t="s">
        <v>584</v>
      </c>
      <c r="AC128" s="463"/>
      <c r="AD128" s="464"/>
      <c r="AE128" s="418">
        <v>24</v>
      </c>
      <c r="AF128" s="418"/>
      <c r="AG128" s="418"/>
      <c r="AH128" s="418"/>
      <c r="AI128" s="418">
        <v>24</v>
      </c>
      <c r="AJ128" s="418"/>
      <c r="AK128" s="418"/>
      <c r="AL128" s="418"/>
      <c r="AM128" s="418">
        <v>26</v>
      </c>
      <c r="AN128" s="418"/>
      <c r="AO128" s="418"/>
      <c r="AP128" s="418"/>
      <c r="AQ128" s="418">
        <v>17</v>
      </c>
      <c r="AR128" s="418"/>
      <c r="AS128" s="418"/>
      <c r="AT128" s="418"/>
      <c r="AU128" s="418"/>
      <c r="AV128" s="418"/>
      <c r="AW128" s="418"/>
      <c r="AX128" s="550"/>
    </row>
    <row r="129" spans="1:50" ht="143.25" customHeight="1" thickBot="1">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659</v>
      </c>
      <c r="AC129" s="473"/>
      <c r="AD129" s="474"/>
      <c r="AE129" s="551" t="s">
        <v>593</v>
      </c>
      <c r="AF129" s="552"/>
      <c r="AG129" s="552"/>
      <c r="AH129" s="552"/>
      <c r="AI129" s="551" t="s">
        <v>594</v>
      </c>
      <c r="AJ129" s="552"/>
      <c r="AK129" s="552"/>
      <c r="AL129" s="552"/>
      <c r="AM129" s="551" t="s">
        <v>662</v>
      </c>
      <c r="AN129" s="552"/>
      <c r="AO129" s="552"/>
      <c r="AP129" s="552"/>
      <c r="AQ129" s="551" t="s">
        <v>665</v>
      </c>
      <c r="AR129" s="552"/>
      <c r="AS129" s="552"/>
      <c r="AT129" s="552"/>
      <c r="AU129" s="552"/>
      <c r="AV129" s="552"/>
      <c r="AW129" s="552"/>
      <c r="AX129" s="553"/>
    </row>
    <row r="130" spans="1:50" ht="45" customHeight="1">
      <c r="A130" s="188" t="s">
        <v>557</v>
      </c>
      <c r="B130" s="185"/>
      <c r="C130" s="184" t="s">
        <v>358</v>
      </c>
      <c r="D130" s="185"/>
      <c r="E130" s="169" t="s">
        <v>387</v>
      </c>
      <c r="F130" s="170"/>
      <c r="G130" s="171" t="s">
        <v>595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596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527</v>
      </c>
      <c r="AF132" s="155"/>
      <c r="AG132" s="155"/>
      <c r="AH132" s="155"/>
      <c r="AI132" s="155" t="s">
        <v>524</v>
      </c>
      <c r="AJ132" s="155"/>
      <c r="AK132" s="155"/>
      <c r="AL132" s="155"/>
      <c r="AM132" s="155" t="s">
        <v>519</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571</v>
      </c>
      <c r="AR133" s="199"/>
      <c r="AS133" s="133" t="s">
        <v>355</v>
      </c>
      <c r="AT133" s="134"/>
      <c r="AU133" s="200" t="s">
        <v>571</v>
      </c>
      <c r="AV133" s="200"/>
      <c r="AW133" s="133" t="s">
        <v>300</v>
      </c>
      <c r="AX133" s="195"/>
    </row>
    <row r="134" spans="1:50" ht="39.75" customHeight="1">
      <c r="A134" s="189"/>
      <c r="B134" s="186"/>
      <c r="C134" s="180"/>
      <c r="D134" s="186"/>
      <c r="E134" s="180"/>
      <c r="F134" s="181"/>
      <c r="G134" s="104" t="s">
        <v>566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570</v>
      </c>
      <c r="AC134" s="205"/>
      <c r="AD134" s="205"/>
      <c r="AE134" s="206" t="s">
        <v>566</v>
      </c>
      <c r="AF134" s="207"/>
      <c r="AG134" s="207"/>
      <c r="AH134" s="207"/>
      <c r="AI134" s="206" t="s">
        <v>566</v>
      </c>
      <c r="AJ134" s="207"/>
      <c r="AK134" s="207"/>
      <c r="AL134" s="207"/>
      <c r="AM134" s="206" t="s">
        <v>566</v>
      </c>
      <c r="AN134" s="207"/>
      <c r="AO134" s="207"/>
      <c r="AP134" s="207"/>
      <c r="AQ134" s="206" t="s">
        <v>566</v>
      </c>
      <c r="AR134" s="207"/>
      <c r="AS134" s="207"/>
      <c r="AT134" s="207"/>
      <c r="AU134" s="206" t="s">
        <v>566</v>
      </c>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571</v>
      </c>
      <c r="AC135" s="213"/>
      <c r="AD135" s="213"/>
      <c r="AE135" s="206" t="s">
        <v>566</v>
      </c>
      <c r="AF135" s="207"/>
      <c r="AG135" s="207"/>
      <c r="AH135" s="207"/>
      <c r="AI135" s="206" t="s">
        <v>566</v>
      </c>
      <c r="AJ135" s="207"/>
      <c r="AK135" s="207"/>
      <c r="AL135" s="207"/>
      <c r="AM135" s="206" t="s">
        <v>566</v>
      </c>
      <c r="AN135" s="207"/>
      <c r="AO135" s="207"/>
      <c r="AP135" s="207"/>
      <c r="AQ135" s="206" t="s">
        <v>566</v>
      </c>
      <c r="AR135" s="207"/>
      <c r="AS135" s="207"/>
      <c r="AT135" s="207"/>
      <c r="AU135" s="206" t="s">
        <v>566</v>
      </c>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527</v>
      </c>
      <c r="AF136" s="155"/>
      <c r="AG136" s="155"/>
      <c r="AH136" s="155"/>
      <c r="AI136" s="155" t="s">
        <v>524</v>
      </c>
      <c r="AJ136" s="155"/>
      <c r="AK136" s="155"/>
      <c r="AL136" s="155"/>
      <c r="AM136" s="155" t="s">
        <v>519</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527</v>
      </c>
      <c r="AF140" s="155"/>
      <c r="AG140" s="155"/>
      <c r="AH140" s="155"/>
      <c r="AI140" s="155" t="s">
        <v>524</v>
      </c>
      <c r="AJ140" s="155"/>
      <c r="AK140" s="155"/>
      <c r="AL140" s="155"/>
      <c r="AM140" s="155" t="s">
        <v>519</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527</v>
      </c>
      <c r="AF144" s="155"/>
      <c r="AG144" s="155"/>
      <c r="AH144" s="155"/>
      <c r="AI144" s="155" t="s">
        <v>524</v>
      </c>
      <c r="AJ144" s="155"/>
      <c r="AK144" s="155"/>
      <c r="AL144" s="155"/>
      <c r="AM144" s="155" t="s">
        <v>519</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527</v>
      </c>
      <c r="AF148" s="155"/>
      <c r="AG148" s="155"/>
      <c r="AH148" s="155"/>
      <c r="AI148" s="155" t="s">
        <v>524</v>
      </c>
      <c r="AJ148" s="155"/>
      <c r="AK148" s="155"/>
      <c r="AL148" s="155"/>
      <c r="AM148" s="155" t="s">
        <v>519</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c r="A154" s="189"/>
      <c r="B154" s="186"/>
      <c r="C154" s="180"/>
      <c r="D154" s="186"/>
      <c r="E154" s="180"/>
      <c r="F154" s="181"/>
      <c r="G154" s="104" t="s">
        <v>573</v>
      </c>
      <c r="H154" s="105"/>
      <c r="I154" s="105"/>
      <c r="J154" s="105"/>
      <c r="K154" s="105"/>
      <c r="L154" s="105"/>
      <c r="M154" s="105"/>
      <c r="N154" s="105"/>
      <c r="O154" s="105"/>
      <c r="P154" s="106"/>
      <c r="Q154" s="125" t="s">
        <v>573</v>
      </c>
      <c r="R154" s="105"/>
      <c r="S154" s="105"/>
      <c r="T154" s="105"/>
      <c r="U154" s="105"/>
      <c r="V154" s="105"/>
      <c r="W154" s="105"/>
      <c r="X154" s="105"/>
      <c r="Y154" s="105"/>
      <c r="Z154" s="105"/>
      <c r="AA154" s="293"/>
      <c r="AB154" s="141" t="s">
        <v>571</v>
      </c>
      <c r="AC154" s="142"/>
      <c r="AD154" s="142"/>
      <c r="AE154" s="147" t="s">
        <v>573</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573</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666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72.75"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527</v>
      </c>
      <c r="AF192" s="155"/>
      <c r="AG192" s="155"/>
      <c r="AH192" s="155"/>
      <c r="AI192" s="155" t="s">
        <v>524</v>
      </c>
      <c r="AJ192" s="155"/>
      <c r="AK192" s="155"/>
      <c r="AL192" s="155"/>
      <c r="AM192" s="155" t="s">
        <v>519</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528</v>
      </c>
      <c r="AF196" s="155"/>
      <c r="AG196" s="155"/>
      <c r="AH196" s="155"/>
      <c r="AI196" s="155" t="s">
        <v>524</v>
      </c>
      <c r="AJ196" s="155"/>
      <c r="AK196" s="155"/>
      <c r="AL196" s="155"/>
      <c r="AM196" s="155" t="s">
        <v>519</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527</v>
      </c>
      <c r="AF200" s="155"/>
      <c r="AG200" s="155"/>
      <c r="AH200" s="155"/>
      <c r="AI200" s="155" t="s">
        <v>524</v>
      </c>
      <c r="AJ200" s="155"/>
      <c r="AK200" s="155"/>
      <c r="AL200" s="155"/>
      <c r="AM200" s="155" t="s">
        <v>519</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527</v>
      </c>
      <c r="AF204" s="155"/>
      <c r="AG204" s="155"/>
      <c r="AH204" s="155"/>
      <c r="AI204" s="155" t="s">
        <v>524</v>
      </c>
      <c r="AJ204" s="155"/>
      <c r="AK204" s="155"/>
      <c r="AL204" s="155"/>
      <c r="AM204" s="155" t="s">
        <v>519</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527</v>
      </c>
      <c r="AF208" s="155"/>
      <c r="AG208" s="155"/>
      <c r="AH208" s="155"/>
      <c r="AI208" s="155" t="s">
        <v>524</v>
      </c>
      <c r="AJ208" s="155"/>
      <c r="AK208" s="155"/>
      <c r="AL208" s="155"/>
      <c r="AM208" s="155" t="s">
        <v>519</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527</v>
      </c>
      <c r="AF252" s="155"/>
      <c r="AG252" s="155"/>
      <c r="AH252" s="155"/>
      <c r="AI252" s="155" t="s">
        <v>524</v>
      </c>
      <c r="AJ252" s="155"/>
      <c r="AK252" s="155"/>
      <c r="AL252" s="155"/>
      <c r="AM252" s="155" t="s">
        <v>519</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527</v>
      </c>
      <c r="AF256" s="155"/>
      <c r="AG256" s="155"/>
      <c r="AH256" s="155"/>
      <c r="AI256" s="155" t="s">
        <v>524</v>
      </c>
      <c r="AJ256" s="155"/>
      <c r="AK256" s="155"/>
      <c r="AL256" s="155"/>
      <c r="AM256" s="155" t="s">
        <v>520</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527</v>
      </c>
      <c r="AF260" s="155"/>
      <c r="AG260" s="155"/>
      <c r="AH260" s="155"/>
      <c r="AI260" s="155" t="s">
        <v>524</v>
      </c>
      <c r="AJ260" s="155"/>
      <c r="AK260" s="155"/>
      <c r="AL260" s="155"/>
      <c r="AM260" s="155" t="s">
        <v>520</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527</v>
      </c>
      <c r="AF264" s="217"/>
      <c r="AG264" s="217"/>
      <c r="AH264" s="217"/>
      <c r="AI264" s="217" t="s">
        <v>524</v>
      </c>
      <c r="AJ264" s="217"/>
      <c r="AK264" s="217"/>
      <c r="AL264" s="217"/>
      <c r="AM264" s="217" t="s">
        <v>519</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528</v>
      </c>
      <c r="AF268" s="155"/>
      <c r="AG268" s="155"/>
      <c r="AH268" s="155"/>
      <c r="AI268" s="155" t="s">
        <v>524</v>
      </c>
      <c r="AJ268" s="155"/>
      <c r="AK268" s="155"/>
      <c r="AL268" s="155"/>
      <c r="AM268" s="155" t="s">
        <v>519</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527</v>
      </c>
      <c r="AF312" s="155"/>
      <c r="AG312" s="155"/>
      <c r="AH312" s="155"/>
      <c r="AI312" s="155" t="s">
        <v>524</v>
      </c>
      <c r="AJ312" s="155"/>
      <c r="AK312" s="155"/>
      <c r="AL312" s="155"/>
      <c r="AM312" s="155" t="s">
        <v>519</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527</v>
      </c>
      <c r="AF316" s="155"/>
      <c r="AG316" s="155"/>
      <c r="AH316" s="155"/>
      <c r="AI316" s="155" t="s">
        <v>524</v>
      </c>
      <c r="AJ316" s="155"/>
      <c r="AK316" s="155"/>
      <c r="AL316" s="155"/>
      <c r="AM316" s="155" t="s">
        <v>519</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527</v>
      </c>
      <c r="AF320" s="155"/>
      <c r="AG320" s="155"/>
      <c r="AH320" s="155"/>
      <c r="AI320" s="155" t="s">
        <v>524</v>
      </c>
      <c r="AJ320" s="155"/>
      <c r="AK320" s="155"/>
      <c r="AL320" s="155"/>
      <c r="AM320" s="155" t="s">
        <v>520</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527</v>
      </c>
      <c r="AF324" s="155"/>
      <c r="AG324" s="155"/>
      <c r="AH324" s="155"/>
      <c r="AI324" s="155" t="s">
        <v>524</v>
      </c>
      <c r="AJ324" s="155"/>
      <c r="AK324" s="155"/>
      <c r="AL324" s="155"/>
      <c r="AM324" s="155" t="s">
        <v>519</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528</v>
      </c>
      <c r="AF328" s="155"/>
      <c r="AG328" s="155"/>
      <c r="AH328" s="155"/>
      <c r="AI328" s="155" t="s">
        <v>524</v>
      </c>
      <c r="AJ328" s="155"/>
      <c r="AK328" s="155"/>
      <c r="AL328" s="155"/>
      <c r="AM328" s="155" t="s">
        <v>520</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527</v>
      </c>
      <c r="AF372" s="155"/>
      <c r="AG372" s="155"/>
      <c r="AH372" s="155"/>
      <c r="AI372" s="155" t="s">
        <v>524</v>
      </c>
      <c r="AJ372" s="155"/>
      <c r="AK372" s="155"/>
      <c r="AL372" s="155"/>
      <c r="AM372" s="155" t="s">
        <v>519</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527</v>
      </c>
      <c r="AF376" s="155"/>
      <c r="AG376" s="155"/>
      <c r="AH376" s="155"/>
      <c r="AI376" s="155" t="s">
        <v>524</v>
      </c>
      <c r="AJ376" s="155"/>
      <c r="AK376" s="155"/>
      <c r="AL376" s="155"/>
      <c r="AM376" s="155" t="s">
        <v>519</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527</v>
      </c>
      <c r="AF380" s="155"/>
      <c r="AG380" s="155"/>
      <c r="AH380" s="155"/>
      <c r="AI380" s="155" t="s">
        <v>524</v>
      </c>
      <c r="AJ380" s="155"/>
      <c r="AK380" s="155"/>
      <c r="AL380" s="155"/>
      <c r="AM380" s="155" t="s">
        <v>519</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527</v>
      </c>
      <c r="AF384" s="155"/>
      <c r="AG384" s="155"/>
      <c r="AH384" s="155"/>
      <c r="AI384" s="155" t="s">
        <v>524</v>
      </c>
      <c r="AJ384" s="155"/>
      <c r="AK384" s="155"/>
      <c r="AL384" s="155"/>
      <c r="AM384" s="155" t="s">
        <v>519</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527</v>
      </c>
      <c r="AF388" s="155"/>
      <c r="AG388" s="155"/>
      <c r="AH388" s="155"/>
      <c r="AI388" s="155" t="s">
        <v>524</v>
      </c>
      <c r="AJ388" s="155"/>
      <c r="AK388" s="155"/>
      <c r="AL388" s="155"/>
      <c r="AM388" s="155" t="s">
        <v>519</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553</v>
      </c>
      <c r="D430" s="934"/>
      <c r="E430" s="174" t="s">
        <v>537</v>
      </c>
      <c r="F430" s="903"/>
      <c r="G430" s="904" t="s">
        <v>374</v>
      </c>
      <c r="H430" s="123"/>
      <c r="I430" s="123"/>
      <c r="J430" s="905" t="s">
        <v>566</v>
      </c>
      <c r="K430" s="906"/>
      <c r="L430" s="906"/>
      <c r="M430" s="906"/>
      <c r="N430" s="906"/>
      <c r="O430" s="906"/>
      <c r="P430" s="906"/>
      <c r="Q430" s="906"/>
      <c r="R430" s="906"/>
      <c r="S430" s="906"/>
      <c r="T430" s="907"/>
      <c r="U430" s="589" t="s">
        <v>571</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8"/>
    </row>
    <row r="431" spans="1:50" ht="18.75"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520</v>
      </c>
      <c r="AJ431" s="217"/>
      <c r="AK431" s="217"/>
      <c r="AL431" s="159"/>
      <c r="AM431" s="217" t="s">
        <v>515</v>
      </c>
      <c r="AN431" s="217"/>
      <c r="AO431" s="217"/>
      <c r="AP431" s="159"/>
      <c r="AQ431" s="159" t="s">
        <v>354</v>
      </c>
      <c r="AR431" s="130"/>
      <c r="AS431" s="130"/>
      <c r="AT431" s="131"/>
      <c r="AU431" s="136" t="s">
        <v>253</v>
      </c>
      <c r="AV431" s="136"/>
      <c r="AW431" s="136"/>
      <c r="AX431" s="137"/>
    </row>
    <row r="432" spans="1:50" ht="18.75"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649</v>
      </c>
      <c r="AF432" s="200"/>
      <c r="AG432" s="133" t="s">
        <v>355</v>
      </c>
      <c r="AH432" s="134"/>
      <c r="AI432" s="156"/>
      <c r="AJ432" s="156"/>
      <c r="AK432" s="156"/>
      <c r="AL432" s="154"/>
      <c r="AM432" s="156"/>
      <c r="AN432" s="156"/>
      <c r="AO432" s="156"/>
      <c r="AP432" s="154"/>
      <c r="AQ432" s="591" t="s">
        <v>650</v>
      </c>
      <c r="AR432" s="200"/>
      <c r="AS432" s="133" t="s">
        <v>355</v>
      </c>
      <c r="AT432" s="134"/>
      <c r="AU432" s="200" t="s">
        <v>699</v>
      </c>
      <c r="AV432" s="200"/>
      <c r="AW432" s="133" t="s">
        <v>300</v>
      </c>
      <c r="AX432" s="195"/>
    </row>
    <row r="433" spans="1:50" ht="23.25" customHeight="1">
      <c r="A433" s="189"/>
      <c r="B433" s="186"/>
      <c r="C433" s="180"/>
      <c r="D433" s="186"/>
      <c r="E433" s="342"/>
      <c r="F433" s="343"/>
      <c r="G433" s="104" t="s">
        <v>597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571</v>
      </c>
      <c r="AC433" s="213"/>
      <c r="AD433" s="213"/>
      <c r="AE433" s="340" t="s">
        <v>566</v>
      </c>
      <c r="AF433" s="207"/>
      <c r="AG433" s="207"/>
      <c r="AH433" s="207"/>
      <c r="AI433" s="340" t="s">
        <v>566</v>
      </c>
      <c r="AJ433" s="207"/>
      <c r="AK433" s="207"/>
      <c r="AL433" s="207"/>
      <c r="AM433" s="340" t="s">
        <v>566</v>
      </c>
      <c r="AN433" s="207"/>
      <c r="AO433" s="207"/>
      <c r="AP433" s="341"/>
      <c r="AQ433" s="340" t="s">
        <v>566</v>
      </c>
      <c r="AR433" s="207"/>
      <c r="AS433" s="207"/>
      <c r="AT433" s="341"/>
      <c r="AU433" s="207" t="s">
        <v>566</v>
      </c>
      <c r="AV433" s="207"/>
      <c r="AW433" s="207"/>
      <c r="AX433" s="208"/>
    </row>
    <row r="434" spans="1:50" ht="23.25"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571</v>
      </c>
      <c r="AC434" s="205"/>
      <c r="AD434" s="205"/>
      <c r="AE434" s="340" t="s">
        <v>566</v>
      </c>
      <c r="AF434" s="207"/>
      <c r="AG434" s="207"/>
      <c r="AH434" s="341"/>
      <c r="AI434" s="340" t="s">
        <v>566</v>
      </c>
      <c r="AJ434" s="207"/>
      <c r="AK434" s="207"/>
      <c r="AL434" s="207"/>
      <c r="AM434" s="340" t="s">
        <v>566</v>
      </c>
      <c r="AN434" s="207"/>
      <c r="AO434" s="207"/>
      <c r="AP434" s="341"/>
      <c r="AQ434" s="340" t="s">
        <v>566</v>
      </c>
      <c r="AR434" s="207"/>
      <c r="AS434" s="207"/>
      <c r="AT434" s="341"/>
      <c r="AU434" s="207" t="s">
        <v>566</v>
      </c>
      <c r="AV434" s="207"/>
      <c r="AW434" s="207"/>
      <c r="AX434" s="208"/>
    </row>
    <row r="435" spans="1:50" ht="23.25"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0" t="s">
        <v>566</v>
      </c>
      <c r="AF435" s="207"/>
      <c r="AG435" s="207"/>
      <c r="AH435" s="341"/>
      <c r="AI435" s="340" t="s">
        <v>566</v>
      </c>
      <c r="AJ435" s="207"/>
      <c r="AK435" s="207"/>
      <c r="AL435" s="207"/>
      <c r="AM435" s="340" t="s">
        <v>566</v>
      </c>
      <c r="AN435" s="207"/>
      <c r="AO435" s="207"/>
      <c r="AP435" s="341"/>
      <c r="AQ435" s="340" t="s">
        <v>566</v>
      </c>
      <c r="AR435" s="207"/>
      <c r="AS435" s="207"/>
      <c r="AT435" s="341"/>
      <c r="AU435" s="207" t="s">
        <v>566</v>
      </c>
      <c r="AV435" s="207"/>
      <c r="AW435" s="207"/>
      <c r="AX435" s="208"/>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519</v>
      </c>
      <c r="AJ436" s="217"/>
      <c r="AK436" s="217"/>
      <c r="AL436" s="159"/>
      <c r="AM436" s="217" t="s">
        <v>515</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1"/>
      <c r="AR437" s="200"/>
      <c r="AS437" s="133" t="s">
        <v>355</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519</v>
      </c>
      <c r="AJ441" s="217"/>
      <c r="AK441" s="217"/>
      <c r="AL441" s="159"/>
      <c r="AM441" s="217" t="s">
        <v>511</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1"/>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519</v>
      </c>
      <c r="AJ446" s="217"/>
      <c r="AK446" s="217"/>
      <c r="AL446" s="159"/>
      <c r="AM446" s="217" t="s">
        <v>516</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1"/>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519</v>
      </c>
      <c r="AJ451" s="217"/>
      <c r="AK451" s="217"/>
      <c r="AL451" s="159"/>
      <c r="AM451" s="217" t="s">
        <v>515</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1"/>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519</v>
      </c>
      <c r="AJ456" s="217"/>
      <c r="AK456" s="217"/>
      <c r="AL456" s="159"/>
      <c r="AM456" s="217" t="s">
        <v>515</v>
      </c>
      <c r="AN456" s="217"/>
      <c r="AO456" s="217"/>
      <c r="AP456" s="159"/>
      <c r="AQ456" s="159" t="s">
        <v>354</v>
      </c>
      <c r="AR456" s="130"/>
      <c r="AS456" s="130"/>
      <c r="AT456" s="131"/>
      <c r="AU456" s="136" t="s">
        <v>253</v>
      </c>
      <c r="AV456" s="136"/>
      <c r="AW456" s="136"/>
      <c r="AX456" s="137"/>
    </row>
    <row r="457" spans="1:50" ht="18.75" hidden="1"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1"/>
      <c r="AR457" s="200"/>
      <c r="AS457" s="133" t="s">
        <v>355</v>
      </c>
      <c r="AT457" s="134"/>
      <c r="AU457" s="200"/>
      <c r="AV457" s="200"/>
      <c r="AW457" s="133" t="s">
        <v>300</v>
      </c>
      <c r="AX457" s="195"/>
    </row>
    <row r="458" spans="1:50" ht="23.25" hidden="1" customHeight="1">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519</v>
      </c>
      <c r="AJ461" s="217"/>
      <c r="AK461" s="217"/>
      <c r="AL461" s="159"/>
      <c r="AM461" s="217" t="s">
        <v>517</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1"/>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519</v>
      </c>
      <c r="AJ466" s="217"/>
      <c r="AK466" s="217"/>
      <c r="AL466" s="159"/>
      <c r="AM466" s="217" t="s">
        <v>515</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1"/>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519</v>
      </c>
      <c r="AJ471" s="217"/>
      <c r="AK471" s="217"/>
      <c r="AL471" s="159"/>
      <c r="AM471" s="217" t="s">
        <v>511</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1"/>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519</v>
      </c>
      <c r="AJ476" s="217"/>
      <c r="AK476" s="217"/>
      <c r="AL476" s="159"/>
      <c r="AM476" s="217" t="s">
        <v>515</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1"/>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c r="A481" s="189"/>
      <c r="B481" s="186"/>
      <c r="C481" s="180"/>
      <c r="D481" s="186"/>
      <c r="E481" s="122" t="s">
        <v>559</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554</v>
      </c>
      <c r="F484" s="175"/>
      <c r="G484" s="904" t="s">
        <v>374</v>
      </c>
      <c r="H484" s="123"/>
      <c r="I484" s="123"/>
      <c r="J484" s="905"/>
      <c r="K484" s="906"/>
      <c r="L484" s="906"/>
      <c r="M484" s="906"/>
      <c r="N484" s="906"/>
      <c r="O484" s="906"/>
      <c r="P484" s="906"/>
      <c r="Q484" s="906"/>
      <c r="R484" s="906"/>
      <c r="S484" s="906"/>
      <c r="T484" s="907"/>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8"/>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520</v>
      </c>
      <c r="AJ485" s="217"/>
      <c r="AK485" s="217"/>
      <c r="AL485" s="159"/>
      <c r="AM485" s="217" t="s">
        <v>517</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1"/>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519</v>
      </c>
      <c r="AJ490" s="217"/>
      <c r="AK490" s="217"/>
      <c r="AL490" s="159"/>
      <c r="AM490" s="217" t="s">
        <v>517</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1"/>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519</v>
      </c>
      <c r="AJ495" s="217"/>
      <c r="AK495" s="217"/>
      <c r="AL495" s="159"/>
      <c r="AM495" s="217" t="s">
        <v>515</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1"/>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519</v>
      </c>
      <c r="AJ500" s="217"/>
      <c r="AK500" s="217"/>
      <c r="AL500" s="159"/>
      <c r="AM500" s="217" t="s">
        <v>516</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1"/>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519</v>
      </c>
      <c r="AJ505" s="217"/>
      <c r="AK505" s="217"/>
      <c r="AL505" s="159"/>
      <c r="AM505" s="217" t="s">
        <v>517</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1"/>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519</v>
      </c>
      <c r="AJ510" s="217"/>
      <c r="AK510" s="217"/>
      <c r="AL510" s="159"/>
      <c r="AM510" s="217" t="s">
        <v>515</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1"/>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520</v>
      </c>
      <c r="AJ515" s="217"/>
      <c r="AK515" s="217"/>
      <c r="AL515" s="159"/>
      <c r="AM515" s="217" t="s">
        <v>515</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1"/>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520</v>
      </c>
      <c r="AJ520" s="217"/>
      <c r="AK520" s="217"/>
      <c r="AL520" s="159"/>
      <c r="AM520" s="217" t="s">
        <v>515</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1"/>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519</v>
      </c>
      <c r="AJ525" s="217"/>
      <c r="AK525" s="217"/>
      <c r="AL525" s="159"/>
      <c r="AM525" s="217" t="s">
        <v>511</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1"/>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519</v>
      </c>
      <c r="AJ530" s="217"/>
      <c r="AK530" s="217"/>
      <c r="AL530" s="159"/>
      <c r="AM530" s="217" t="s">
        <v>515</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1"/>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560</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555</v>
      </c>
      <c r="F538" s="175"/>
      <c r="G538" s="904" t="s">
        <v>374</v>
      </c>
      <c r="H538" s="123"/>
      <c r="I538" s="123"/>
      <c r="J538" s="905"/>
      <c r="K538" s="906"/>
      <c r="L538" s="906"/>
      <c r="M538" s="906"/>
      <c r="N538" s="906"/>
      <c r="O538" s="906"/>
      <c r="P538" s="906"/>
      <c r="Q538" s="906"/>
      <c r="R538" s="906"/>
      <c r="S538" s="906"/>
      <c r="T538" s="907"/>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8"/>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520</v>
      </c>
      <c r="AJ539" s="217"/>
      <c r="AK539" s="217"/>
      <c r="AL539" s="159"/>
      <c r="AM539" s="217" t="s">
        <v>515</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1"/>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519</v>
      </c>
      <c r="AJ544" s="217"/>
      <c r="AK544" s="217"/>
      <c r="AL544" s="159"/>
      <c r="AM544" s="217" t="s">
        <v>517</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1"/>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519</v>
      </c>
      <c r="AJ549" s="217"/>
      <c r="AK549" s="217"/>
      <c r="AL549" s="159"/>
      <c r="AM549" s="217" t="s">
        <v>511</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1"/>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519</v>
      </c>
      <c r="AJ554" s="217"/>
      <c r="AK554" s="217"/>
      <c r="AL554" s="159"/>
      <c r="AM554" s="217" t="s">
        <v>511</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1"/>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519</v>
      </c>
      <c r="AJ559" s="217"/>
      <c r="AK559" s="217"/>
      <c r="AL559" s="159"/>
      <c r="AM559" s="217" t="s">
        <v>515</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1"/>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519</v>
      </c>
      <c r="AJ564" s="217"/>
      <c r="AK564" s="217"/>
      <c r="AL564" s="159"/>
      <c r="AM564" s="217" t="s">
        <v>511</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1"/>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520</v>
      </c>
      <c r="AJ569" s="217"/>
      <c r="AK569" s="217"/>
      <c r="AL569" s="159"/>
      <c r="AM569" s="217" t="s">
        <v>511</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1"/>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519</v>
      </c>
      <c r="AJ574" s="217"/>
      <c r="AK574" s="217"/>
      <c r="AL574" s="159"/>
      <c r="AM574" s="217" t="s">
        <v>511</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1"/>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519</v>
      </c>
      <c r="AJ579" s="217"/>
      <c r="AK579" s="217"/>
      <c r="AL579" s="159"/>
      <c r="AM579" s="217" t="s">
        <v>511</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1"/>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519</v>
      </c>
      <c r="AJ584" s="217"/>
      <c r="AK584" s="217"/>
      <c r="AL584" s="159"/>
      <c r="AM584" s="217" t="s">
        <v>515</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1"/>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560</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554</v>
      </c>
      <c r="F592" s="175"/>
      <c r="G592" s="904" t="s">
        <v>374</v>
      </c>
      <c r="H592" s="123"/>
      <c r="I592" s="123"/>
      <c r="J592" s="905"/>
      <c r="K592" s="906"/>
      <c r="L592" s="906"/>
      <c r="M592" s="906"/>
      <c r="N592" s="906"/>
      <c r="O592" s="906"/>
      <c r="P592" s="906"/>
      <c r="Q592" s="906"/>
      <c r="R592" s="906"/>
      <c r="S592" s="906"/>
      <c r="T592" s="907"/>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8"/>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519</v>
      </c>
      <c r="AJ593" s="217"/>
      <c r="AK593" s="217"/>
      <c r="AL593" s="159"/>
      <c r="AM593" s="217" t="s">
        <v>511</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1"/>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520</v>
      </c>
      <c r="AJ598" s="217"/>
      <c r="AK598" s="217"/>
      <c r="AL598" s="159"/>
      <c r="AM598" s="217" t="s">
        <v>516</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1"/>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519</v>
      </c>
      <c r="AJ603" s="217"/>
      <c r="AK603" s="217"/>
      <c r="AL603" s="159"/>
      <c r="AM603" s="217" t="s">
        <v>511</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1"/>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519</v>
      </c>
      <c r="AJ608" s="217"/>
      <c r="AK608" s="217"/>
      <c r="AL608" s="159"/>
      <c r="AM608" s="217" t="s">
        <v>511</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1"/>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519</v>
      </c>
      <c r="AJ613" s="217"/>
      <c r="AK613" s="217"/>
      <c r="AL613" s="159"/>
      <c r="AM613" s="217" t="s">
        <v>515</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1"/>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519</v>
      </c>
      <c r="AJ618" s="217"/>
      <c r="AK618" s="217"/>
      <c r="AL618" s="159"/>
      <c r="AM618" s="217" t="s">
        <v>515</v>
      </c>
      <c r="AN618" s="217"/>
      <c r="AO618" s="217"/>
      <c r="AP618" s="159"/>
      <c r="AQ618" s="159" t="s">
        <v>354</v>
      </c>
      <c r="AR618" s="130"/>
      <c r="AS618" s="130"/>
      <c r="AT618" s="131"/>
      <c r="AU618" s="136" t="s">
        <v>253</v>
      </c>
      <c r="AV618" s="136"/>
      <c r="AW618" s="136"/>
      <c r="AX618" s="137"/>
    </row>
    <row r="619" spans="1:50" ht="18.75"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t="s">
        <v>571</v>
      </c>
      <c r="AF619" s="200"/>
      <c r="AG619" s="133" t="s">
        <v>355</v>
      </c>
      <c r="AH619" s="134"/>
      <c r="AI619" s="156"/>
      <c r="AJ619" s="156"/>
      <c r="AK619" s="156"/>
      <c r="AL619" s="154"/>
      <c r="AM619" s="156"/>
      <c r="AN619" s="156"/>
      <c r="AO619" s="156"/>
      <c r="AP619" s="154"/>
      <c r="AQ619" s="591" t="s">
        <v>599</v>
      </c>
      <c r="AR619" s="200"/>
      <c r="AS619" s="133" t="s">
        <v>355</v>
      </c>
      <c r="AT619" s="134"/>
      <c r="AU619" s="200" t="s">
        <v>598</v>
      </c>
      <c r="AV619" s="200"/>
      <c r="AW619" s="133" t="s">
        <v>300</v>
      </c>
      <c r="AX619" s="195"/>
    </row>
    <row r="620" spans="1:50" ht="23.25" customHeight="1">
      <c r="A620" s="189"/>
      <c r="B620" s="186"/>
      <c r="C620" s="180"/>
      <c r="D620" s="186"/>
      <c r="E620" s="342"/>
      <c r="F620" s="343"/>
      <c r="G620" s="104" t="s">
        <v>571</v>
      </c>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t="s">
        <v>571</v>
      </c>
      <c r="AC620" s="213"/>
      <c r="AD620" s="213"/>
      <c r="AE620" s="340" t="s">
        <v>566</v>
      </c>
      <c r="AF620" s="207"/>
      <c r="AG620" s="207"/>
      <c r="AH620" s="207"/>
      <c r="AI620" s="340" t="s">
        <v>566</v>
      </c>
      <c r="AJ620" s="207"/>
      <c r="AK620" s="207"/>
      <c r="AL620" s="207"/>
      <c r="AM620" s="340" t="s">
        <v>566</v>
      </c>
      <c r="AN620" s="207"/>
      <c r="AO620" s="207"/>
      <c r="AP620" s="341"/>
      <c r="AQ620" s="340" t="s">
        <v>566</v>
      </c>
      <c r="AR620" s="207"/>
      <c r="AS620" s="207"/>
      <c r="AT620" s="341"/>
      <c r="AU620" s="207" t="s">
        <v>566</v>
      </c>
      <c r="AV620" s="207"/>
      <c r="AW620" s="207"/>
      <c r="AX620" s="208"/>
    </row>
    <row r="621" spans="1:50" ht="23.25"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t="s">
        <v>571</v>
      </c>
      <c r="AC621" s="205"/>
      <c r="AD621" s="205"/>
      <c r="AE621" s="340" t="s">
        <v>566</v>
      </c>
      <c r="AF621" s="207"/>
      <c r="AG621" s="207"/>
      <c r="AH621" s="341"/>
      <c r="AI621" s="340" t="s">
        <v>566</v>
      </c>
      <c r="AJ621" s="207"/>
      <c r="AK621" s="207"/>
      <c r="AL621" s="207"/>
      <c r="AM621" s="340" t="s">
        <v>566</v>
      </c>
      <c r="AN621" s="207"/>
      <c r="AO621" s="207"/>
      <c r="AP621" s="341"/>
      <c r="AQ621" s="340" t="s">
        <v>566</v>
      </c>
      <c r="AR621" s="207"/>
      <c r="AS621" s="207"/>
      <c r="AT621" s="341"/>
      <c r="AU621" s="207" t="s">
        <v>566</v>
      </c>
      <c r="AV621" s="207"/>
      <c r="AW621" s="207"/>
      <c r="AX621" s="208"/>
    </row>
    <row r="622" spans="1:50" ht="23.25"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0" t="s">
        <v>566</v>
      </c>
      <c r="AF622" s="207"/>
      <c r="AG622" s="207"/>
      <c r="AH622" s="341"/>
      <c r="AI622" s="340" t="s">
        <v>566</v>
      </c>
      <c r="AJ622" s="207"/>
      <c r="AK622" s="207"/>
      <c r="AL622" s="207"/>
      <c r="AM622" s="340" t="s">
        <v>566</v>
      </c>
      <c r="AN622" s="207"/>
      <c r="AO622" s="207"/>
      <c r="AP622" s="341"/>
      <c r="AQ622" s="340" t="s">
        <v>566</v>
      </c>
      <c r="AR622" s="207"/>
      <c r="AS622" s="207"/>
      <c r="AT622" s="341"/>
      <c r="AU622" s="207" t="s">
        <v>566</v>
      </c>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519</v>
      </c>
      <c r="AJ623" s="217"/>
      <c r="AK623" s="217"/>
      <c r="AL623" s="159"/>
      <c r="AM623" s="217" t="s">
        <v>516</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1"/>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519</v>
      </c>
      <c r="AJ628" s="217"/>
      <c r="AK628" s="217"/>
      <c r="AL628" s="159"/>
      <c r="AM628" s="217" t="s">
        <v>515</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1"/>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519</v>
      </c>
      <c r="AJ633" s="217"/>
      <c r="AK633" s="217"/>
      <c r="AL633" s="159"/>
      <c r="AM633" s="217" t="s">
        <v>511</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1"/>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519</v>
      </c>
      <c r="AJ638" s="217"/>
      <c r="AK638" s="217"/>
      <c r="AL638" s="159"/>
      <c r="AM638" s="217" t="s">
        <v>515</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1"/>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customHeight="1">
      <c r="A643" s="189"/>
      <c r="B643" s="186"/>
      <c r="C643" s="180"/>
      <c r="D643" s="186"/>
      <c r="E643" s="122" t="s">
        <v>560</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customHeight="1">
      <c r="A644" s="189"/>
      <c r="B644" s="186"/>
      <c r="C644" s="180"/>
      <c r="D644" s="186"/>
      <c r="E644" s="125" t="s">
        <v>571</v>
      </c>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customHeight="1" thickBo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555</v>
      </c>
      <c r="F646" s="175"/>
      <c r="G646" s="904" t="s">
        <v>374</v>
      </c>
      <c r="H646" s="123"/>
      <c r="I646" s="123"/>
      <c r="J646" s="905"/>
      <c r="K646" s="906"/>
      <c r="L646" s="906"/>
      <c r="M646" s="906"/>
      <c r="N646" s="906"/>
      <c r="O646" s="906"/>
      <c r="P646" s="906"/>
      <c r="Q646" s="906"/>
      <c r="R646" s="906"/>
      <c r="S646" s="906"/>
      <c r="T646" s="907"/>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8"/>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520</v>
      </c>
      <c r="AJ647" s="217"/>
      <c r="AK647" s="217"/>
      <c r="AL647" s="159"/>
      <c r="AM647" s="217" t="s">
        <v>511</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1"/>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519</v>
      </c>
      <c r="AJ652" s="217"/>
      <c r="AK652" s="217"/>
      <c r="AL652" s="159"/>
      <c r="AM652" s="217" t="s">
        <v>511</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1"/>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519</v>
      </c>
      <c r="AJ657" s="217"/>
      <c r="AK657" s="217"/>
      <c r="AL657" s="159"/>
      <c r="AM657" s="217" t="s">
        <v>515</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1"/>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519</v>
      </c>
      <c r="AJ662" s="217"/>
      <c r="AK662" s="217"/>
      <c r="AL662" s="159"/>
      <c r="AM662" s="217" t="s">
        <v>511</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1"/>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519</v>
      </c>
      <c r="AJ667" s="217"/>
      <c r="AK667" s="217"/>
      <c r="AL667" s="159"/>
      <c r="AM667" s="217" t="s">
        <v>511</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1"/>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520</v>
      </c>
      <c r="AJ672" s="217"/>
      <c r="AK672" s="217"/>
      <c r="AL672" s="159"/>
      <c r="AM672" s="217" t="s">
        <v>511</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1"/>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519</v>
      </c>
      <c r="AJ677" s="217"/>
      <c r="AK677" s="217"/>
      <c r="AL677" s="159"/>
      <c r="AM677" s="217" t="s">
        <v>517</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1"/>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520</v>
      </c>
      <c r="AJ682" s="217"/>
      <c r="AK682" s="217"/>
      <c r="AL682" s="159"/>
      <c r="AM682" s="217" t="s">
        <v>515</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1"/>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519</v>
      </c>
      <c r="AJ687" s="217"/>
      <c r="AK687" s="217"/>
      <c r="AL687" s="159"/>
      <c r="AM687" s="217" t="s">
        <v>511</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1"/>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519</v>
      </c>
      <c r="AJ692" s="217"/>
      <c r="AK692" s="217"/>
      <c r="AL692" s="159"/>
      <c r="AM692" s="217" t="s">
        <v>516</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1"/>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560</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54.75" customHeight="1">
      <c r="A702" s="875" t="s">
        <v>259</v>
      </c>
      <c r="B702" s="876"/>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565</v>
      </c>
      <c r="AE702" s="346"/>
      <c r="AF702" s="346"/>
      <c r="AG702" s="385" t="s">
        <v>600</v>
      </c>
      <c r="AH702" s="386"/>
      <c r="AI702" s="386"/>
      <c r="AJ702" s="386"/>
      <c r="AK702" s="386"/>
      <c r="AL702" s="386"/>
      <c r="AM702" s="386"/>
      <c r="AN702" s="386"/>
      <c r="AO702" s="386"/>
      <c r="AP702" s="386"/>
      <c r="AQ702" s="386"/>
      <c r="AR702" s="386"/>
      <c r="AS702" s="386"/>
      <c r="AT702" s="386"/>
      <c r="AU702" s="386"/>
      <c r="AV702" s="386"/>
      <c r="AW702" s="386"/>
      <c r="AX702" s="387"/>
    </row>
    <row r="703" spans="1:50" ht="114.75" customHeight="1">
      <c r="A703" s="877"/>
      <c r="B703" s="878"/>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565</v>
      </c>
      <c r="AE703" s="329"/>
      <c r="AF703" s="329"/>
      <c r="AG703" s="101" t="s">
        <v>640</v>
      </c>
      <c r="AH703" s="102"/>
      <c r="AI703" s="102"/>
      <c r="AJ703" s="102"/>
      <c r="AK703" s="102"/>
      <c r="AL703" s="102"/>
      <c r="AM703" s="102"/>
      <c r="AN703" s="102"/>
      <c r="AO703" s="102"/>
      <c r="AP703" s="102"/>
      <c r="AQ703" s="102"/>
      <c r="AR703" s="102"/>
      <c r="AS703" s="102"/>
      <c r="AT703" s="102"/>
      <c r="AU703" s="102"/>
      <c r="AV703" s="102"/>
      <c r="AW703" s="102"/>
      <c r="AX703" s="103"/>
    </row>
    <row r="704" spans="1:50" ht="93" customHeight="1">
      <c r="A704" s="879"/>
      <c r="B704" s="880"/>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565</v>
      </c>
      <c r="AE704" s="784"/>
      <c r="AF704" s="784"/>
      <c r="AG704" s="167" t="s">
        <v>651</v>
      </c>
      <c r="AH704" s="108"/>
      <c r="AI704" s="108"/>
      <c r="AJ704" s="108"/>
      <c r="AK704" s="108"/>
      <c r="AL704" s="108"/>
      <c r="AM704" s="108"/>
      <c r="AN704" s="108"/>
      <c r="AO704" s="108"/>
      <c r="AP704" s="108"/>
      <c r="AQ704" s="108"/>
      <c r="AR704" s="108"/>
      <c r="AS704" s="108"/>
      <c r="AT704" s="108"/>
      <c r="AU704" s="108"/>
      <c r="AV704" s="108"/>
      <c r="AW704" s="108"/>
      <c r="AX704" s="168"/>
    </row>
    <row r="705" spans="1:50" ht="62.25" customHeight="1">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565</v>
      </c>
      <c r="AE705" s="716"/>
      <c r="AF705" s="716"/>
      <c r="AG705" s="125" t="s">
        <v>603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3"/>
      <c r="B706" s="644"/>
      <c r="C706" s="795"/>
      <c r="D706" s="796"/>
      <c r="E706" s="731" t="s">
        <v>498</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601</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40" t="s">
        <v>602</v>
      </c>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604</v>
      </c>
      <c r="AE708" s="606"/>
      <c r="AF708" s="606"/>
      <c r="AG708" s="743" t="s">
        <v>605</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565</v>
      </c>
      <c r="AE709" s="329"/>
      <c r="AF709" s="329"/>
      <c r="AG709" s="101" t="s">
        <v>606</v>
      </c>
      <c r="AH709" s="102"/>
      <c r="AI709" s="102"/>
      <c r="AJ709" s="102"/>
      <c r="AK709" s="102"/>
      <c r="AL709" s="102"/>
      <c r="AM709" s="102"/>
      <c r="AN709" s="102"/>
      <c r="AO709" s="102"/>
      <c r="AP709" s="102"/>
      <c r="AQ709" s="102"/>
      <c r="AR709" s="102"/>
      <c r="AS709" s="102"/>
      <c r="AT709" s="102"/>
      <c r="AU709" s="102"/>
      <c r="AV709" s="102"/>
      <c r="AW709" s="102"/>
      <c r="AX709" s="103"/>
    </row>
    <row r="710" spans="1:50" ht="50.25" customHeight="1">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565</v>
      </c>
      <c r="AE710" s="329"/>
      <c r="AF710" s="329"/>
      <c r="AG710" s="101" t="s">
        <v>607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565</v>
      </c>
      <c r="AE711" s="329"/>
      <c r="AF711" s="329"/>
      <c r="AG711" s="101" t="s">
        <v>606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c r="A712" s="643"/>
      <c r="B712" s="645"/>
      <c r="C712" s="391" t="s">
        <v>466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604</v>
      </c>
      <c r="AE712" s="784"/>
      <c r="AF712" s="784"/>
      <c r="AG712" s="811" t="s">
        <v>652</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c r="A713" s="643"/>
      <c r="B713" s="645"/>
      <c r="C713" s="951" t="s">
        <v>467</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604</v>
      </c>
      <c r="AE713" s="329"/>
      <c r="AF713" s="664"/>
      <c r="AG713" s="101" t="s">
        <v>571</v>
      </c>
      <c r="AH713" s="102"/>
      <c r="AI713" s="102"/>
      <c r="AJ713" s="102"/>
      <c r="AK713" s="102"/>
      <c r="AL713" s="102"/>
      <c r="AM713" s="102"/>
      <c r="AN713" s="102"/>
      <c r="AO713" s="102"/>
      <c r="AP713" s="102"/>
      <c r="AQ713" s="102"/>
      <c r="AR713" s="102"/>
      <c r="AS713" s="102"/>
      <c r="AT713" s="102"/>
      <c r="AU713" s="102"/>
      <c r="AV713" s="102"/>
      <c r="AW713" s="102"/>
      <c r="AX713" s="103"/>
    </row>
    <row r="714" spans="1:50" ht="56.25" customHeight="1">
      <c r="A714" s="646"/>
      <c r="B714" s="647"/>
      <c r="C714" s="648" t="s">
        <v>443</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565</v>
      </c>
      <c r="AE714" s="809"/>
      <c r="AF714" s="810"/>
      <c r="AG714" s="737" t="s">
        <v>608</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c r="A715" s="641" t="s">
        <v>40</v>
      </c>
      <c r="B715" s="785"/>
      <c r="C715" s="786" t="s">
        <v>444</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604</v>
      </c>
      <c r="AE715" s="606"/>
      <c r="AF715" s="657"/>
      <c r="AG715" s="743" t="s">
        <v>571</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604</v>
      </c>
      <c r="AE716" s="628"/>
      <c r="AF716" s="628"/>
      <c r="AG716" s="101" t="s">
        <v>571</v>
      </c>
      <c r="AH716" s="102"/>
      <c r="AI716" s="102"/>
      <c r="AJ716" s="102"/>
      <c r="AK716" s="102"/>
      <c r="AL716" s="102"/>
      <c r="AM716" s="102"/>
      <c r="AN716" s="102"/>
      <c r="AO716" s="102"/>
      <c r="AP716" s="102"/>
      <c r="AQ716" s="102"/>
      <c r="AR716" s="102"/>
      <c r="AS716" s="102"/>
      <c r="AT716" s="102"/>
      <c r="AU716" s="102"/>
      <c r="AV716" s="102"/>
      <c r="AW716" s="102"/>
      <c r="AX716" s="103"/>
    </row>
    <row r="717" spans="1:50" ht="81" customHeight="1">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565</v>
      </c>
      <c r="AE717" s="329"/>
      <c r="AF717" s="329"/>
      <c r="AG717" s="101" t="s">
        <v>641</v>
      </c>
      <c r="AH717" s="102"/>
      <c r="AI717" s="102"/>
      <c r="AJ717" s="102"/>
      <c r="AK717" s="102"/>
      <c r="AL717" s="102"/>
      <c r="AM717" s="102"/>
      <c r="AN717" s="102"/>
      <c r="AO717" s="102"/>
      <c r="AP717" s="102"/>
      <c r="AQ717" s="102"/>
      <c r="AR717" s="102"/>
      <c r="AS717" s="102"/>
      <c r="AT717" s="102"/>
      <c r="AU717" s="102"/>
      <c r="AV717" s="102"/>
      <c r="AW717" s="102"/>
      <c r="AX717" s="103"/>
    </row>
    <row r="718" spans="1:50" ht="68.25" customHeight="1">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565</v>
      </c>
      <c r="AE718" s="329"/>
      <c r="AF718" s="329"/>
      <c r="AG718" s="127" t="s">
        <v>609</v>
      </c>
      <c r="AH718" s="111"/>
      <c r="AI718" s="111"/>
      <c r="AJ718" s="111"/>
      <c r="AK718" s="111"/>
      <c r="AL718" s="111"/>
      <c r="AM718" s="111"/>
      <c r="AN718" s="111"/>
      <c r="AO718" s="111"/>
      <c r="AP718" s="111"/>
      <c r="AQ718" s="111"/>
      <c r="AR718" s="111"/>
      <c r="AS718" s="111"/>
      <c r="AT718" s="111"/>
      <c r="AU718" s="111"/>
      <c r="AV718" s="111"/>
      <c r="AW718" s="111"/>
      <c r="AX718" s="128"/>
    </row>
    <row r="719" spans="1:50" ht="185.25" customHeight="1">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565</v>
      </c>
      <c r="AE719" s="606"/>
      <c r="AF719" s="606"/>
      <c r="AG719" s="125" t="s">
        <v>721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79"/>
      <c r="B720" s="780"/>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79"/>
      <c r="B721" s="780"/>
      <c r="C721" s="296" t="s">
        <v>561</v>
      </c>
      <c r="D721" s="297"/>
      <c r="E721" s="297"/>
      <c r="F721" s="298"/>
      <c r="G721" s="287"/>
      <c r="H721" s="288"/>
      <c r="I721" s="83" t="str">
        <f>IF(OR(G721="　", G721=""), "", "-")</f>
        <v/>
      </c>
      <c r="J721" s="291">
        <v>374</v>
      </c>
      <c r="K721" s="291"/>
      <c r="L721" s="83" t="str">
        <f>IF(M721="","","-")</f>
        <v/>
      </c>
      <c r="M721" s="84"/>
      <c r="N721" s="304" t="s">
        <v>610</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c r="A722" s="779"/>
      <c r="B722" s="780"/>
      <c r="C722" s="296" t="s">
        <v>561</v>
      </c>
      <c r="D722" s="297"/>
      <c r="E722" s="297"/>
      <c r="F722" s="298"/>
      <c r="G722" s="287"/>
      <c r="H722" s="288"/>
      <c r="I722" s="83" t="str">
        <f t="shared" ref="I722:I725" si="4">IF(OR(G722="　", G722=""), "", "-")</f>
        <v/>
      </c>
      <c r="J722" s="291">
        <v>375</v>
      </c>
      <c r="K722" s="291"/>
      <c r="L722" s="83" t="str">
        <f t="shared" ref="L722:L725" si="5">IF(M722="","","-")</f>
        <v/>
      </c>
      <c r="M722" s="84"/>
      <c r="N722" s="304" t="s">
        <v>611</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c r="A726" s="641" t="s">
        <v>48</v>
      </c>
      <c r="B726" s="803"/>
      <c r="C726" s="816" t="s">
        <v>53</v>
      </c>
      <c r="D726" s="842"/>
      <c r="E726" s="842"/>
      <c r="F726" s="843"/>
      <c r="G726" s="578" t="s">
        <v>713</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92.25" customHeight="1" thickBot="1">
      <c r="A727" s="804"/>
      <c r="B727" s="805"/>
      <c r="C727" s="749" t="s">
        <v>57</v>
      </c>
      <c r="D727" s="750"/>
      <c r="E727" s="750"/>
      <c r="F727" s="751"/>
      <c r="G727" s="576" t="s">
        <v>612</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c r="A729" s="635" t="s">
        <v>613</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c r="A731" s="800" t="s">
        <v>257</v>
      </c>
      <c r="B731" s="801"/>
      <c r="C731" s="801"/>
      <c r="D731" s="801"/>
      <c r="E731" s="802"/>
      <c r="F731" s="730" t="s">
        <v>717</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c r="A733" s="674" t="s">
        <v>257</v>
      </c>
      <c r="B733" s="675"/>
      <c r="C733" s="675"/>
      <c r="D733" s="675"/>
      <c r="E733" s="676"/>
      <c r="F733" s="638" t="s">
        <v>719</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c r="A736" s="651" t="s">
        <v>472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c r="A737" s="994" t="s">
        <v>541</v>
      </c>
      <c r="B737" s="210"/>
      <c r="C737" s="210"/>
      <c r="D737" s="211"/>
      <c r="E737" s="993" t="s">
        <v>614</v>
      </c>
      <c r="F737" s="993"/>
      <c r="G737" s="993"/>
      <c r="H737" s="993"/>
      <c r="I737" s="993"/>
      <c r="J737" s="993"/>
      <c r="K737" s="993"/>
      <c r="L737" s="993"/>
      <c r="M737" s="993"/>
      <c r="N737" s="365" t="s">
        <v>534</v>
      </c>
      <c r="O737" s="365"/>
      <c r="P737" s="365"/>
      <c r="Q737" s="365"/>
      <c r="R737" s="993" t="s">
        <v>616</v>
      </c>
      <c r="S737" s="993"/>
      <c r="T737" s="993"/>
      <c r="U737" s="993"/>
      <c r="V737" s="993"/>
      <c r="W737" s="993"/>
      <c r="X737" s="993"/>
      <c r="Y737" s="993"/>
      <c r="Z737" s="993"/>
      <c r="AA737" s="365" t="s">
        <v>533</v>
      </c>
      <c r="AB737" s="365"/>
      <c r="AC737" s="365"/>
      <c r="AD737" s="365"/>
      <c r="AE737" s="993" t="s">
        <v>618</v>
      </c>
      <c r="AF737" s="993"/>
      <c r="AG737" s="993"/>
      <c r="AH737" s="993"/>
      <c r="AI737" s="993"/>
      <c r="AJ737" s="993"/>
      <c r="AK737" s="993"/>
      <c r="AL737" s="993"/>
      <c r="AM737" s="993"/>
      <c r="AN737" s="365" t="s">
        <v>532</v>
      </c>
      <c r="AO737" s="365"/>
      <c r="AP737" s="365"/>
      <c r="AQ737" s="365"/>
      <c r="AR737" s="985" t="s">
        <v>620</v>
      </c>
      <c r="AS737" s="986"/>
      <c r="AT737" s="986"/>
      <c r="AU737" s="986"/>
      <c r="AV737" s="986"/>
      <c r="AW737" s="986"/>
      <c r="AX737" s="987"/>
      <c r="AY737" s="89"/>
      <c r="AZ737" s="89"/>
    </row>
    <row r="738" spans="1:52" ht="24.75" customHeight="1">
      <c r="A738" s="994" t="s">
        <v>531</v>
      </c>
      <c r="B738" s="210"/>
      <c r="C738" s="210"/>
      <c r="D738" s="211"/>
      <c r="E738" s="993" t="s">
        <v>615</v>
      </c>
      <c r="F738" s="993"/>
      <c r="G738" s="993"/>
      <c r="H738" s="993"/>
      <c r="I738" s="993"/>
      <c r="J738" s="993"/>
      <c r="K738" s="993"/>
      <c r="L738" s="993"/>
      <c r="M738" s="993"/>
      <c r="N738" s="365" t="s">
        <v>530</v>
      </c>
      <c r="O738" s="365"/>
      <c r="P738" s="365"/>
      <c r="Q738" s="365"/>
      <c r="R738" s="993" t="s">
        <v>617</v>
      </c>
      <c r="S738" s="993"/>
      <c r="T738" s="993"/>
      <c r="U738" s="993"/>
      <c r="V738" s="993"/>
      <c r="W738" s="993"/>
      <c r="X738" s="993"/>
      <c r="Y738" s="993"/>
      <c r="Z738" s="993"/>
      <c r="AA738" s="365" t="s">
        <v>529</v>
      </c>
      <c r="AB738" s="365"/>
      <c r="AC738" s="365"/>
      <c r="AD738" s="365"/>
      <c r="AE738" s="993" t="s">
        <v>619</v>
      </c>
      <c r="AF738" s="993"/>
      <c r="AG738" s="993"/>
      <c r="AH738" s="993"/>
      <c r="AI738" s="993"/>
      <c r="AJ738" s="993"/>
      <c r="AK738" s="993"/>
      <c r="AL738" s="993"/>
      <c r="AM738" s="993"/>
      <c r="AN738" s="365" t="s">
        <v>525</v>
      </c>
      <c r="AO738" s="365"/>
      <c r="AP738" s="365"/>
      <c r="AQ738" s="365"/>
      <c r="AR738" s="985" t="s">
        <v>621</v>
      </c>
      <c r="AS738" s="986"/>
      <c r="AT738" s="986"/>
      <c r="AU738" s="986"/>
      <c r="AV738" s="986"/>
      <c r="AW738" s="986"/>
      <c r="AX738" s="987"/>
    </row>
    <row r="739" spans="1:52" ht="24.75" customHeight="1" thickBot="1">
      <c r="A739" s="995" t="s">
        <v>521</v>
      </c>
      <c r="B739" s="996"/>
      <c r="C739" s="996"/>
      <c r="D739" s="997"/>
      <c r="E739" s="998" t="s">
        <v>561</v>
      </c>
      <c r="F739" s="988"/>
      <c r="G739" s="988"/>
      <c r="H739" s="93" t="str">
        <f>IF(E739="", "", "(")</f>
        <v>(</v>
      </c>
      <c r="I739" s="988"/>
      <c r="J739" s="988"/>
      <c r="K739" s="93" t="str">
        <f>IF(OR(I739="　", I739=""), "", "-")</f>
        <v/>
      </c>
      <c r="L739" s="989">
        <v>365</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c r="A740" s="615" t="s">
        <v>501</v>
      </c>
      <c r="B740" s="616"/>
      <c r="C740" s="616"/>
      <c r="D740" s="616"/>
      <c r="E740" s="616"/>
      <c r="F740" s="617"/>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9" t="s">
        <v>503</v>
      </c>
      <c r="B779" s="630"/>
      <c r="C779" s="630"/>
      <c r="D779" s="630"/>
      <c r="E779" s="630"/>
      <c r="F779" s="631"/>
      <c r="G779" s="596" t="s">
        <v>632</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633</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c r="A781" s="632"/>
      <c r="B781" s="633"/>
      <c r="C781" s="633"/>
      <c r="D781" s="633"/>
      <c r="E781" s="633"/>
      <c r="F781" s="634"/>
      <c r="G781" s="671" t="s">
        <v>622</v>
      </c>
      <c r="H781" s="672"/>
      <c r="I781" s="672"/>
      <c r="J781" s="672"/>
      <c r="K781" s="673"/>
      <c r="L781" s="665" t="s">
        <v>627</v>
      </c>
      <c r="M781" s="666"/>
      <c r="N781" s="666"/>
      <c r="O781" s="666"/>
      <c r="P781" s="666"/>
      <c r="Q781" s="666"/>
      <c r="R781" s="666"/>
      <c r="S781" s="666"/>
      <c r="T781" s="666"/>
      <c r="U781" s="666"/>
      <c r="V781" s="666"/>
      <c r="W781" s="666"/>
      <c r="X781" s="667"/>
      <c r="Y781" s="388">
        <v>33.200000000000003</v>
      </c>
      <c r="Z781" s="389"/>
      <c r="AA781" s="389"/>
      <c r="AB781" s="806"/>
      <c r="AC781" s="671" t="s">
        <v>622</v>
      </c>
      <c r="AD781" s="672"/>
      <c r="AE781" s="672"/>
      <c r="AF781" s="672"/>
      <c r="AG781" s="673"/>
      <c r="AH781" s="665" t="s">
        <v>634</v>
      </c>
      <c r="AI781" s="666"/>
      <c r="AJ781" s="666"/>
      <c r="AK781" s="666"/>
      <c r="AL781" s="666"/>
      <c r="AM781" s="666"/>
      <c r="AN781" s="666"/>
      <c r="AO781" s="666"/>
      <c r="AP781" s="666"/>
      <c r="AQ781" s="666"/>
      <c r="AR781" s="666"/>
      <c r="AS781" s="666"/>
      <c r="AT781" s="667"/>
      <c r="AU781" s="388">
        <v>3.6</v>
      </c>
      <c r="AV781" s="389"/>
      <c r="AW781" s="389"/>
      <c r="AX781" s="390"/>
    </row>
    <row r="782" spans="1:50" ht="24.75" customHeight="1">
      <c r="A782" s="632"/>
      <c r="B782" s="633"/>
      <c r="C782" s="633"/>
      <c r="D782" s="633"/>
      <c r="E782" s="633"/>
      <c r="F782" s="634"/>
      <c r="G782" s="607" t="s">
        <v>623</v>
      </c>
      <c r="H782" s="608"/>
      <c r="I782" s="608"/>
      <c r="J782" s="608"/>
      <c r="K782" s="609"/>
      <c r="L782" s="599" t="s">
        <v>628</v>
      </c>
      <c r="M782" s="600"/>
      <c r="N782" s="600"/>
      <c r="O782" s="600"/>
      <c r="P782" s="600"/>
      <c r="Q782" s="600"/>
      <c r="R782" s="600"/>
      <c r="S782" s="600"/>
      <c r="T782" s="600"/>
      <c r="U782" s="600"/>
      <c r="V782" s="600"/>
      <c r="W782" s="600"/>
      <c r="X782" s="601"/>
      <c r="Y782" s="602">
        <v>8</v>
      </c>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c r="A783" s="632"/>
      <c r="B783" s="633"/>
      <c r="C783" s="633"/>
      <c r="D783" s="633"/>
      <c r="E783" s="633"/>
      <c r="F783" s="634"/>
      <c r="G783" s="607" t="s">
        <v>624</v>
      </c>
      <c r="H783" s="608"/>
      <c r="I783" s="608"/>
      <c r="J783" s="608"/>
      <c r="K783" s="609"/>
      <c r="L783" s="599" t="s">
        <v>629</v>
      </c>
      <c r="M783" s="600"/>
      <c r="N783" s="600"/>
      <c r="O783" s="600"/>
      <c r="P783" s="600"/>
      <c r="Q783" s="600"/>
      <c r="R783" s="600"/>
      <c r="S783" s="600"/>
      <c r="T783" s="600"/>
      <c r="U783" s="600"/>
      <c r="V783" s="600"/>
      <c r="W783" s="600"/>
      <c r="X783" s="601"/>
      <c r="Y783" s="602">
        <v>4</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c r="A784" s="632"/>
      <c r="B784" s="633"/>
      <c r="C784" s="633"/>
      <c r="D784" s="633"/>
      <c r="E784" s="633"/>
      <c r="F784" s="634"/>
      <c r="G784" s="607" t="s">
        <v>625</v>
      </c>
      <c r="H784" s="608"/>
      <c r="I784" s="608"/>
      <c r="J784" s="608"/>
      <c r="K784" s="609"/>
      <c r="L784" s="599" t="s">
        <v>630</v>
      </c>
      <c r="M784" s="600"/>
      <c r="N784" s="600"/>
      <c r="O784" s="600"/>
      <c r="P784" s="600"/>
      <c r="Q784" s="600"/>
      <c r="R784" s="600"/>
      <c r="S784" s="600"/>
      <c r="T784" s="600"/>
      <c r="U784" s="600"/>
      <c r="V784" s="600"/>
      <c r="W784" s="600"/>
      <c r="X784" s="601"/>
      <c r="Y784" s="602">
        <v>3.3</v>
      </c>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c r="A785" s="632"/>
      <c r="B785" s="633"/>
      <c r="C785" s="633"/>
      <c r="D785" s="633"/>
      <c r="E785" s="633"/>
      <c r="F785" s="634"/>
      <c r="G785" s="607" t="s">
        <v>626</v>
      </c>
      <c r="H785" s="608"/>
      <c r="I785" s="608"/>
      <c r="J785" s="608"/>
      <c r="K785" s="609"/>
      <c r="L785" s="599" t="s">
        <v>631</v>
      </c>
      <c r="M785" s="600"/>
      <c r="N785" s="600"/>
      <c r="O785" s="600"/>
      <c r="P785" s="600"/>
      <c r="Q785" s="600"/>
      <c r="R785" s="600"/>
      <c r="S785" s="600"/>
      <c r="T785" s="600"/>
      <c r="U785" s="600"/>
      <c r="V785" s="600"/>
      <c r="W785" s="600"/>
      <c r="X785" s="601"/>
      <c r="Y785" s="602">
        <v>2.8</v>
      </c>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c r="A791" s="632"/>
      <c r="B791" s="633"/>
      <c r="C791" s="633"/>
      <c r="D791" s="633"/>
      <c r="E791" s="633"/>
      <c r="F791" s="634"/>
      <c r="G791" s="831" t="s">
        <v>20</v>
      </c>
      <c r="H791" s="832"/>
      <c r="I791" s="832"/>
      <c r="J791" s="832"/>
      <c r="K791" s="832"/>
      <c r="L791" s="833"/>
      <c r="M791" s="834"/>
      <c r="N791" s="834"/>
      <c r="O791" s="834"/>
      <c r="P791" s="834"/>
      <c r="Q791" s="834"/>
      <c r="R791" s="834"/>
      <c r="S791" s="834"/>
      <c r="T791" s="834"/>
      <c r="U791" s="834"/>
      <c r="V791" s="834"/>
      <c r="W791" s="834"/>
      <c r="X791" s="835"/>
      <c r="Y791" s="836">
        <f>SUM(Y781:AB790)</f>
        <v>51.3</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3.6</v>
      </c>
      <c r="AV791" s="837"/>
      <c r="AW791" s="837"/>
      <c r="AX791" s="839"/>
    </row>
    <row r="792" spans="1:50" ht="24.75" customHeight="1">
      <c r="A792" s="632"/>
      <c r="B792" s="633"/>
      <c r="C792" s="633"/>
      <c r="D792" s="633"/>
      <c r="E792" s="633"/>
      <c r="F792" s="634"/>
      <c r="G792" s="596" t="s">
        <v>667</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668</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customHeight="1">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c r="A794" s="632"/>
      <c r="B794" s="633"/>
      <c r="C794" s="633"/>
      <c r="D794" s="633"/>
      <c r="E794" s="633"/>
      <c r="F794" s="634"/>
      <c r="G794" s="671" t="s">
        <v>653</v>
      </c>
      <c r="H794" s="672"/>
      <c r="I794" s="672"/>
      <c r="J794" s="672"/>
      <c r="K794" s="673"/>
      <c r="L794" s="665" t="s">
        <v>654</v>
      </c>
      <c r="M794" s="666"/>
      <c r="N794" s="666"/>
      <c r="O794" s="666"/>
      <c r="P794" s="666"/>
      <c r="Q794" s="666"/>
      <c r="R794" s="666"/>
      <c r="S794" s="666"/>
      <c r="T794" s="666"/>
      <c r="U794" s="666"/>
      <c r="V794" s="666"/>
      <c r="W794" s="666"/>
      <c r="X794" s="667"/>
      <c r="Y794" s="388">
        <v>2.7</v>
      </c>
      <c r="Z794" s="389"/>
      <c r="AA794" s="389"/>
      <c r="AB794" s="806"/>
      <c r="AC794" s="671" t="s">
        <v>653</v>
      </c>
      <c r="AD794" s="672"/>
      <c r="AE794" s="672"/>
      <c r="AF794" s="672"/>
      <c r="AG794" s="673"/>
      <c r="AH794" s="665" t="s">
        <v>669</v>
      </c>
      <c r="AI794" s="666"/>
      <c r="AJ794" s="666"/>
      <c r="AK794" s="666"/>
      <c r="AL794" s="666"/>
      <c r="AM794" s="666"/>
      <c r="AN794" s="666"/>
      <c r="AO794" s="666"/>
      <c r="AP794" s="666"/>
      <c r="AQ794" s="666"/>
      <c r="AR794" s="666"/>
      <c r="AS794" s="666"/>
      <c r="AT794" s="667"/>
      <c r="AU794" s="388">
        <v>2.1</v>
      </c>
      <c r="AV794" s="389"/>
      <c r="AW794" s="389"/>
      <c r="AX794" s="390"/>
    </row>
    <row r="795" spans="1:50" ht="24.75" hidden="1" customHeight="1">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thickBot="1">
      <c r="A804" s="632"/>
      <c r="B804" s="633"/>
      <c r="C804" s="633"/>
      <c r="D804" s="633"/>
      <c r="E804" s="633"/>
      <c r="F804" s="634"/>
      <c r="G804" s="831" t="s">
        <v>20</v>
      </c>
      <c r="H804" s="832"/>
      <c r="I804" s="832"/>
      <c r="J804" s="832"/>
      <c r="K804" s="832"/>
      <c r="L804" s="833"/>
      <c r="M804" s="834"/>
      <c r="N804" s="834"/>
      <c r="O804" s="834"/>
      <c r="P804" s="834"/>
      <c r="Q804" s="834"/>
      <c r="R804" s="834"/>
      <c r="S804" s="834"/>
      <c r="T804" s="834"/>
      <c r="U804" s="834"/>
      <c r="V804" s="834"/>
      <c r="W804" s="834"/>
      <c r="X804" s="835"/>
      <c r="Y804" s="836">
        <f>SUM(Y794:AB803)</f>
        <v>2.7</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2.1</v>
      </c>
      <c r="AV804" s="837"/>
      <c r="AW804" s="837"/>
      <c r="AX804" s="839"/>
    </row>
    <row r="805" spans="1:50" ht="24.75" customHeight="1">
      <c r="A805" s="632"/>
      <c r="B805" s="633"/>
      <c r="C805" s="633"/>
      <c r="D805" s="633"/>
      <c r="E805" s="633"/>
      <c r="F805" s="634"/>
      <c r="G805" s="596" t="s">
        <v>715</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670</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customHeight="1">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54" customHeight="1">
      <c r="A807" s="632"/>
      <c r="B807" s="633"/>
      <c r="C807" s="633"/>
      <c r="D807" s="633"/>
      <c r="E807" s="633"/>
      <c r="F807" s="634"/>
      <c r="G807" s="671" t="s">
        <v>624</v>
      </c>
      <c r="H807" s="672"/>
      <c r="I807" s="672"/>
      <c r="J807" s="672"/>
      <c r="K807" s="673"/>
      <c r="L807" s="665" t="s">
        <v>716</v>
      </c>
      <c r="M807" s="666"/>
      <c r="N807" s="666"/>
      <c r="O807" s="666"/>
      <c r="P807" s="666"/>
      <c r="Q807" s="666"/>
      <c r="R807" s="666"/>
      <c r="S807" s="666"/>
      <c r="T807" s="666"/>
      <c r="U807" s="666"/>
      <c r="V807" s="666"/>
      <c r="W807" s="666"/>
      <c r="X807" s="667"/>
      <c r="Y807" s="388">
        <v>6.5</v>
      </c>
      <c r="Z807" s="389"/>
      <c r="AA807" s="389"/>
      <c r="AB807" s="806"/>
      <c r="AC807" s="671" t="s">
        <v>671</v>
      </c>
      <c r="AD807" s="672"/>
      <c r="AE807" s="672"/>
      <c r="AF807" s="672"/>
      <c r="AG807" s="673"/>
      <c r="AH807" s="665" t="s">
        <v>672</v>
      </c>
      <c r="AI807" s="666"/>
      <c r="AJ807" s="666"/>
      <c r="AK807" s="666"/>
      <c r="AL807" s="666"/>
      <c r="AM807" s="666"/>
      <c r="AN807" s="666"/>
      <c r="AO807" s="666"/>
      <c r="AP807" s="666"/>
      <c r="AQ807" s="666"/>
      <c r="AR807" s="666"/>
      <c r="AS807" s="666"/>
      <c r="AT807" s="667"/>
      <c r="AU807" s="388" t="s">
        <v>673</v>
      </c>
      <c r="AV807" s="389"/>
      <c r="AW807" s="389"/>
      <c r="AX807" s="390"/>
    </row>
    <row r="808" spans="1:50" ht="24.75" hidden="1" customHeight="1">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customHeight="1">
      <c r="A817" s="632"/>
      <c r="B817" s="633"/>
      <c r="C817" s="633"/>
      <c r="D817" s="633"/>
      <c r="E817" s="633"/>
      <c r="F817" s="634"/>
      <c r="G817" s="831" t="s">
        <v>20</v>
      </c>
      <c r="H817" s="832"/>
      <c r="I817" s="832"/>
      <c r="J817" s="832"/>
      <c r="K817" s="832"/>
      <c r="L817" s="833"/>
      <c r="M817" s="834"/>
      <c r="N817" s="834"/>
      <c r="O817" s="834"/>
      <c r="P817" s="834"/>
      <c r="Q817" s="834"/>
      <c r="R817" s="834"/>
      <c r="S817" s="834"/>
      <c r="T817" s="834"/>
      <c r="U817" s="834"/>
      <c r="V817" s="834"/>
      <c r="W817" s="834"/>
      <c r="X817" s="835"/>
      <c r="Y817" s="836">
        <f>SUM(Y807:AB816)</f>
        <v>6.5</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6"/>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c r="A830" s="632"/>
      <c r="B830" s="633"/>
      <c r="C830" s="633"/>
      <c r="D830" s="633"/>
      <c r="E830" s="633"/>
      <c r="F830" s="634"/>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0" t="s">
        <v>464</v>
      </c>
      <c r="AM831" s="281"/>
      <c r="AN831" s="281"/>
      <c r="AO831" s="82" t="s">
        <v>462</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458</v>
      </c>
      <c r="AD836" s="149"/>
      <c r="AE836" s="149"/>
      <c r="AF836" s="149"/>
      <c r="AG836" s="149"/>
      <c r="AH836" s="367" t="s">
        <v>484</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c r="A837" s="376">
        <v>1</v>
      </c>
      <c r="B837" s="376">
        <v>1</v>
      </c>
      <c r="C837" s="361" t="s">
        <v>674</v>
      </c>
      <c r="D837" s="347"/>
      <c r="E837" s="347"/>
      <c r="F837" s="347"/>
      <c r="G837" s="347"/>
      <c r="H837" s="347"/>
      <c r="I837" s="347"/>
      <c r="J837" s="348">
        <v>9010001018924</v>
      </c>
      <c r="K837" s="349"/>
      <c r="L837" s="349"/>
      <c r="M837" s="349"/>
      <c r="N837" s="349"/>
      <c r="O837" s="349"/>
      <c r="P837" s="362" t="s">
        <v>675</v>
      </c>
      <c r="Q837" s="350"/>
      <c r="R837" s="350"/>
      <c r="S837" s="350"/>
      <c r="T837" s="350"/>
      <c r="U837" s="350"/>
      <c r="V837" s="350"/>
      <c r="W837" s="350"/>
      <c r="X837" s="350"/>
      <c r="Y837" s="351">
        <v>51.3</v>
      </c>
      <c r="Z837" s="352"/>
      <c r="AA837" s="352"/>
      <c r="AB837" s="353"/>
      <c r="AC837" s="363" t="s">
        <v>676</v>
      </c>
      <c r="AD837" s="371"/>
      <c r="AE837" s="371"/>
      <c r="AF837" s="371"/>
      <c r="AG837" s="371"/>
      <c r="AH837" s="372" t="s">
        <v>672</v>
      </c>
      <c r="AI837" s="373"/>
      <c r="AJ837" s="373"/>
      <c r="AK837" s="373"/>
      <c r="AL837" s="357" t="s">
        <v>672</v>
      </c>
      <c r="AM837" s="358"/>
      <c r="AN837" s="358"/>
      <c r="AO837" s="359"/>
      <c r="AP837" s="360" t="s">
        <v>672</v>
      </c>
      <c r="AQ837" s="360"/>
      <c r="AR837" s="360"/>
      <c r="AS837" s="360"/>
      <c r="AT837" s="360"/>
      <c r="AU837" s="360"/>
      <c r="AV837" s="360"/>
      <c r="AW837" s="360"/>
      <c r="AX837" s="360"/>
    </row>
    <row r="838" spans="1:50" ht="30" hidden="1" customHeight="1">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458</v>
      </c>
      <c r="AD869" s="149"/>
      <c r="AE869" s="149"/>
      <c r="AF869" s="149"/>
      <c r="AG869" s="149"/>
      <c r="AH869" s="367" t="s">
        <v>484</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c r="A870" s="376">
        <v>1</v>
      </c>
      <c r="B870" s="376">
        <v>1</v>
      </c>
      <c r="C870" s="347" t="s">
        <v>674</v>
      </c>
      <c r="D870" s="347"/>
      <c r="E870" s="347"/>
      <c r="F870" s="347"/>
      <c r="G870" s="347"/>
      <c r="H870" s="347"/>
      <c r="I870" s="347"/>
      <c r="J870" s="348">
        <v>9010001018924</v>
      </c>
      <c r="K870" s="349"/>
      <c r="L870" s="349"/>
      <c r="M870" s="349"/>
      <c r="N870" s="349"/>
      <c r="O870" s="349"/>
      <c r="P870" s="362" t="s">
        <v>677</v>
      </c>
      <c r="Q870" s="350"/>
      <c r="R870" s="350"/>
      <c r="S870" s="350"/>
      <c r="T870" s="350"/>
      <c r="U870" s="350"/>
      <c r="V870" s="350"/>
      <c r="W870" s="350"/>
      <c r="X870" s="350"/>
      <c r="Y870" s="351">
        <v>3.6</v>
      </c>
      <c r="Z870" s="352"/>
      <c r="AA870" s="352"/>
      <c r="AB870" s="353"/>
      <c r="AC870" s="363" t="s">
        <v>490</v>
      </c>
      <c r="AD870" s="371"/>
      <c r="AE870" s="371"/>
      <c r="AF870" s="371"/>
      <c r="AG870" s="371"/>
      <c r="AH870" s="372">
        <v>1</v>
      </c>
      <c r="AI870" s="373"/>
      <c r="AJ870" s="373"/>
      <c r="AK870" s="373"/>
      <c r="AL870" s="357">
        <v>98.7</v>
      </c>
      <c r="AM870" s="358"/>
      <c r="AN870" s="358"/>
      <c r="AO870" s="359"/>
      <c r="AP870" s="360" t="s">
        <v>678</v>
      </c>
      <c r="AQ870" s="360"/>
      <c r="AR870" s="360"/>
      <c r="AS870" s="360"/>
      <c r="AT870" s="360"/>
      <c r="AU870" s="360"/>
      <c r="AV870" s="360"/>
      <c r="AW870" s="360"/>
      <c r="AX870" s="360"/>
    </row>
    <row r="871" spans="1:50" ht="30" hidden="1" customHeight="1">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458</v>
      </c>
      <c r="AD902" s="149"/>
      <c r="AE902" s="149"/>
      <c r="AF902" s="149"/>
      <c r="AG902" s="149"/>
      <c r="AH902" s="367" t="s">
        <v>484</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c r="A903" s="376">
        <v>1</v>
      </c>
      <c r="B903" s="376">
        <v>1</v>
      </c>
      <c r="C903" s="361" t="s">
        <v>684</v>
      </c>
      <c r="D903" s="347"/>
      <c r="E903" s="347"/>
      <c r="F903" s="347"/>
      <c r="G903" s="347"/>
      <c r="H903" s="347"/>
      <c r="I903" s="347"/>
      <c r="J903" s="348">
        <v>6010001021699</v>
      </c>
      <c r="K903" s="349"/>
      <c r="L903" s="349"/>
      <c r="M903" s="349"/>
      <c r="N903" s="349"/>
      <c r="O903" s="349"/>
      <c r="P903" s="362" t="s">
        <v>655</v>
      </c>
      <c r="Q903" s="350"/>
      <c r="R903" s="350"/>
      <c r="S903" s="350"/>
      <c r="T903" s="350"/>
      <c r="U903" s="350"/>
      <c r="V903" s="350"/>
      <c r="W903" s="350"/>
      <c r="X903" s="350"/>
      <c r="Y903" s="351">
        <v>2.66</v>
      </c>
      <c r="Z903" s="352"/>
      <c r="AA903" s="352"/>
      <c r="AB903" s="353"/>
      <c r="AC903" s="363" t="s">
        <v>495</v>
      </c>
      <c r="AD903" s="371"/>
      <c r="AE903" s="371"/>
      <c r="AF903" s="371"/>
      <c r="AG903" s="371"/>
      <c r="AH903" s="372" t="s">
        <v>699</v>
      </c>
      <c r="AI903" s="373"/>
      <c r="AJ903" s="373"/>
      <c r="AK903" s="373"/>
      <c r="AL903" s="357">
        <v>100</v>
      </c>
      <c r="AM903" s="358"/>
      <c r="AN903" s="358"/>
      <c r="AO903" s="359"/>
      <c r="AP903" s="360" t="s">
        <v>706</v>
      </c>
      <c r="AQ903" s="360"/>
      <c r="AR903" s="360"/>
      <c r="AS903" s="360"/>
      <c r="AT903" s="360"/>
      <c r="AU903" s="360"/>
      <c r="AV903" s="360"/>
      <c r="AW903" s="360"/>
      <c r="AX903" s="360"/>
    </row>
    <row r="904" spans="1:50" ht="30" customHeight="1">
      <c r="A904" s="376">
        <v>2</v>
      </c>
      <c r="B904" s="376">
        <v>1</v>
      </c>
      <c r="C904" s="361" t="s">
        <v>707</v>
      </c>
      <c r="D904" s="347"/>
      <c r="E904" s="347"/>
      <c r="F904" s="347"/>
      <c r="G904" s="347"/>
      <c r="H904" s="347"/>
      <c r="I904" s="347"/>
      <c r="J904" s="348">
        <v>5010601000566</v>
      </c>
      <c r="K904" s="349"/>
      <c r="L904" s="349"/>
      <c r="M904" s="349"/>
      <c r="N904" s="349"/>
      <c r="O904" s="349"/>
      <c r="P904" s="350" t="s">
        <v>656</v>
      </c>
      <c r="Q904" s="350"/>
      <c r="R904" s="350"/>
      <c r="S904" s="350"/>
      <c r="T904" s="350"/>
      <c r="U904" s="350"/>
      <c r="V904" s="350"/>
      <c r="W904" s="350"/>
      <c r="X904" s="350"/>
      <c r="Y904" s="351">
        <v>0.64</v>
      </c>
      <c r="Z904" s="352"/>
      <c r="AA904" s="352"/>
      <c r="AB904" s="353"/>
      <c r="AC904" s="363" t="s">
        <v>495</v>
      </c>
      <c r="AD904" s="363"/>
      <c r="AE904" s="363"/>
      <c r="AF904" s="363"/>
      <c r="AG904" s="363"/>
      <c r="AH904" s="372" t="s">
        <v>566</v>
      </c>
      <c r="AI904" s="373"/>
      <c r="AJ904" s="373"/>
      <c r="AK904" s="373"/>
      <c r="AL904" s="357">
        <v>100</v>
      </c>
      <c r="AM904" s="358"/>
      <c r="AN904" s="358"/>
      <c r="AO904" s="359"/>
      <c r="AP904" s="360" t="s">
        <v>566</v>
      </c>
      <c r="AQ904" s="360"/>
      <c r="AR904" s="360"/>
      <c r="AS904" s="360"/>
      <c r="AT904" s="360"/>
      <c r="AU904" s="360"/>
      <c r="AV904" s="360"/>
      <c r="AW904" s="360"/>
      <c r="AX904" s="360"/>
    </row>
    <row r="905" spans="1:50" ht="45" customHeight="1">
      <c r="A905" s="376">
        <v>3</v>
      </c>
      <c r="B905" s="376">
        <v>1</v>
      </c>
      <c r="C905" s="361" t="s">
        <v>709</v>
      </c>
      <c r="D905" s="347"/>
      <c r="E905" s="347"/>
      <c r="F905" s="347"/>
      <c r="G905" s="347"/>
      <c r="H905" s="347"/>
      <c r="I905" s="347"/>
      <c r="J905" s="348">
        <v>2011105001632</v>
      </c>
      <c r="K905" s="349"/>
      <c r="L905" s="349"/>
      <c r="M905" s="349"/>
      <c r="N905" s="349"/>
      <c r="O905" s="349"/>
      <c r="P905" s="362" t="s">
        <v>710</v>
      </c>
      <c r="Q905" s="350"/>
      <c r="R905" s="350"/>
      <c r="S905" s="350"/>
      <c r="T905" s="350"/>
      <c r="U905" s="350"/>
      <c r="V905" s="350"/>
      <c r="W905" s="350"/>
      <c r="X905" s="350"/>
      <c r="Y905" s="351">
        <v>0.4</v>
      </c>
      <c r="Z905" s="352"/>
      <c r="AA905" s="352"/>
      <c r="AB905" s="353"/>
      <c r="AC905" s="363" t="s">
        <v>495</v>
      </c>
      <c r="AD905" s="363"/>
      <c r="AE905" s="363"/>
      <c r="AF905" s="363"/>
      <c r="AG905" s="363"/>
      <c r="AH905" s="355" t="s">
        <v>566</v>
      </c>
      <c r="AI905" s="356"/>
      <c r="AJ905" s="356"/>
      <c r="AK905" s="356"/>
      <c r="AL905" s="357">
        <v>100</v>
      </c>
      <c r="AM905" s="358"/>
      <c r="AN905" s="358"/>
      <c r="AO905" s="359"/>
      <c r="AP905" s="360" t="s">
        <v>566</v>
      </c>
      <c r="AQ905" s="360"/>
      <c r="AR905" s="360"/>
      <c r="AS905" s="360"/>
      <c r="AT905" s="360"/>
      <c r="AU905" s="360"/>
      <c r="AV905" s="360"/>
      <c r="AW905" s="360"/>
      <c r="AX905" s="360"/>
    </row>
    <row r="906" spans="1:50" ht="30" customHeight="1">
      <c r="A906" s="376">
        <v>4</v>
      </c>
      <c r="B906" s="376">
        <v>1</v>
      </c>
      <c r="C906" s="361" t="s">
        <v>711</v>
      </c>
      <c r="D906" s="347"/>
      <c r="E906" s="347"/>
      <c r="F906" s="347"/>
      <c r="G906" s="347"/>
      <c r="H906" s="347"/>
      <c r="I906" s="347"/>
      <c r="J906" s="348">
        <v>701100100190</v>
      </c>
      <c r="K906" s="349"/>
      <c r="L906" s="349"/>
      <c r="M906" s="349"/>
      <c r="N906" s="349"/>
      <c r="O906" s="349"/>
      <c r="P906" s="362" t="s">
        <v>702</v>
      </c>
      <c r="Q906" s="350"/>
      <c r="R906" s="350"/>
      <c r="S906" s="350"/>
      <c r="T906" s="350"/>
      <c r="U906" s="350"/>
      <c r="V906" s="350"/>
      <c r="W906" s="350"/>
      <c r="X906" s="350"/>
      <c r="Y906" s="351">
        <v>0.16</v>
      </c>
      <c r="Z906" s="352"/>
      <c r="AA906" s="352"/>
      <c r="AB906" s="353"/>
      <c r="AC906" s="363" t="s">
        <v>495</v>
      </c>
      <c r="AD906" s="363"/>
      <c r="AE906" s="363"/>
      <c r="AF906" s="363"/>
      <c r="AG906" s="363"/>
      <c r="AH906" s="355" t="s">
        <v>566</v>
      </c>
      <c r="AI906" s="356"/>
      <c r="AJ906" s="356"/>
      <c r="AK906" s="356"/>
      <c r="AL906" s="357">
        <v>100</v>
      </c>
      <c r="AM906" s="358"/>
      <c r="AN906" s="358"/>
      <c r="AO906" s="359"/>
      <c r="AP906" s="360" t="s">
        <v>566</v>
      </c>
      <c r="AQ906" s="360"/>
      <c r="AR906" s="360"/>
      <c r="AS906" s="360"/>
      <c r="AT906" s="360"/>
      <c r="AU906" s="360"/>
      <c r="AV906" s="360"/>
      <c r="AW906" s="360"/>
      <c r="AX906" s="360"/>
    </row>
    <row r="907" spans="1:50" ht="30" customHeight="1">
      <c r="A907" s="376">
        <v>5</v>
      </c>
      <c r="B907" s="376">
        <v>1</v>
      </c>
      <c r="C907" s="361" t="s">
        <v>701</v>
      </c>
      <c r="D907" s="347"/>
      <c r="E907" s="347"/>
      <c r="F907" s="347"/>
      <c r="G907" s="347"/>
      <c r="H907" s="347"/>
      <c r="I907" s="347"/>
      <c r="J907" s="348">
        <v>6010405003434</v>
      </c>
      <c r="K907" s="349"/>
      <c r="L907" s="349"/>
      <c r="M907" s="349"/>
      <c r="N907" s="349"/>
      <c r="O907" s="349"/>
      <c r="P907" s="362" t="s">
        <v>703</v>
      </c>
      <c r="Q907" s="350"/>
      <c r="R907" s="350"/>
      <c r="S907" s="350"/>
      <c r="T907" s="350"/>
      <c r="U907" s="350"/>
      <c r="V907" s="350"/>
      <c r="W907" s="350"/>
      <c r="X907" s="350"/>
      <c r="Y907" s="351">
        <v>0.12</v>
      </c>
      <c r="Z907" s="352"/>
      <c r="AA907" s="352"/>
      <c r="AB907" s="353"/>
      <c r="AC907" s="354" t="s">
        <v>495</v>
      </c>
      <c r="AD907" s="354"/>
      <c r="AE907" s="354"/>
      <c r="AF907" s="354"/>
      <c r="AG907" s="354"/>
      <c r="AH907" s="355" t="s">
        <v>566</v>
      </c>
      <c r="AI907" s="356"/>
      <c r="AJ907" s="356"/>
      <c r="AK907" s="356"/>
      <c r="AL907" s="357">
        <v>100</v>
      </c>
      <c r="AM907" s="358"/>
      <c r="AN907" s="358"/>
      <c r="AO907" s="359"/>
      <c r="AP907" s="360" t="s">
        <v>566</v>
      </c>
      <c r="AQ907" s="360"/>
      <c r="AR907" s="360"/>
      <c r="AS907" s="360"/>
      <c r="AT907" s="360"/>
      <c r="AU907" s="360"/>
      <c r="AV907" s="360"/>
      <c r="AW907" s="360"/>
      <c r="AX907" s="360"/>
    </row>
    <row r="908" spans="1:50" ht="30" customHeight="1">
      <c r="A908" s="376">
        <v>6</v>
      </c>
      <c r="B908" s="376">
        <v>1</v>
      </c>
      <c r="C908" s="361" t="s">
        <v>708</v>
      </c>
      <c r="D908" s="347"/>
      <c r="E908" s="347"/>
      <c r="F908" s="347"/>
      <c r="G908" s="347"/>
      <c r="H908" s="347"/>
      <c r="I908" s="347"/>
      <c r="J908" s="348">
        <v>3010002049767</v>
      </c>
      <c r="K908" s="349"/>
      <c r="L908" s="349"/>
      <c r="M908" s="349"/>
      <c r="N908" s="349"/>
      <c r="O908" s="349"/>
      <c r="P908" s="362" t="s">
        <v>704</v>
      </c>
      <c r="Q908" s="350"/>
      <c r="R908" s="350"/>
      <c r="S908" s="350"/>
      <c r="T908" s="350"/>
      <c r="U908" s="350"/>
      <c r="V908" s="350"/>
      <c r="W908" s="350"/>
      <c r="X908" s="350"/>
      <c r="Y908" s="351">
        <v>4.0000000000000001E-3</v>
      </c>
      <c r="Z908" s="352"/>
      <c r="AA908" s="352"/>
      <c r="AB908" s="353"/>
      <c r="AC908" s="354" t="s">
        <v>495</v>
      </c>
      <c r="AD908" s="354"/>
      <c r="AE908" s="354"/>
      <c r="AF908" s="354"/>
      <c r="AG908" s="354"/>
      <c r="AH908" s="355" t="s">
        <v>566</v>
      </c>
      <c r="AI908" s="356"/>
      <c r="AJ908" s="356"/>
      <c r="AK908" s="356"/>
      <c r="AL908" s="357">
        <v>100</v>
      </c>
      <c r="AM908" s="358"/>
      <c r="AN908" s="358"/>
      <c r="AO908" s="359"/>
      <c r="AP908" s="360" t="s">
        <v>566</v>
      </c>
      <c r="AQ908" s="360"/>
      <c r="AR908" s="360"/>
      <c r="AS908" s="360"/>
      <c r="AT908" s="360"/>
      <c r="AU908" s="360"/>
      <c r="AV908" s="360"/>
      <c r="AW908" s="360"/>
      <c r="AX908" s="360"/>
    </row>
    <row r="909" spans="1:50" ht="30" customHeight="1">
      <c r="A909" s="376">
        <v>7</v>
      </c>
      <c r="B909" s="376">
        <v>1</v>
      </c>
      <c r="C909" s="361" t="s">
        <v>712</v>
      </c>
      <c r="D909" s="347"/>
      <c r="E909" s="347"/>
      <c r="F909" s="347"/>
      <c r="G909" s="347"/>
      <c r="H909" s="347"/>
      <c r="I909" s="347"/>
      <c r="J909" s="348">
        <v>3010905000792</v>
      </c>
      <c r="K909" s="349"/>
      <c r="L909" s="349"/>
      <c r="M909" s="349"/>
      <c r="N909" s="349"/>
      <c r="O909" s="349"/>
      <c r="P909" s="362" t="s">
        <v>705</v>
      </c>
      <c r="Q909" s="350"/>
      <c r="R909" s="350"/>
      <c r="S909" s="350"/>
      <c r="T909" s="350"/>
      <c r="U909" s="350"/>
      <c r="V909" s="350"/>
      <c r="W909" s="350"/>
      <c r="X909" s="350"/>
      <c r="Y909" s="351">
        <v>1E-3</v>
      </c>
      <c r="Z909" s="352"/>
      <c r="AA909" s="352"/>
      <c r="AB909" s="353"/>
      <c r="AC909" s="354" t="s">
        <v>495</v>
      </c>
      <c r="AD909" s="354"/>
      <c r="AE909" s="354"/>
      <c r="AF909" s="354"/>
      <c r="AG909" s="354"/>
      <c r="AH909" s="355" t="s">
        <v>566</v>
      </c>
      <c r="AI909" s="356"/>
      <c r="AJ909" s="356"/>
      <c r="AK909" s="356"/>
      <c r="AL909" s="357">
        <v>100</v>
      </c>
      <c r="AM909" s="358"/>
      <c r="AN909" s="358"/>
      <c r="AO909" s="359"/>
      <c r="AP909" s="360" t="s">
        <v>566</v>
      </c>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61"/>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61"/>
      <c r="D912" s="347"/>
      <c r="E912" s="347"/>
      <c r="F912" s="347"/>
      <c r="G912" s="347"/>
      <c r="H912" s="347"/>
      <c r="I912" s="347"/>
      <c r="J912" s="348"/>
      <c r="K912" s="349"/>
      <c r="L912" s="349"/>
      <c r="M912" s="349"/>
      <c r="N912" s="349"/>
      <c r="O912" s="349"/>
      <c r="P912" s="362"/>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458</v>
      </c>
      <c r="AD935" s="149"/>
      <c r="AE935" s="149"/>
      <c r="AF935" s="149"/>
      <c r="AG935" s="149"/>
      <c r="AH935" s="367" t="s">
        <v>484</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c r="A936" s="376">
        <v>1</v>
      </c>
      <c r="B936" s="376">
        <v>1</v>
      </c>
      <c r="C936" s="361" t="s">
        <v>684</v>
      </c>
      <c r="D936" s="347"/>
      <c r="E936" s="347"/>
      <c r="F936" s="347"/>
      <c r="G936" s="347"/>
      <c r="H936" s="347"/>
      <c r="I936" s="347"/>
      <c r="J936" s="348">
        <v>6010001021699</v>
      </c>
      <c r="K936" s="349"/>
      <c r="L936" s="349"/>
      <c r="M936" s="349"/>
      <c r="N936" s="349"/>
      <c r="O936" s="349"/>
      <c r="P936" s="362" t="s">
        <v>681</v>
      </c>
      <c r="Q936" s="350"/>
      <c r="R936" s="350"/>
      <c r="S936" s="350"/>
      <c r="T936" s="350"/>
      <c r="U936" s="350"/>
      <c r="V936" s="350"/>
      <c r="W936" s="350"/>
      <c r="X936" s="350"/>
      <c r="Y936" s="351">
        <v>2.1</v>
      </c>
      <c r="Z936" s="352"/>
      <c r="AA936" s="352"/>
      <c r="AB936" s="353"/>
      <c r="AC936" s="363" t="s">
        <v>495</v>
      </c>
      <c r="AD936" s="371"/>
      <c r="AE936" s="371"/>
      <c r="AF936" s="371"/>
      <c r="AG936" s="371"/>
      <c r="AH936" s="372" t="s">
        <v>682</v>
      </c>
      <c r="AI936" s="373"/>
      <c r="AJ936" s="373"/>
      <c r="AK936" s="373"/>
      <c r="AL936" s="357">
        <v>100</v>
      </c>
      <c r="AM936" s="358"/>
      <c r="AN936" s="358"/>
      <c r="AO936" s="359"/>
      <c r="AP936" s="360" t="s">
        <v>683</v>
      </c>
      <c r="AQ936" s="360"/>
      <c r="AR936" s="360"/>
      <c r="AS936" s="360"/>
      <c r="AT936" s="360"/>
      <c r="AU936" s="360"/>
      <c r="AV936" s="360"/>
      <c r="AW936" s="360"/>
      <c r="AX936" s="360"/>
    </row>
    <row r="937" spans="1:50" ht="60" customHeight="1">
      <c r="A937" s="376">
        <v>2</v>
      </c>
      <c r="B937" s="376">
        <v>1</v>
      </c>
      <c r="C937" s="361" t="s">
        <v>685</v>
      </c>
      <c r="D937" s="347"/>
      <c r="E937" s="347"/>
      <c r="F937" s="347"/>
      <c r="G937" s="347"/>
      <c r="H937" s="347"/>
      <c r="I937" s="347"/>
      <c r="J937" s="348">
        <v>5010405010423</v>
      </c>
      <c r="K937" s="349"/>
      <c r="L937" s="349"/>
      <c r="M937" s="349"/>
      <c r="N937" s="349"/>
      <c r="O937" s="349"/>
      <c r="P937" s="362" t="s">
        <v>687</v>
      </c>
      <c r="Q937" s="350"/>
      <c r="R937" s="350"/>
      <c r="S937" s="350"/>
      <c r="T937" s="350"/>
      <c r="U937" s="350"/>
      <c r="V937" s="350"/>
      <c r="W937" s="350"/>
      <c r="X937" s="350"/>
      <c r="Y937" s="351">
        <v>1.7</v>
      </c>
      <c r="Z937" s="352"/>
      <c r="AA937" s="352"/>
      <c r="AB937" s="353"/>
      <c r="AC937" s="363" t="s">
        <v>495</v>
      </c>
      <c r="AD937" s="363"/>
      <c r="AE937" s="363"/>
      <c r="AF937" s="363"/>
      <c r="AG937" s="363"/>
      <c r="AH937" s="372" t="s">
        <v>566</v>
      </c>
      <c r="AI937" s="373"/>
      <c r="AJ937" s="373"/>
      <c r="AK937" s="373"/>
      <c r="AL937" s="357">
        <v>100</v>
      </c>
      <c r="AM937" s="358"/>
      <c r="AN937" s="358"/>
      <c r="AO937" s="359"/>
      <c r="AP937" s="360" t="s">
        <v>566</v>
      </c>
      <c r="AQ937" s="360"/>
      <c r="AR937" s="360"/>
      <c r="AS937" s="360"/>
      <c r="AT937" s="360"/>
      <c r="AU937" s="360"/>
      <c r="AV937" s="360"/>
      <c r="AW937" s="360"/>
      <c r="AX937" s="360"/>
    </row>
    <row r="938" spans="1:50" ht="44.45" customHeight="1">
      <c r="A938" s="376">
        <v>3</v>
      </c>
      <c r="B938" s="376">
        <v>1</v>
      </c>
      <c r="C938" s="361" t="s">
        <v>688</v>
      </c>
      <c r="D938" s="347"/>
      <c r="E938" s="347"/>
      <c r="F938" s="347"/>
      <c r="G938" s="347"/>
      <c r="H938" s="347"/>
      <c r="I938" s="347"/>
      <c r="J938" s="348">
        <v>5010601000566</v>
      </c>
      <c r="K938" s="349"/>
      <c r="L938" s="349"/>
      <c r="M938" s="349"/>
      <c r="N938" s="349"/>
      <c r="O938" s="349"/>
      <c r="P938" s="362" t="s">
        <v>686</v>
      </c>
      <c r="Q938" s="350"/>
      <c r="R938" s="350"/>
      <c r="S938" s="350"/>
      <c r="T938" s="350"/>
      <c r="U938" s="350"/>
      <c r="V938" s="350"/>
      <c r="W938" s="350"/>
      <c r="X938" s="350"/>
      <c r="Y938" s="351">
        <v>0.36</v>
      </c>
      <c r="Z938" s="352"/>
      <c r="AA938" s="352"/>
      <c r="AB938" s="353"/>
      <c r="AC938" s="363" t="s">
        <v>495</v>
      </c>
      <c r="AD938" s="363"/>
      <c r="AE938" s="363"/>
      <c r="AF938" s="363"/>
      <c r="AG938" s="363"/>
      <c r="AH938" s="355" t="s">
        <v>566</v>
      </c>
      <c r="AI938" s="356"/>
      <c r="AJ938" s="356"/>
      <c r="AK938" s="356"/>
      <c r="AL938" s="357">
        <v>100</v>
      </c>
      <c r="AM938" s="358"/>
      <c r="AN938" s="358"/>
      <c r="AO938" s="359"/>
      <c r="AP938" s="360" t="s">
        <v>566</v>
      </c>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458</v>
      </c>
      <c r="AD968" s="149"/>
      <c r="AE968" s="149"/>
      <c r="AF968" s="149"/>
      <c r="AG968" s="149"/>
      <c r="AH968" s="367" t="s">
        <v>484</v>
      </c>
      <c r="AI968" s="364"/>
      <c r="AJ968" s="364"/>
      <c r="AK968" s="364"/>
      <c r="AL968" s="364" t="s">
        <v>21</v>
      </c>
      <c r="AM968" s="364"/>
      <c r="AN968" s="364"/>
      <c r="AO968" s="369"/>
      <c r="AP968" s="370" t="s">
        <v>420</v>
      </c>
      <c r="AQ968" s="370"/>
      <c r="AR968" s="370"/>
      <c r="AS968" s="370"/>
      <c r="AT968" s="370"/>
      <c r="AU968" s="370"/>
      <c r="AV968" s="370"/>
      <c r="AW968" s="370"/>
      <c r="AX968" s="370"/>
    </row>
    <row r="969" spans="1:50" ht="77.25" customHeight="1">
      <c r="A969" s="376">
        <v>1</v>
      </c>
      <c r="B969" s="376">
        <v>1</v>
      </c>
      <c r="C969" s="361" t="s">
        <v>714</v>
      </c>
      <c r="D969" s="347"/>
      <c r="E969" s="347"/>
      <c r="F969" s="347"/>
      <c r="G969" s="347"/>
      <c r="H969" s="347"/>
      <c r="I969" s="347"/>
      <c r="J969" s="348">
        <v>6011205000217</v>
      </c>
      <c r="K969" s="349"/>
      <c r="L969" s="349"/>
      <c r="M969" s="349"/>
      <c r="N969" s="349"/>
      <c r="O969" s="349"/>
      <c r="P969" s="362" t="s">
        <v>690</v>
      </c>
      <c r="Q969" s="350"/>
      <c r="R969" s="350"/>
      <c r="S969" s="350"/>
      <c r="T969" s="350"/>
      <c r="U969" s="350"/>
      <c r="V969" s="350"/>
      <c r="W969" s="350"/>
      <c r="X969" s="350"/>
      <c r="Y969" s="351">
        <v>6.5</v>
      </c>
      <c r="Z969" s="352"/>
      <c r="AA969" s="352"/>
      <c r="AB969" s="353"/>
      <c r="AC969" s="363" t="s">
        <v>496</v>
      </c>
      <c r="AD969" s="371"/>
      <c r="AE969" s="371"/>
      <c r="AF969" s="371"/>
      <c r="AG969" s="371"/>
      <c r="AH969" s="372" t="s">
        <v>689</v>
      </c>
      <c r="AI969" s="373"/>
      <c r="AJ969" s="373"/>
      <c r="AK969" s="373"/>
      <c r="AL969" s="357">
        <v>100</v>
      </c>
      <c r="AM969" s="358"/>
      <c r="AN969" s="358"/>
      <c r="AO969" s="359"/>
      <c r="AP969" s="360" t="s">
        <v>672</v>
      </c>
      <c r="AQ969" s="360"/>
      <c r="AR969" s="360"/>
      <c r="AS969" s="360"/>
      <c r="AT969" s="360"/>
      <c r="AU969" s="360"/>
      <c r="AV969" s="360"/>
      <c r="AW969" s="360"/>
      <c r="AX969" s="360"/>
    </row>
    <row r="970" spans="1:50" ht="66.75" customHeight="1">
      <c r="A970" s="376">
        <v>2</v>
      </c>
      <c r="B970" s="376">
        <v>1</v>
      </c>
      <c r="C970" s="361" t="s">
        <v>691</v>
      </c>
      <c r="D970" s="347"/>
      <c r="E970" s="347"/>
      <c r="F970" s="347"/>
      <c r="G970" s="347"/>
      <c r="H970" s="347"/>
      <c r="I970" s="347"/>
      <c r="J970" s="348">
        <v>1012301009957</v>
      </c>
      <c r="K970" s="349"/>
      <c r="L970" s="349"/>
      <c r="M970" s="349"/>
      <c r="N970" s="349"/>
      <c r="O970" s="349"/>
      <c r="P970" s="362" t="s">
        <v>696</v>
      </c>
      <c r="Q970" s="350"/>
      <c r="R970" s="350"/>
      <c r="S970" s="350"/>
      <c r="T970" s="350"/>
      <c r="U970" s="350"/>
      <c r="V970" s="350"/>
      <c r="W970" s="350"/>
      <c r="X970" s="350"/>
      <c r="Y970" s="351">
        <v>5.2</v>
      </c>
      <c r="Z970" s="352"/>
      <c r="AA970" s="352"/>
      <c r="AB970" s="353"/>
      <c r="AC970" s="363" t="s">
        <v>489</v>
      </c>
      <c r="AD970" s="363"/>
      <c r="AE970" s="363"/>
      <c r="AF970" s="363"/>
      <c r="AG970" s="363"/>
      <c r="AH970" s="372">
        <v>3</v>
      </c>
      <c r="AI970" s="373"/>
      <c r="AJ970" s="373"/>
      <c r="AK970" s="373"/>
      <c r="AL970" s="357">
        <v>85.6</v>
      </c>
      <c r="AM970" s="358"/>
      <c r="AN970" s="358"/>
      <c r="AO970" s="359"/>
      <c r="AP970" s="360" t="s">
        <v>566</v>
      </c>
      <c r="AQ970" s="360"/>
      <c r="AR970" s="360"/>
      <c r="AS970" s="360"/>
      <c r="AT970" s="360"/>
      <c r="AU970" s="360"/>
      <c r="AV970" s="360"/>
      <c r="AW970" s="360"/>
      <c r="AX970" s="360"/>
    </row>
    <row r="971" spans="1:50" ht="61.5" customHeight="1">
      <c r="A971" s="376">
        <v>3</v>
      </c>
      <c r="B971" s="376">
        <v>1</v>
      </c>
      <c r="C971" s="361" t="s">
        <v>697</v>
      </c>
      <c r="D971" s="347"/>
      <c r="E971" s="347"/>
      <c r="F971" s="347"/>
      <c r="G971" s="347"/>
      <c r="H971" s="347"/>
      <c r="I971" s="347"/>
      <c r="J971" s="348">
        <v>9010001072822</v>
      </c>
      <c r="K971" s="349"/>
      <c r="L971" s="349"/>
      <c r="M971" s="349"/>
      <c r="N971" s="349"/>
      <c r="O971" s="349"/>
      <c r="P971" s="362" t="s">
        <v>692</v>
      </c>
      <c r="Q971" s="350"/>
      <c r="R971" s="350"/>
      <c r="S971" s="350"/>
      <c r="T971" s="350"/>
      <c r="U971" s="350"/>
      <c r="V971" s="350"/>
      <c r="W971" s="350"/>
      <c r="X971" s="350"/>
      <c r="Y971" s="351">
        <v>4.7</v>
      </c>
      <c r="Z971" s="352"/>
      <c r="AA971" s="352"/>
      <c r="AB971" s="353"/>
      <c r="AC971" s="363" t="s">
        <v>489</v>
      </c>
      <c r="AD971" s="363"/>
      <c r="AE971" s="363"/>
      <c r="AF971" s="363"/>
      <c r="AG971" s="363"/>
      <c r="AH971" s="355">
        <v>5</v>
      </c>
      <c r="AI971" s="356"/>
      <c r="AJ971" s="356"/>
      <c r="AK971" s="356"/>
      <c r="AL971" s="357">
        <v>55.3</v>
      </c>
      <c r="AM971" s="358"/>
      <c r="AN971" s="358"/>
      <c r="AO971" s="359"/>
      <c r="AP971" s="360" t="s">
        <v>566</v>
      </c>
      <c r="AQ971" s="360"/>
      <c r="AR971" s="360"/>
      <c r="AS971" s="360"/>
      <c r="AT971" s="360"/>
      <c r="AU971" s="360"/>
      <c r="AV971" s="360"/>
      <c r="AW971" s="360"/>
      <c r="AX971" s="360"/>
    </row>
    <row r="972" spans="1:50" ht="60.75" customHeight="1">
      <c r="A972" s="376">
        <v>4</v>
      </c>
      <c r="B972" s="376">
        <v>1</v>
      </c>
      <c r="C972" s="361" t="s">
        <v>691</v>
      </c>
      <c r="D972" s="347"/>
      <c r="E972" s="347"/>
      <c r="F972" s="347"/>
      <c r="G972" s="347"/>
      <c r="H972" s="347"/>
      <c r="I972" s="347"/>
      <c r="J972" s="348">
        <v>1012301009957</v>
      </c>
      <c r="K972" s="349"/>
      <c r="L972" s="349"/>
      <c r="M972" s="349"/>
      <c r="N972" s="349"/>
      <c r="O972" s="349"/>
      <c r="P972" s="362" t="s">
        <v>695</v>
      </c>
      <c r="Q972" s="350"/>
      <c r="R972" s="350"/>
      <c r="S972" s="350"/>
      <c r="T972" s="350"/>
      <c r="U972" s="350"/>
      <c r="V972" s="350"/>
      <c r="W972" s="350"/>
      <c r="X972" s="350"/>
      <c r="Y972" s="351">
        <v>0.98</v>
      </c>
      <c r="Z972" s="352"/>
      <c r="AA972" s="352"/>
      <c r="AB972" s="353"/>
      <c r="AC972" s="363" t="s">
        <v>495</v>
      </c>
      <c r="AD972" s="363"/>
      <c r="AE972" s="363"/>
      <c r="AF972" s="363"/>
      <c r="AG972" s="363"/>
      <c r="AH972" s="355" t="s">
        <v>566</v>
      </c>
      <c r="AI972" s="356"/>
      <c r="AJ972" s="356"/>
      <c r="AK972" s="356"/>
      <c r="AL972" s="357">
        <v>100</v>
      </c>
      <c r="AM972" s="358"/>
      <c r="AN972" s="358"/>
      <c r="AO972" s="359"/>
      <c r="AP972" s="360" t="s">
        <v>566</v>
      </c>
      <c r="AQ972" s="360"/>
      <c r="AR972" s="360"/>
      <c r="AS972" s="360"/>
      <c r="AT972" s="360"/>
      <c r="AU972" s="360"/>
      <c r="AV972" s="360"/>
      <c r="AW972" s="360"/>
      <c r="AX972" s="360"/>
    </row>
    <row r="973" spans="1:50" ht="60" customHeight="1">
      <c r="A973" s="376">
        <v>5</v>
      </c>
      <c r="B973" s="376">
        <v>1</v>
      </c>
      <c r="C973" s="361" t="s">
        <v>679</v>
      </c>
      <c r="D973" s="347"/>
      <c r="E973" s="347"/>
      <c r="F973" s="347"/>
      <c r="G973" s="347"/>
      <c r="H973" s="347"/>
      <c r="I973" s="347"/>
      <c r="J973" s="348">
        <v>5010405010423</v>
      </c>
      <c r="K973" s="349"/>
      <c r="L973" s="349"/>
      <c r="M973" s="349"/>
      <c r="N973" s="349"/>
      <c r="O973" s="349"/>
      <c r="P973" s="362" t="s">
        <v>693</v>
      </c>
      <c r="Q973" s="350"/>
      <c r="R973" s="350"/>
      <c r="S973" s="350"/>
      <c r="T973" s="350"/>
      <c r="U973" s="350"/>
      <c r="V973" s="350"/>
      <c r="W973" s="350"/>
      <c r="X973" s="350"/>
      <c r="Y973" s="351">
        <v>0.9</v>
      </c>
      <c r="Z973" s="352"/>
      <c r="AA973" s="352"/>
      <c r="AB973" s="353"/>
      <c r="AC973" s="354" t="s">
        <v>495</v>
      </c>
      <c r="AD973" s="354"/>
      <c r="AE973" s="354"/>
      <c r="AF973" s="354"/>
      <c r="AG973" s="354"/>
      <c r="AH973" s="355" t="s">
        <v>566</v>
      </c>
      <c r="AI973" s="356"/>
      <c r="AJ973" s="356"/>
      <c r="AK973" s="356"/>
      <c r="AL973" s="357">
        <v>100</v>
      </c>
      <c r="AM973" s="358"/>
      <c r="AN973" s="358"/>
      <c r="AO973" s="359"/>
      <c r="AP973" s="360" t="s">
        <v>566</v>
      </c>
      <c r="AQ973" s="360"/>
      <c r="AR973" s="360"/>
      <c r="AS973" s="360"/>
      <c r="AT973" s="360"/>
      <c r="AU973" s="360"/>
      <c r="AV973" s="360"/>
      <c r="AW973" s="360"/>
      <c r="AX973" s="360"/>
    </row>
    <row r="974" spans="1:50" ht="61.5" customHeight="1">
      <c r="A974" s="376">
        <v>6</v>
      </c>
      <c r="B974" s="376">
        <v>1</v>
      </c>
      <c r="C974" s="347" t="s">
        <v>680</v>
      </c>
      <c r="D974" s="347"/>
      <c r="E974" s="347"/>
      <c r="F974" s="347"/>
      <c r="G974" s="347"/>
      <c r="H974" s="347"/>
      <c r="I974" s="347"/>
      <c r="J974" s="348">
        <v>5010601000566</v>
      </c>
      <c r="K974" s="349"/>
      <c r="L974" s="349"/>
      <c r="M974" s="349"/>
      <c r="N974" s="349"/>
      <c r="O974" s="349"/>
      <c r="P974" s="350" t="s">
        <v>694</v>
      </c>
      <c r="Q974" s="350"/>
      <c r="R974" s="350"/>
      <c r="S974" s="350"/>
      <c r="T974" s="350"/>
      <c r="U974" s="350"/>
      <c r="V974" s="350"/>
      <c r="W974" s="350"/>
      <c r="X974" s="350"/>
      <c r="Y974" s="351">
        <v>0.7</v>
      </c>
      <c r="Z974" s="352"/>
      <c r="AA974" s="352"/>
      <c r="AB974" s="353"/>
      <c r="AC974" s="354" t="s">
        <v>495</v>
      </c>
      <c r="AD974" s="354"/>
      <c r="AE974" s="354"/>
      <c r="AF974" s="354"/>
      <c r="AG974" s="354"/>
      <c r="AH974" s="355" t="s">
        <v>566</v>
      </c>
      <c r="AI974" s="356"/>
      <c r="AJ974" s="356"/>
      <c r="AK974" s="356"/>
      <c r="AL974" s="357">
        <v>100</v>
      </c>
      <c r="AM974" s="358"/>
      <c r="AN974" s="358"/>
      <c r="AO974" s="359"/>
      <c r="AP974" s="360" t="s">
        <v>566</v>
      </c>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458</v>
      </c>
      <c r="AD1001" s="149"/>
      <c r="AE1001" s="149"/>
      <c r="AF1001" s="149"/>
      <c r="AG1001" s="149"/>
      <c r="AH1001" s="367" t="s">
        <v>484</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458</v>
      </c>
      <c r="AD1034" s="149"/>
      <c r="AE1034" s="149"/>
      <c r="AF1034" s="149"/>
      <c r="AG1034" s="149"/>
      <c r="AH1034" s="367" t="s">
        <v>484</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458</v>
      </c>
      <c r="AD1067" s="149"/>
      <c r="AE1067" s="149"/>
      <c r="AF1067" s="149"/>
      <c r="AG1067" s="149"/>
      <c r="AH1067" s="367" t="s">
        <v>484</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c r="A1098" s="377" t="s">
        <v>448</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464</v>
      </c>
      <c r="AM1098" s="283"/>
      <c r="AN1098" s="283"/>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449</v>
      </c>
      <c r="AQ1101" s="370"/>
      <c r="AR1101" s="370"/>
      <c r="AS1101" s="370"/>
      <c r="AT1101" s="370"/>
      <c r="AU1101" s="370"/>
      <c r="AV1101" s="370"/>
      <c r="AW1101" s="370"/>
      <c r="AX1101" s="370"/>
    </row>
    <row r="1102" spans="1:50" ht="30" customHeight="1">
      <c r="A1102" s="376">
        <v>1</v>
      </c>
      <c r="B1102" s="376">
        <v>1</v>
      </c>
      <c r="C1102" s="374"/>
      <c r="D1102" s="374"/>
      <c r="E1102" s="147" t="s">
        <v>698</v>
      </c>
      <c r="F1102" s="375"/>
      <c r="G1102" s="375"/>
      <c r="H1102" s="375"/>
      <c r="I1102" s="375"/>
      <c r="J1102" s="348" t="s">
        <v>699</v>
      </c>
      <c r="K1102" s="349"/>
      <c r="L1102" s="349"/>
      <c r="M1102" s="349"/>
      <c r="N1102" s="349"/>
      <c r="O1102" s="349"/>
      <c r="P1102" s="362" t="s">
        <v>699</v>
      </c>
      <c r="Q1102" s="350"/>
      <c r="R1102" s="350"/>
      <c r="S1102" s="350"/>
      <c r="T1102" s="350"/>
      <c r="U1102" s="350"/>
      <c r="V1102" s="350"/>
      <c r="W1102" s="350"/>
      <c r="X1102" s="350"/>
      <c r="Y1102" s="351" t="s">
        <v>700</v>
      </c>
      <c r="Z1102" s="352"/>
      <c r="AA1102" s="352"/>
      <c r="AB1102" s="353"/>
      <c r="AC1102" s="354"/>
      <c r="AD1102" s="354"/>
      <c r="AE1102" s="354"/>
      <c r="AF1102" s="354"/>
      <c r="AG1102" s="354"/>
      <c r="AH1102" s="355" t="s">
        <v>699</v>
      </c>
      <c r="AI1102" s="356"/>
      <c r="AJ1102" s="356"/>
      <c r="AK1102" s="356"/>
      <c r="AL1102" s="357" t="s">
        <v>699</v>
      </c>
      <c r="AM1102" s="358"/>
      <c r="AN1102" s="358"/>
      <c r="AO1102" s="359"/>
      <c r="AP1102" s="360" t="s">
        <v>700</v>
      </c>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7"/>
  <conditionalFormatting sqref="P14:AQ14">
    <cfRule type="expression" dxfId="2815" priority="14025">
      <formula>IF(RIGHT(TEXT(P14,"0.#"),1)=".",FALSE,TRUE)</formula>
    </cfRule>
    <cfRule type="expression" dxfId="2814" priority="14026">
      <formula>IF(RIGHT(TEXT(P14,"0.#"),1)=".",TRUE,FALSE)</formula>
    </cfRule>
  </conditionalFormatting>
  <conditionalFormatting sqref="AE32">
    <cfRule type="expression" dxfId="2813" priority="14015">
      <formula>IF(RIGHT(TEXT(AE32,"0.#"),1)=".",FALSE,TRUE)</formula>
    </cfRule>
    <cfRule type="expression" dxfId="2812" priority="14016">
      <formula>IF(RIGHT(TEXT(AE32,"0.#"),1)=".",TRUE,FALSE)</formula>
    </cfRule>
  </conditionalFormatting>
  <conditionalFormatting sqref="P18:AX18">
    <cfRule type="expression" dxfId="2811" priority="13901">
      <formula>IF(RIGHT(TEXT(P18,"0.#"),1)=".",FALSE,TRUE)</formula>
    </cfRule>
    <cfRule type="expression" dxfId="2810" priority="13902">
      <formula>IF(RIGHT(TEXT(P18,"0.#"),1)=".",TRUE,FALSE)</formula>
    </cfRule>
  </conditionalFormatting>
  <conditionalFormatting sqref="Y782">
    <cfRule type="expression" dxfId="2809" priority="13897">
      <formula>IF(RIGHT(TEXT(Y782,"0.#"),1)=".",FALSE,TRUE)</formula>
    </cfRule>
    <cfRule type="expression" dxfId="2808" priority="13898">
      <formula>IF(RIGHT(TEXT(Y782,"0.#"),1)=".",TRUE,FALSE)</formula>
    </cfRule>
  </conditionalFormatting>
  <conditionalFormatting sqref="Y791">
    <cfRule type="expression" dxfId="2807" priority="13893">
      <formula>IF(RIGHT(TEXT(Y791,"0.#"),1)=".",FALSE,TRUE)</formula>
    </cfRule>
    <cfRule type="expression" dxfId="2806" priority="13894">
      <formula>IF(RIGHT(TEXT(Y791,"0.#"),1)=".",TRUE,FALSE)</formula>
    </cfRule>
  </conditionalFormatting>
  <conditionalFormatting sqref="Y822:Y829 Y820 Y809:Y816 Y807 Y796:Y803 Y794">
    <cfRule type="expression" dxfId="2805" priority="13675">
      <formula>IF(RIGHT(TEXT(Y794,"0.#"),1)=".",FALSE,TRUE)</formula>
    </cfRule>
    <cfRule type="expression" dxfId="2804" priority="13676">
      <formula>IF(RIGHT(TEXT(Y794,"0.#"),1)=".",TRUE,FALSE)</formula>
    </cfRule>
  </conditionalFormatting>
  <conditionalFormatting sqref="P16:AQ17 P15:AX15 P13:AX13">
    <cfRule type="expression" dxfId="2803" priority="13723">
      <formula>IF(RIGHT(TEXT(P13,"0.#"),1)=".",FALSE,TRUE)</formula>
    </cfRule>
    <cfRule type="expression" dxfId="2802" priority="13724">
      <formula>IF(RIGHT(TEXT(P13,"0.#"),1)=".",TRUE,FALSE)</formula>
    </cfRule>
  </conditionalFormatting>
  <conditionalFormatting sqref="P19:AJ19">
    <cfRule type="expression" dxfId="2801" priority="13721">
      <formula>IF(RIGHT(TEXT(P19,"0.#"),1)=".",FALSE,TRUE)</formula>
    </cfRule>
    <cfRule type="expression" dxfId="2800" priority="13722">
      <formula>IF(RIGHT(TEXT(P19,"0.#"),1)=".",TRUE,FALSE)</formula>
    </cfRule>
  </conditionalFormatting>
  <conditionalFormatting sqref="AE101 AQ101">
    <cfRule type="expression" dxfId="2799" priority="13713">
      <formula>IF(RIGHT(TEXT(AE101,"0.#"),1)=".",FALSE,TRUE)</formula>
    </cfRule>
    <cfRule type="expression" dxfId="2798" priority="13714">
      <formula>IF(RIGHT(TEXT(AE101,"0.#"),1)=".",TRUE,FALSE)</formula>
    </cfRule>
  </conditionalFormatting>
  <conditionalFormatting sqref="Y783:Y790 Y781">
    <cfRule type="expression" dxfId="2797" priority="13699">
      <formula>IF(RIGHT(TEXT(Y781,"0.#"),1)=".",FALSE,TRUE)</formula>
    </cfRule>
    <cfRule type="expression" dxfId="2796" priority="13700">
      <formula>IF(RIGHT(TEXT(Y781,"0.#"),1)=".",TRUE,FALSE)</formula>
    </cfRule>
  </conditionalFormatting>
  <conditionalFormatting sqref="AU782">
    <cfRule type="expression" dxfId="2795" priority="13697">
      <formula>IF(RIGHT(TEXT(AU782,"0.#"),1)=".",FALSE,TRUE)</formula>
    </cfRule>
    <cfRule type="expression" dxfId="2794" priority="13698">
      <formula>IF(RIGHT(TEXT(AU782,"0.#"),1)=".",TRUE,FALSE)</formula>
    </cfRule>
  </conditionalFormatting>
  <conditionalFormatting sqref="AU791">
    <cfRule type="expression" dxfId="2793" priority="13695">
      <formula>IF(RIGHT(TEXT(AU791,"0.#"),1)=".",FALSE,TRUE)</formula>
    </cfRule>
    <cfRule type="expression" dxfId="2792" priority="13696">
      <formula>IF(RIGHT(TEXT(AU791,"0.#"),1)=".",TRUE,FALSE)</formula>
    </cfRule>
  </conditionalFormatting>
  <conditionalFormatting sqref="AU783:AU790 AU781">
    <cfRule type="expression" dxfId="2791" priority="13693">
      <formula>IF(RIGHT(TEXT(AU781,"0.#"),1)=".",FALSE,TRUE)</formula>
    </cfRule>
    <cfRule type="expression" dxfId="2790" priority="13694">
      <formula>IF(RIGHT(TEXT(AU781,"0.#"),1)=".",TRUE,FALSE)</formula>
    </cfRule>
  </conditionalFormatting>
  <conditionalFormatting sqref="Y821 Y808 Y795">
    <cfRule type="expression" dxfId="2789" priority="13679">
      <formula>IF(RIGHT(TEXT(Y795,"0.#"),1)=".",FALSE,TRUE)</formula>
    </cfRule>
    <cfRule type="expression" dxfId="2788" priority="13680">
      <formula>IF(RIGHT(TEXT(Y795,"0.#"),1)=".",TRUE,FALSE)</formula>
    </cfRule>
  </conditionalFormatting>
  <conditionalFormatting sqref="Y830 Y817 Y804">
    <cfRule type="expression" dxfId="2787" priority="13677">
      <formula>IF(RIGHT(TEXT(Y804,"0.#"),1)=".",FALSE,TRUE)</formula>
    </cfRule>
    <cfRule type="expression" dxfId="2786" priority="13678">
      <formula>IF(RIGHT(TEXT(Y804,"0.#"),1)=".",TRUE,FALSE)</formula>
    </cfRule>
  </conditionalFormatting>
  <conditionalFormatting sqref="AU821 AU808 AU795">
    <cfRule type="expression" dxfId="2785" priority="13673">
      <formula>IF(RIGHT(TEXT(AU795,"0.#"),1)=".",FALSE,TRUE)</formula>
    </cfRule>
    <cfRule type="expression" dxfId="2784" priority="13674">
      <formula>IF(RIGHT(TEXT(AU795,"0.#"),1)=".",TRUE,FALSE)</formula>
    </cfRule>
  </conditionalFormatting>
  <conditionalFormatting sqref="AU830 AU817 AU804">
    <cfRule type="expression" dxfId="2783" priority="13671">
      <formula>IF(RIGHT(TEXT(AU804,"0.#"),1)=".",FALSE,TRUE)</formula>
    </cfRule>
    <cfRule type="expression" dxfId="2782" priority="13672">
      <formula>IF(RIGHT(TEXT(AU804,"0.#"),1)=".",TRUE,FALSE)</formula>
    </cfRule>
  </conditionalFormatting>
  <conditionalFormatting sqref="AU822:AU829 AU820 AU809:AU816 AU807 AU796:AU803 AU794">
    <cfRule type="expression" dxfId="2781" priority="13669">
      <formula>IF(RIGHT(TEXT(AU794,"0.#"),1)=".",FALSE,TRUE)</formula>
    </cfRule>
    <cfRule type="expression" dxfId="2780" priority="13670">
      <formula>IF(RIGHT(TEXT(AU794,"0.#"),1)=".",TRUE,FALSE)</formula>
    </cfRule>
  </conditionalFormatting>
  <conditionalFormatting sqref="AM87">
    <cfRule type="expression" dxfId="2779" priority="13323">
      <formula>IF(RIGHT(TEXT(AM87,"0.#"),1)=".",FALSE,TRUE)</formula>
    </cfRule>
    <cfRule type="expression" dxfId="2778" priority="13324">
      <formula>IF(RIGHT(TEXT(AM87,"0.#"),1)=".",TRUE,FALSE)</formula>
    </cfRule>
  </conditionalFormatting>
  <conditionalFormatting sqref="AE55">
    <cfRule type="expression" dxfId="2777" priority="13391">
      <formula>IF(RIGHT(TEXT(AE55,"0.#"),1)=".",FALSE,TRUE)</formula>
    </cfRule>
    <cfRule type="expression" dxfId="2776" priority="13392">
      <formula>IF(RIGHT(TEXT(AE55,"0.#"),1)=".",TRUE,FALSE)</formula>
    </cfRule>
  </conditionalFormatting>
  <conditionalFormatting sqref="AI55">
    <cfRule type="expression" dxfId="2775" priority="13389">
      <formula>IF(RIGHT(TEXT(AI55,"0.#"),1)=".",FALSE,TRUE)</formula>
    </cfRule>
    <cfRule type="expression" dxfId="2774" priority="13390">
      <formula>IF(RIGHT(TEXT(AI55,"0.#"),1)=".",TRUE,FALSE)</formula>
    </cfRule>
  </conditionalFormatting>
  <conditionalFormatting sqref="AM34">
    <cfRule type="expression" dxfId="2773" priority="13469">
      <formula>IF(RIGHT(TEXT(AM34,"0.#"),1)=".",FALSE,TRUE)</formula>
    </cfRule>
    <cfRule type="expression" dxfId="2772" priority="13470">
      <formula>IF(RIGHT(TEXT(AM34,"0.#"),1)=".",TRUE,FALSE)</formula>
    </cfRule>
  </conditionalFormatting>
  <conditionalFormatting sqref="AE33">
    <cfRule type="expression" dxfId="2771" priority="13483">
      <formula>IF(RIGHT(TEXT(AE33,"0.#"),1)=".",FALSE,TRUE)</formula>
    </cfRule>
    <cfRule type="expression" dxfId="2770" priority="13484">
      <formula>IF(RIGHT(TEXT(AE33,"0.#"),1)=".",TRUE,FALSE)</formula>
    </cfRule>
  </conditionalFormatting>
  <conditionalFormatting sqref="AE34">
    <cfRule type="expression" dxfId="2769" priority="13481">
      <formula>IF(RIGHT(TEXT(AE34,"0.#"),1)=".",FALSE,TRUE)</formula>
    </cfRule>
    <cfRule type="expression" dxfId="2768" priority="13482">
      <formula>IF(RIGHT(TEXT(AE34,"0.#"),1)=".",TRUE,FALSE)</formula>
    </cfRule>
  </conditionalFormatting>
  <conditionalFormatting sqref="AI34">
    <cfRule type="expression" dxfId="2767" priority="13479">
      <formula>IF(RIGHT(TEXT(AI34,"0.#"),1)=".",FALSE,TRUE)</formula>
    </cfRule>
    <cfRule type="expression" dxfId="2766" priority="13480">
      <formula>IF(RIGHT(TEXT(AI34,"0.#"),1)=".",TRUE,FALSE)</formula>
    </cfRule>
  </conditionalFormatting>
  <conditionalFormatting sqref="AI33">
    <cfRule type="expression" dxfId="2765" priority="13477">
      <formula>IF(RIGHT(TEXT(AI33,"0.#"),1)=".",FALSE,TRUE)</formula>
    </cfRule>
    <cfRule type="expression" dxfId="2764" priority="13478">
      <formula>IF(RIGHT(TEXT(AI33,"0.#"),1)=".",TRUE,FALSE)</formula>
    </cfRule>
  </conditionalFormatting>
  <conditionalFormatting sqref="AI32">
    <cfRule type="expression" dxfId="2763" priority="13475">
      <formula>IF(RIGHT(TEXT(AI32,"0.#"),1)=".",FALSE,TRUE)</formula>
    </cfRule>
    <cfRule type="expression" dxfId="2762" priority="13476">
      <formula>IF(RIGHT(TEXT(AI32,"0.#"),1)=".",TRUE,FALSE)</formula>
    </cfRule>
  </conditionalFormatting>
  <conditionalFormatting sqref="AM32">
    <cfRule type="expression" dxfId="2761" priority="13473">
      <formula>IF(RIGHT(TEXT(AM32,"0.#"),1)=".",FALSE,TRUE)</formula>
    </cfRule>
    <cfRule type="expression" dxfId="2760" priority="13474">
      <formula>IF(RIGHT(TEXT(AM32,"0.#"),1)=".",TRUE,FALSE)</formula>
    </cfRule>
  </conditionalFormatting>
  <conditionalFormatting sqref="AM33">
    <cfRule type="expression" dxfId="2759" priority="13471">
      <formula>IF(RIGHT(TEXT(AM33,"0.#"),1)=".",FALSE,TRUE)</formula>
    </cfRule>
    <cfRule type="expression" dxfId="2758" priority="13472">
      <formula>IF(RIGHT(TEXT(AM33,"0.#"),1)=".",TRUE,FALSE)</formula>
    </cfRule>
  </conditionalFormatting>
  <conditionalFormatting sqref="AQ32:AQ34">
    <cfRule type="expression" dxfId="2757" priority="13463">
      <formula>IF(RIGHT(TEXT(AQ32,"0.#"),1)=".",FALSE,TRUE)</formula>
    </cfRule>
    <cfRule type="expression" dxfId="2756" priority="13464">
      <formula>IF(RIGHT(TEXT(AQ32,"0.#"),1)=".",TRUE,FALSE)</formula>
    </cfRule>
  </conditionalFormatting>
  <conditionalFormatting sqref="AU32:AU34">
    <cfRule type="expression" dxfId="2755" priority="13461">
      <formula>IF(RIGHT(TEXT(AU32,"0.#"),1)=".",FALSE,TRUE)</formula>
    </cfRule>
    <cfRule type="expression" dxfId="2754" priority="13462">
      <formula>IF(RIGHT(TEXT(AU32,"0.#"),1)=".",TRUE,FALSE)</formula>
    </cfRule>
  </conditionalFormatting>
  <conditionalFormatting sqref="AE53">
    <cfRule type="expression" dxfId="2753" priority="13395">
      <formula>IF(RIGHT(TEXT(AE53,"0.#"),1)=".",FALSE,TRUE)</formula>
    </cfRule>
    <cfRule type="expression" dxfId="2752" priority="13396">
      <formula>IF(RIGHT(TEXT(AE53,"0.#"),1)=".",TRUE,FALSE)</formula>
    </cfRule>
  </conditionalFormatting>
  <conditionalFormatting sqref="AE54">
    <cfRule type="expression" dxfId="2751" priority="13393">
      <formula>IF(RIGHT(TEXT(AE54,"0.#"),1)=".",FALSE,TRUE)</formula>
    </cfRule>
    <cfRule type="expression" dxfId="2750" priority="13394">
      <formula>IF(RIGHT(TEXT(AE54,"0.#"),1)=".",TRUE,FALSE)</formula>
    </cfRule>
  </conditionalFormatting>
  <conditionalFormatting sqref="AI54">
    <cfRule type="expression" dxfId="2749" priority="13387">
      <formula>IF(RIGHT(TEXT(AI54,"0.#"),1)=".",FALSE,TRUE)</formula>
    </cfRule>
    <cfRule type="expression" dxfId="2748" priority="13388">
      <formula>IF(RIGHT(TEXT(AI54,"0.#"),1)=".",TRUE,FALSE)</formula>
    </cfRule>
  </conditionalFormatting>
  <conditionalFormatting sqref="AI53">
    <cfRule type="expression" dxfId="2747" priority="13385">
      <formula>IF(RIGHT(TEXT(AI53,"0.#"),1)=".",FALSE,TRUE)</formula>
    </cfRule>
    <cfRule type="expression" dxfId="2746" priority="13386">
      <formula>IF(RIGHT(TEXT(AI53,"0.#"),1)=".",TRUE,FALSE)</formula>
    </cfRule>
  </conditionalFormatting>
  <conditionalFormatting sqref="AM53">
    <cfRule type="expression" dxfId="2745" priority="13383">
      <formula>IF(RIGHT(TEXT(AM53,"0.#"),1)=".",FALSE,TRUE)</formula>
    </cfRule>
    <cfRule type="expression" dxfId="2744" priority="13384">
      <formula>IF(RIGHT(TEXT(AM53,"0.#"),1)=".",TRUE,FALSE)</formula>
    </cfRule>
  </conditionalFormatting>
  <conditionalFormatting sqref="AM54">
    <cfRule type="expression" dxfId="2743" priority="13381">
      <formula>IF(RIGHT(TEXT(AM54,"0.#"),1)=".",FALSE,TRUE)</formula>
    </cfRule>
    <cfRule type="expression" dxfId="2742" priority="13382">
      <formula>IF(RIGHT(TEXT(AM54,"0.#"),1)=".",TRUE,FALSE)</formula>
    </cfRule>
  </conditionalFormatting>
  <conditionalFormatting sqref="AM55">
    <cfRule type="expression" dxfId="2741" priority="13379">
      <formula>IF(RIGHT(TEXT(AM55,"0.#"),1)=".",FALSE,TRUE)</formula>
    </cfRule>
    <cfRule type="expression" dxfId="2740" priority="13380">
      <formula>IF(RIGHT(TEXT(AM55,"0.#"),1)=".",TRUE,FALSE)</formula>
    </cfRule>
  </conditionalFormatting>
  <conditionalFormatting sqref="AE60">
    <cfRule type="expression" dxfId="2739" priority="13365">
      <formula>IF(RIGHT(TEXT(AE60,"0.#"),1)=".",FALSE,TRUE)</formula>
    </cfRule>
    <cfRule type="expression" dxfId="2738" priority="13366">
      <formula>IF(RIGHT(TEXT(AE60,"0.#"),1)=".",TRUE,FALSE)</formula>
    </cfRule>
  </conditionalFormatting>
  <conditionalFormatting sqref="AE61">
    <cfRule type="expression" dxfId="2737" priority="13363">
      <formula>IF(RIGHT(TEXT(AE61,"0.#"),1)=".",FALSE,TRUE)</formula>
    </cfRule>
    <cfRule type="expression" dxfId="2736" priority="13364">
      <formula>IF(RIGHT(TEXT(AE61,"0.#"),1)=".",TRUE,FALSE)</formula>
    </cfRule>
  </conditionalFormatting>
  <conditionalFormatting sqref="AE62">
    <cfRule type="expression" dxfId="2735" priority="13361">
      <formula>IF(RIGHT(TEXT(AE62,"0.#"),1)=".",FALSE,TRUE)</formula>
    </cfRule>
    <cfRule type="expression" dxfId="2734" priority="13362">
      <formula>IF(RIGHT(TEXT(AE62,"0.#"),1)=".",TRUE,FALSE)</formula>
    </cfRule>
  </conditionalFormatting>
  <conditionalFormatting sqref="AI62">
    <cfRule type="expression" dxfId="2733" priority="13359">
      <formula>IF(RIGHT(TEXT(AI62,"0.#"),1)=".",FALSE,TRUE)</formula>
    </cfRule>
    <cfRule type="expression" dxfId="2732" priority="13360">
      <formula>IF(RIGHT(TEXT(AI62,"0.#"),1)=".",TRUE,FALSE)</formula>
    </cfRule>
  </conditionalFormatting>
  <conditionalFormatting sqref="AI61">
    <cfRule type="expression" dxfId="2731" priority="13357">
      <formula>IF(RIGHT(TEXT(AI61,"0.#"),1)=".",FALSE,TRUE)</formula>
    </cfRule>
    <cfRule type="expression" dxfId="2730" priority="13358">
      <formula>IF(RIGHT(TEXT(AI61,"0.#"),1)=".",TRUE,FALSE)</formula>
    </cfRule>
  </conditionalFormatting>
  <conditionalFormatting sqref="AI60">
    <cfRule type="expression" dxfId="2729" priority="13355">
      <formula>IF(RIGHT(TEXT(AI60,"0.#"),1)=".",FALSE,TRUE)</formula>
    </cfRule>
    <cfRule type="expression" dxfId="2728" priority="13356">
      <formula>IF(RIGHT(TEXT(AI60,"0.#"),1)=".",TRUE,FALSE)</formula>
    </cfRule>
  </conditionalFormatting>
  <conditionalFormatting sqref="AM60">
    <cfRule type="expression" dxfId="2727" priority="13353">
      <formula>IF(RIGHT(TEXT(AM60,"0.#"),1)=".",FALSE,TRUE)</formula>
    </cfRule>
    <cfRule type="expression" dxfId="2726" priority="13354">
      <formula>IF(RIGHT(TEXT(AM60,"0.#"),1)=".",TRUE,FALSE)</formula>
    </cfRule>
  </conditionalFormatting>
  <conditionalFormatting sqref="AM61">
    <cfRule type="expression" dxfId="2725" priority="13351">
      <formula>IF(RIGHT(TEXT(AM61,"0.#"),1)=".",FALSE,TRUE)</formula>
    </cfRule>
    <cfRule type="expression" dxfId="2724" priority="13352">
      <formula>IF(RIGHT(TEXT(AM61,"0.#"),1)=".",TRUE,FALSE)</formula>
    </cfRule>
  </conditionalFormatting>
  <conditionalFormatting sqref="AM62">
    <cfRule type="expression" dxfId="2723" priority="13349">
      <formula>IF(RIGHT(TEXT(AM62,"0.#"),1)=".",FALSE,TRUE)</formula>
    </cfRule>
    <cfRule type="expression" dxfId="2722" priority="13350">
      <formula>IF(RIGHT(TEXT(AM62,"0.#"),1)=".",TRUE,FALSE)</formula>
    </cfRule>
  </conditionalFormatting>
  <conditionalFormatting sqref="AE87">
    <cfRule type="expression" dxfId="2721" priority="13335">
      <formula>IF(RIGHT(TEXT(AE87,"0.#"),1)=".",FALSE,TRUE)</formula>
    </cfRule>
    <cfRule type="expression" dxfId="2720" priority="13336">
      <formula>IF(RIGHT(TEXT(AE87,"0.#"),1)=".",TRUE,FALSE)</formula>
    </cfRule>
  </conditionalFormatting>
  <conditionalFormatting sqref="AE88">
    <cfRule type="expression" dxfId="2719" priority="13333">
      <formula>IF(RIGHT(TEXT(AE88,"0.#"),1)=".",FALSE,TRUE)</formula>
    </cfRule>
    <cfRule type="expression" dxfId="2718" priority="13334">
      <formula>IF(RIGHT(TEXT(AE88,"0.#"),1)=".",TRUE,FALSE)</formula>
    </cfRule>
  </conditionalFormatting>
  <conditionalFormatting sqref="AE89">
    <cfRule type="expression" dxfId="2717" priority="13331">
      <formula>IF(RIGHT(TEXT(AE89,"0.#"),1)=".",FALSE,TRUE)</formula>
    </cfRule>
    <cfRule type="expression" dxfId="2716" priority="13332">
      <formula>IF(RIGHT(TEXT(AE89,"0.#"),1)=".",TRUE,FALSE)</formula>
    </cfRule>
  </conditionalFormatting>
  <conditionalFormatting sqref="AI89">
    <cfRule type="expression" dxfId="2715" priority="13329">
      <formula>IF(RIGHT(TEXT(AI89,"0.#"),1)=".",FALSE,TRUE)</formula>
    </cfRule>
    <cfRule type="expression" dxfId="2714" priority="13330">
      <formula>IF(RIGHT(TEXT(AI89,"0.#"),1)=".",TRUE,FALSE)</formula>
    </cfRule>
  </conditionalFormatting>
  <conditionalFormatting sqref="AI88">
    <cfRule type="expression" dxfId="2713" priority="13327">
      <formula>IF(RIGHT(TEXT(AI88,"0.#"),1)=".",FALSE,TRUE)</formula>
    </cfRule>
    <cfRule type="expression" dxfId="2712" priority="13328">
      <formula>IF(RIGHT(TEXT(AI88,"0.#"),1)=".",TRUE,FALSE)</formula>
    </cfRule>
  </conditionalFormatting>
  <conditionalFormatting sqref="AI87">
    <cfRule type="expression" dxfId="2711" priority="13325">
      <formula>IF(RIGHT(TEXT(AI87,"0.#"),1)=".",FALSE,TRUE)</formula>
    </cfRule>
    <cfRule type="expression" dxfId="2710" priority="13326">
      <formula>IF(RIGHT(TEXT(AI87,"0.#"),1)=".",TRUE,FALSE)</formula>
    </cfRule>
  </conditionalFormatting>
  <conditionalFormatting sqref="AM88">
    <cfRule type="expression" dxfId="2709" priority="13321">
      <formula>IF(RIGHT(TEXT(AM88,"0.#"),1)=".",FALSE,TRUE)</formula>
    </cfRule>
    <cfRule type="expression" dxfId="2708" priority="13322">
      <formula>IF(RIGHT(TEXT(AM88,"0.#"),1)=".",TRUE,FALSE)</formula>
    </cfRule>
  </conditionalFormatting>
  <conditionalFormatting sqref="AM89">
    <cfRule type="expression" dxfId="2707" priority="13319">
      <formula>IF(RIGHT(TEXT(AM89,"0.#"),1)=".",FALSE,TRUE)</formula>
    </cfRule>
    <cfRule type="expression" dxfId="2706" priority="13320">
      <formula>IF(RIGHT(TEXT(AM89,"0.#"),1)=".",TRUE,FALSE)</formula>
    </cfRule>
  </conditionalFormatting>
  <conditionalFormatting sqref="AE92">
    <cfRule type="expression" dxfId="2705" priority="13305">
      <formula>IF(RIGHT(TEXT(AE92,"0.#"),1)=".",FALSE,TRUE)</formula>
    </cfRule>
    <cfRule type="expression" dxfId="2704" priority="13306">
      <formula>IF(RIGHT(TEXT(AE92,"0.#"),1)=".",TRUE,FALSE)</formula>
    </cfRule>
  </conditionalFormatting>
  <conditionalFormatting sqref="AE93">
    <cfRule type="expression" dxfId="2703" priority="13303">
      <formula>IF(RIGHT(TEXT(AE93,"0.#"),1)=".",FALSE,TRUE)</formula>
    </cfRule>
    <cfRule type="expression" dxfId="2702" priority="13304">
      <formula>IF(RIGHT(TEXT(AE93,"0.#"),1)=".",TRUE,FALSE)</formula>
    </cfRule>
  </conditionalFormatting>
  <conditionalFormatting sqref="AE94">
    <cfRule type="expression" dxfId="2701" priority="13301">
      <formula>IF(RIGHT(TEXT(AE94,"0.#"),1)=".",FALSE,TRUE)</formula>
    </cfRule>
    <cfRule type="expression" dxfId="2700" priority="13302">
      <formula>IF(RIGHT(TEXT(AE94,"0.#"),1)=".",TRUE,FALSE)</formula>
    </cfRule>
  </conditionalFormatting>
  <conditionalFormatting sqref="AI94">
    <cfRule type="expression" dxfId="2699" priority="13299">
      <formula>IF(RIGHT(TEXT(AI94,"0.#"),1)=".",FALSE,TRUE)</formula>
    </cfRule>
    <cfRule type="expression" dxfId="2698" priority="13300">
      <formula>IF(RIGHT(TEXT(AI94,"0.#"),1)=".",TRUE,FALSE)</formula>
    </cfRule>
  </conditionalFormatting>
  <conditionalFormatting sqref="AI93">
    <cfRule type="expression" dxfId="2697" priority="13297">
      <formula>IF(RIGHT(TEXT(AI93,"0.#"),1)=".",FALSE,TRUE)</formula>
    </cfRule>
    <cfRule type="expression" dxfId="2696" priority="13298">
      <formula>IF(RIGHT(TEXT(AI93,"0.#"),1)=".",TRUE,FALSE)</formula>
    </cfRule>
  </conditionalFormatting>
  <conditionalFormatting sqref="AI92">
    <cfRule type="expression" dxfId="2695" priority="13295">
      <formula>IF(RIGHT(TEXT(AI92,"0.#"),1)=".",FALSE,TRUE)</formula>
    </cfRule>
    <cfRule type="expression" dxfId="2694" priority="13296">
      <formula>IF(RIGHT(TEXT(AI92,"0.#"),1)=".",TRUE,FALSE)</formula>
    </cfRule>
  </conditionalFormatting>
  <conditionalFormatting sqref="AM92">
    <cfRule type="expression" dxfId="2693" priority="13293">
      <formula>IF(RIGHT(TEXT(AM92,"0.#"),1)=".",FALSE,TRUE)</formula>
    </cfRule>
    <cfRule type="expression" dxfId="2692" priority="13294">
      <formula>IF(RIGHT(TEXT(AM92,"0.#"),1)=".",TRUE,FALSE)</formula>
    </cfRule>
  </conditionalFormatting>
  <conditionalFormatting sqref="AM93">
    <cfRule type="expression" dxfId="2691" priority="13291">
      <formula>IF(RIGHT(TEXT(AM93,"0.#"),1)=".",FALSE,TRUE)</formula>
    </cfRule>
    <cfRule type="expression" dxfId="2690" priority="13292">
      <formula>IF(RIGHT(TEXT(AM93,"0.#"),1)=".",TRUE,FALSE)</formula>
    </cfRule>
  </conditionalFormatting>
  <conditionalFormatting sqref="AM94">
    <cfRule type="expression" dxfId="2689" priority="13289">
      <formula>IF(RIGHT(TEXT(AM94,"0.#"),1)=".",FALSE,TRUE)</formula>
    </cfRule>
    <cfRule type="expression" dxfId="2688" priority="13290">
      <formula>IF(RIGHT(TEXT(AM94,"0.#"),1)=".",TRUE,FALSE)</formula>
    </cfRule>
  </conditionalFormatting>
  <conditionalFormatting sqref="AE97">
    <cfRule type="expression" dxfId="2687" priority="13275">
      <formula>IF(RIGHT(TEXT(AE97,"0.#"),1)=".",FALSE,TRUE)</formula>
    </cfRule>
    <cfRule type="expression" dxfId="2686" priority="13276">
      <formula>IF(RIGHT(TEXT(AE97,"0.#"),1)=".",TRUE,FALSE)</formula>
    </cfRule>
  </conditionalFormatting>
  <conditionalFormatting sqref="AE98">
    <cfRule type="expression" dxfId="2685" priority="13273">
      <formula>IF(RIGHT(TEXT(AE98,"0.#"),1)=".",FALSE,TRUE)</formula>
    </cfRule>
    <cfRule type="expression" dxfId="2684" priority="13274">
      <formula>IF(RIGHT(TEXT(AE98,"0.#"),1)=".",TRUE,FALSE)</formula>
    </cfRule>
  </conditionalFormatting>
  <conditionalFormatting sqref="AE99">
    <cfRule type="expression" dxfId="2683" priority="13271">
      <formula>IF(RIGHT(TEXT(AE99,"0.#"),1)=".",FALSE,TRUE)</formula>
    </cfRule>
    <cfRule type="expression" dxfId="2682" priority="13272">
      <formula>IF(RIGHT(TEXT(AE99,"0.#"),1)=".",TRUE,FALSE)</formula>
    </cfRule>
  </conditionalFormatting>
  <conditionalFormatting sqref="AI99">
    <cfRule type="expression" dxfId="2681" priority="13269">
      <formula>IF(RIGHT(TEXT(AI99,"0.#"),1)=".",FALSE,TRUE)</formula>
    </cfRule>
    <cfRule type="expression" dxfId="2680" priority="13270">
      <formula>IF(RIGHT(TEXT(AI99,"0.#"),1)=".",TRUE,FALSE)</formula>
    </cfRule>
  </conditionalFormatting>
  <conditionalFormatting sqref="AI98">
    <cfRule type="expression" dxfId="2679" priority="13267">
      <formula>IF(RIGHT(TEXT(AI98,"0.#"),1)=".",FALSE,TRUE)</formula>
    </cfRule>
    <cfRule type="expression" dxfId="2678" priority="13268">
      <formula>IF(RIGHT(TEXT(AI98,"0.#"),1)=".",TRUE,FALSE)</formula>
    </cfRule>
  </conditionalFormatting>
  <conditionalFormatting sqref="AI97">
    <cfRule type="expression" dxfId="2677" priority="13265">
      <formula>IF(RIGHT(TEXT(AI97,"0.#"),1)=".",FALSE,TRUE)</formula>
    </cfRule>
    <cfRule type="expression" dxfId="2676" priority="13266">
      <formula>IF(RIGHT(TEXT(AI97,"0.#"),1)=".",TRUE,FALSE)</formula>
    </cfRule>
  </conditionalFormatting>
  <conditionalFormatting sqref="AM97">
    <cfRule type="expression" dxfId="2675" priority="13263">
      <formula>IF(RIGHT(TEXT(AM97,"0.#"),1)=".",FALSE,TRUE)</formula>
    </cfRule>
    <cfRule type="expression" dxfId="2674" priority="13264">
      <formula>IF(RIGHT(TEXT(AM97,"0.#"),1)=".",TRUE,FALSE)</formula>
    </cfRule>
  </conditionalFormatting>
  <conditionalFormatting sqref="AM98">
    <cfRule type="expression" dxfId="2673" priority="13261">
      <formula>IF(RIGHT(TEXT(AM98,"0.#"),1)=".",FALSE,TRUE)</formula>
    </cfRule>
    <cfRule type="expression" dxfId="2672" priority="13262">
      <formula>IF(RIGHT(TEXT(AM98,"0.#"),1)=".",TRUE,FALSE)</formula>
    </cfRule>
  </conditionalFormatting>
  <conditionalFormatting sqref="AM99">
    <cfRule type="expression" dxfId="2671" priority="13259">
      <formula>IF(RIGHT(TEXT(AM99,"0.#"),1)=".",FALSE,TRUE)</formula>
    </cfRule>
    <cfRule type="expression" dxfId="2670" priority="13260">
      <formula>IF(RIGHT(TEXT(AM99,"0.#"),1)=".",TRUE,FALSE)</formula>
    </cfRule>
  </conditionalFormatting>
  <conditionalFormatting sqref="AI101">
    <cfRule type="expression" dxfId="2669" priority="13245">
      <formula>IF(RIGHT(TEXT(AI101,"0.#"),1)=".",FALSE,TRUE)</formula>
    </cfRule>
    <cfRule type="expression" dxfId="2668" priority="13246">
      <formula>IF(RIGHT(TEXT(AI101,"0.#"),1)=".",TRUE,FALSE)</formula>
    </cfRule>
  </conditionalFormatting>
  <conditionalFormatting sqref="AM101">
    <cfRule type="expression" dxfId="2667" priority="13243">
      <formula>IF(RIGHT(TEXT(AM101,"0.#"),1)=".",FALSE,TRUE)</formula>
    </cfRule>
    <cfRule type="expression" dxfId="2666" priority="13244">
      <formula>IF(RIGHT(TEXT(AM101,"0.#"),1)=".",TRUE,FALSE)</formula>
    </cfRule>
  </conditionalFormatting>
  <conditionalFormatting sqref="AE102">
    <cfRule type="expression" dxfId="2665" priority="13241">
      <formula>IF(RIGHT(TEXT(AE102,"0.#"),1)=".",FALSE,TRUE)</formula>
    </cfRule>
    <cfRule type="expression" dxfId="2664" priority="13242">
      <formula>IF(RIGHT(TEXT(AE102,"0.#"),1)=".",TRUE,FALSE)</formula>
    </cfRule>
  </conditionalFormatting>
  <conditionalFormatting sqref="AI102">
    <cfRule type="expression" dxfId="2663" priority="13239">
      <formula>IF(RIGHT(TEXT(AI102,"0.#"),1)=".",FALSE,TRUE)</formula>
    </cfRule>
    <cfRule type="expression" dxfId="2662" priority="13240">
      <formula>IF(RIGHT(TEXT(AI102,"0.#"),1)=".",TRUE,FALSE)</formula>
    </cfRule>
  </conditionalFormatting>
  <conditionalFormatting sqref="AM102">
    <cfRule type="expression" dxfId="2661" priority="13237">
      <formula>IF(RIGHT(TEXT(AM102,"0.#"),1)=".",FALSE,TRUE)</formula>
    </cfRule>
    <cfRule type="expression" dxfId="2660" priority="13238">
      <formula>IF(RIGHT(TEXT(AM102,"0.#"),1)=".",TRUE,FALSE)</formula>
    </cfRule>
  </conditionalFormatting>
  <conditionalFormatting sqref="AQ102">
    <cfRule type="expression" dxfId="2659" priority="13235">
      <formula>IF(RIGHT(TEXT(AQ102,"0.#"),1)=".",FALSE,TRUE)</formula>
    </cfRule>
    <cfRule type="expression" dxfId="2658" priority="13236">
      <formula>IF(RIGHT(TEXT(AQ102,"0.#"),1)=".",TRUE,FALSE)</formula>
    </cfRule>
  </conditionalFormatting>
  <conditionalFormatting sqref="AE104">
    <cfRule type="expression" dxfId="2657" priority="13233">
      <formula>IF(RIGHT(TEXT(AE104,"0.#"),1)=".",FALSE,TRUE)</formula>
    </cfRule>
    <cfRule type="expression" dxfId="2656" priority="13234">
      <formula>IF(RIGHT(TEXT(AE104,"0.#"),1)=".",TRUE,FALSE)</formula>
    </cfRule>
  </conditionalFormatting>
  <conditionalFormatting sqref="AI104">
    <cfRule type="expression" dxfId="2655" priority="13231">
      <formula>IF(RIGHT(TEXT(AI104,"0.#"),1)=".",FALSE,TRUE)</formula>
    </cfRule>
    <cfRule type="expression" dxfId="2654" priority="13232">
      <formula>IF(RIGHT(TEXT(AI104,"0.#"),1)=".",TRUE,FALSE)</formula>
    </cfRule>
  </conditionalFormatting>
  <conditionalFormatting sqref="AM104">
    <cfRule type="expression" dxfId="2653" priority="13229">
      <formula>IF(RIGHT(TEXT(AM104,"0.#"),1)=".",FALSE,TRUE)</formula>
    </cfRule>
    <cfRule type="expression" dxfId="2652" priority="13230">
      <formula>IF(RIGHT(TEXT(AM104,"0.#"),1)=".",TRUE,FALSE)</formula>
    </cfRule>
  </conditionalFormatting>
  <conditionalFormatting sqref="AE105">
    <cfRule type="expression" dxfId="2651" priority="13227">
      <formula>IF(RIGHT(TEXT(AE105,"0.#"),1)=".",FALSE,TRUE)</formula>
    </cfRule>
    <cfRule type="expression" dxfId="2650" priority="13228">
      <formula>IF(RIGHT(TEXT(AE105,"0.#"),1)=".",TRUE,FALSE)</formula>
    </cfRule>
  </conditionalFormatting>
  <conditionalFormatting sqref="AI105">
    <cfRule type="expression" dxfId="2649" priority="13225">
      <formula>IF(RIGHT(TEXT(AI105,"0.#"),1)=".",FALSE,TRUE)</formula>
    </cfRule>
    <cfRule type="expression" dxfId="2648" priority="13226">
      <formula>IF(RIGHT(TEXT(AI105,"0.#"),1)=".",TRUE,FALSE)</formula>
    </cfRule>
  </conditionalFormatting>
  <conditionalFormatting sqref="AM105">
    <cfRule type="expression" dxfId="2647" priority="13223">
      <formula>IF(RIGHT(TEXT(AM105,"0.#"),1)=".",FALSE,TRUE)</formula>
    </cfRule>
    <cfRule type="expression" dxfId="2646" priority="13224">
      <formula>IF(RIGHT(TEXT(AM105,"0.#"),1)=".",TRUE,FALSE)</formula>
    </cfRule>
  </conditionalFormatting>
  <conditionalFormatting sqref="AE107">
    <cfRule type="expression" dxfId="2645" priority="13219">
      <formula>IF(RIGHT(TEXT(AE107,"0.#"),1)=".",FALSE,TRUE)</formula>
    </cfRule>
    <cfRule type="expression" dxfId="2644" priority="13220">
      <formula>IF(RIGHT(TEXT(AE107,"0.#"),1)=".",TRUE,FALSE)</formula>
    </cfRule>
  </conditionalFormatting>
  <conditionalFormatting sqref="AI107">
    <cfRule type="expression" dxfId="2643" priority="13217">
      <formula>IF(RIGHT(TEXT(AI107,"0.#"),1)=".",FALSE,TRUE)</formula>
    </cfRule>
    <cfRule type="expression" dxfId="2642" priority="13218">
      <formula>IF(RIGHT(TEXT(AI107,"0.#"),1)=".",TRUE,FALSE)</formula>
    </cfRule>
  </conditionalFormatting>
  <conditionalFormatting sqref="AM107">
    <cfRule type="expression" dxfId="2641" priority="13215">
      <formula>IF(RIGHT(TEXT(AM107,"0.#"),1)=".",FALSE,TRUE)</formula>
    </cfRule>
    <cfRule type="expression" dxfId="2640" priority="13216">
      <formula>IF(RIGHT(TEXT(AM107,"0.#"),1)=".",TRUE,FALSE)</formula>
    </cfRule>
  </conditionalFormatting>
  <conditionalFormatting sqref="AE108">
    <cfRule type="expression" dxfId="2639" priority="13213">
      <formula>IF(RIGHT(TEXT(AE108,"0.#"),1)=".",FALSE,TRUE)</formula>
    </cfRule>
    <cfRule type="expression" dxfId="2638" priority="13214">
      <formula>IF(RIGHT(TEXT(AE108,"0.#"),1)=".",TRUE,FALSE)</formula>
    </cfRule>
  </conditionalFormatting>
  <conditionalFormatting sqref="AI108">
    <cfRule type="expression" dxfId="2637" priority="13211">
      <formula>IF(RIGHT(TEXT(AI108,"0.#"),1)=".",FALSE,TRUE)</formula>
    </cfRule>
    <cfRule type="expression" dxfId="2636" priority="13212">
      <formula>IF(RIGHT(TEXT(AI108,"0.#"),1)=".",TRUE,FALSE)</formula>
    </cfRule>
  </conditionalFormatting>
  <conditionalFormatting sqref="AM108">
    <cfRule type="expression" dxfId="2635" priority="13209">
      <formula>IF(RIGHT(TEXT(AM108,"0.#"),1)=".",FALSE,TRUE)</formula>
    </cfRule>
    <cfRule type="expression" dxfId="2634" priority="13210">
      <formula>IF(RIGHT(TEXT(AM108,"0.#"),1)=".",TRUE,FALSE)</formula>
    </cfRule>
  </conditionalFormatting>
  <conditionalFormatting sqref="AE110">
    <cfRule type="expression" dxfId="2633" priority="13205">
      <formula>IF(RIGHT(TEXT(AE110,"0.#"),1)=".",FALSE,TRUE)</formula>
    </cfRule>
    <cfRule type="expression" dxfId="2632" priority="13206">
      <formula>IF(RIGHT(TEXT(AE110,"0.#"),1)=".",TRUE,FALSE)</formula>
    </cfRule>
  </conditionalFormatting>
  <conditionalFormatting sqref="AI110">
    <cfRule type="expression" dxfId="2631" priority="13203">
      <formula>IF(RIGHT(TEXT(AI110,"0.#"),1)=".",FALSE,TRUE)</formula>
    </cfRule>
    <cfRule type="expression" dxfId="2630" priority="13204">
      <formula>IF(RIGHT(TEXT(AI110,"0.#"),1)=".",TRUE,FALSE)</formula>
    </cfRule>
  </conditionalFormatting>
  <conditionalFormatting sqref="AM110">
    <cfRule type="expression" dxfId="2629" priority="13201">
      <formula>IF(RIGHT(TEXT(AM110,"0.#"),1)=".",FALSE,TRUE)</formula>
    </cfRule>
    <cfRule type="expression" dxfId="2628" priority="13202">
      <formula>IF(RIGHT(TEXT(AM110,"0.#"),1)=".",TRUE,FALSE)</formula>
    </cfRule>
  </conditionalFormatting>
  <conditionalFormatting sqref="AE111">
    <cfRule type="expression" dxfId="2627" priority="13199">
      <formula>IF(RIGHT(TEXT(AE111,"0.#"),1)=".",FALSE,TRUE)</formula>
    </cfRule>
    <cfRule type="expression" dxfId="2626" priority="13200">
      <formula>IF(RIGHT(TEXT(AE111,"0.#"),1)=".",TRUE,FALSE)</formula>
    </cfRule>
  </conditionalFormatting>
  <conditionalFormatting sqref="AI111">
    <cfRule type="expression" dxfId="2625" priority="13197">
      <formula>IF(RIGHT(TEXT(AI111,"0.#"),1)=".",FALSE,TRUE)</formula>
    </cfRule>
    <cfRule type="expression" dxfId="2624" priority="13198">
      <formula>IF(RIGHT(TEXT(AI111,"0.#"),1)=".",TRUE,FALSE)</formula>
    </cfRule>
  </conditionalFormatting>
  <conditionalFormatting sqref="AM111">
    <cfRule type="expression" dxfId="2623" priority="13195">
      <formula>IF(RIGHT(TEXT(AM111,"0.#"),1)=".",FALSE,TRUE)</formula>
    </cfRule>
    <cfRule type="expression" dxfId="2622" priority="13196">
      <formula>IF(RIGHT(TEXT(AM111,"0.#"),1)=".",TRUE,FALSE)</formula>
    </cfRule>
  </conditionalFormatting>
  <conditionalFormatting sqref="AE113">
    <cfRule type="expression" dxfId="2621" priority="13191">
      <formula>IF(RIGHT(TEXT(AE113,"0.#"),1)=".",FALSE,TRUE)</formula>
    </cfRule>
    <cfRule type="expression" dxfId="2620" priority="13192">
      <formula>IF(RIGHT(TEXT(AE113,"0.#"),1)=".",TRUE,FALSE)</formula>
    </cfRule>
  </conditionalFormatting>
  <conditionalFormatting sqref="AI113">
    <cfRule type="expression" dxfId="2619" priority="13189">
      <formula>IF(RIGHT(TEXT(AI113,"0.#"),1)=".",FALSE,TRUE)</formula>
    </cfRule>
    <cfRule type="expression" dxfId="2618" priority="13190">
      <formula>IF(RIGHT(TEXT(AI113,"0.#"),1)=".",TRUE,FALSE)</formula>
    </cfRule>
  </conditionalFormatting>
  <conditionalFormatting sqref="AM113">
    <cfRule type="expression" dxfId="2617" priority="13187">
      <formula>IF(RIGHT(TEXT(AM113,"0.#"),1)=".",FALSE,TRUE)</formula>
    </cfRule>
    <cfRule type="expression" dxfId="2616" priority="13188">
      <formula>IF(RIGHT(TEXT(AM113,"0.#"),1)=".",TRUE,FALSE)</formula>
    </cfRule>
  </conditionalFormatting>
  <conditionalFormatting sqref="AE114">
    <cfRule type="expression" dxfId="2615" priority="13185">
      <formula>IF(RIGHT(TEXT(AE114,"0.#"),1)=".",FALSE,TRUE)</formula>
    </cfRule>
    <cfRule type="expression" dxfId="2614" priority="13186">
      <formula>IF(RIGHT(TEXT(AE114,"0.#"),1)=".",TRUE,FALSE)</formula>
    </cfRule>
  </conditionalFormatting>
  <conditionalFormatting sqref="AI114">
    <cfRule type="expression" dxfId="2613" priority="13183">
      <formula>IF(RIGHT(TEXT(AI114,"0.#"),1)=".",FALSE,TRUE)</formula>
    </cfRule>
    <cfRule type="expression" dxfId="2612" priority="13184">
      <formula>IF(RIGHT(TEXT(AI114,"0.#"),1)=".",TRUE,FALSE)</formula>
    </cfRule>
  </conditionalFormatting>
  <conditionalFormatting sqref="AM114">
    <cfRule type="expression" dxfId="2611" priority="13181">
      <formula>IF(RIGHT(TEXT(AM114,"0.#"),1)=".",FALSE,TRUE)</formula>
    </cfRule>
    <cfRule type="expression" dxfId="2610" priority="13182">
      <formula>IF(RIGHT(TEXT(AM114,"0.#"),1)=".",TRUE,FALSE)</formula>
    </cfRule>
  </conditionalFormatting>
  <conditionalFormatting sqref="AE116 AQ116">
    <cfRule type="expression" dxfId="2609" priority="13177">
      <formula>IF(RIGHT(TEXT(AE116,"0.#"),1)=".",FALSE,TRUE)</formula>
    </cfRule>
    <cfRule type="expression" dxfId="2608" priority="13178">
      <formula>IF(RIGHT(TEXT(AE116,"0.#"),1)=".",TRUE,FALSE)</formula>
    </cfRule>
  </conditionalFormatting>
  <conditionalFormatting sqref="AI116">
    <cfRule type="expression" dxfId="2607" priority="13175">
      <formula>IF(RIGHT(TEXT(AI116,"0.#"),1)=".",FALSE,TRUE)</formula>
    </cfRule>
    <cfRule type="expression" dxfId="2606" priority="13176">
      <formula>IF(RIGHT(TEXT(AI116,"0.#"),1)=".",TRUE,FALSE)</formula>
    </cfRule>
  </conditionalFormatting>
  <conditionalFormatting sqref="AM116">
    <cfRule type="expression" dxfId="2605" priority="13173">
      <formula>IF(RIGHT(TEXT(AM116,"0.#"),1)=".",FALSE,TRUE)</formula>
    </cfRule>
    <cfRule type="expression" dxfId="2604" priority="13174">
      <formula>IF(RIGHT(TEXT(AM116,"0.#"),1)=".",TRUE,FALSE)</formula>
    </cfRule>
  </conditionalFormatting>
  <conditionalFormatting sqref="AE117 AM117">
    <cfRule type="expression" dxfId="2603" priority="13171">
      <formula>IF(RIGHT(TEXT(AE117,"0.#"),1)=".",FALSE,TRUE)</formula>
    </cfRule>
    <cfRule type="expression" dxfId="2602" priority="13172">
      <formula>IF(RIGHT(TEXT(AE117,"0.#"),1)=".",TRUE,FALSE)</formula>
    </cfRule>
  </conditionalFormatting>
  <conditionalFormatting sqref="AI117">
    <cfRule type="expression" dxfId="2601" priority="13169">
      <formula>IF(RIGHT(TEXT(AI117,"0.#"),1)=".",FALSE,TRUE)</formula>
    </cfRule>
    <cfRule type="expression" dxfId="2600" priority="13170">
      <formula>IF(RIGHT(TEXT(AI117,"0.#"),1)=".",TRUE,FALSE)</formula>
    </cfRule>
  </conditionalFormatting>
  <conditionalFormatting sqref="AQ117">
    <cfRule type="expression" dxfId="2599" priority="13165">
      <formula>IF(RIGHT(TEXT(AQ117,"0.#"),1)=".",FALSE,TRUE)</formula>
    </cfRule>
    <cfRule type="expression" dxfId="2598" priority="13166">
      <formula>IF(RIGHT(TEXT(AQ117,"0.#"),1)=".",TRUE,FALSE)</formula>
    </cfRule>
  </conditionalFormatting>
  <conditionalFormatting sqref="AE119 AQ119">
    <cfRule type="expression" dxfId="2597" priority="13163">
      <formula>IF(RIGHT(TEXT(AE119,"0.#"),1)=".",FALSE,TRUE)</formula>
    </cfRule>
    <cfRule type="expression" dxfId="2596" priority="13164">
      <formula>IF(RIGHT(TEXT(AE119,"0.#"),1)=".",TRUE,FALSE)</formula>
    </cfRule>
  </conditionalFormatting>
  <conditionalFormatting sqref="AI119">
    <cfRule type="expression" dxfId="2595" priority="13161">
      <formula>IF(RIGHT(TEXT(AI119,"0.#"),1)=".",FALSE,TRUE)</formula>
    </cfRule>
    <cfRule type="expression" dxfId="2594" priority="13162">
      <formula>IF(RIGHT(TEXT(AI119,"0.#"),1)=".",TRUE,FALSE)</formula>
    </cfRule>
  </conditionalFormatting>
  <conditionalFormatting sqref="AM119">
    <cfRule type="expression" dxfId="2593" priority="13159">
      <formula>IF(RIGHT(TEXT(AM119,"0.#"),1)=".",FALSE,TRUE)</formula>
    </cfRule>
    <cfRule type="expression" dxfId="2592" priority="13160">
      <formula>IF(RIGHT(TEXT(AM119,"0.#"),1)=".",TRUE,FALSE)</formula>
    </cfRule>
  </conditionalFormatting>
  <conditionalFormatting sqref="AQ120">
    <cfRule type="expression" dxfId="2591" priority="13151">
      <formula>IF(RIGHT(TEXT(AQ120,"0.#"),1)=".",FALSE,TRUE)</formula>
    </cfRule>
    <cfRule type="expression" dxfId="2590" priority="13152">
      <formula>IF(RIGHT(TEXT(AQ120,"0.#"),1)=".",TRUE,FALSE)</formula>
    </cfRule>
  </conditionalFormatting>
  <conditionalFormatting sqref="AE122 AQ122">
    <cfRule type="expression" dxfId="2589" priority="13149">
      <formula>IF(RIGHT(TEXT(AE122,"0.#"),1)=".",FALSE,TRUE)</formula>
    </cfRule>
    <cfRule type="expression" dxfId="2588" priority="13150">
      <formula>IF(RIGHT(TEXT(AE122,"0.#"),1)=".",TRUE,FALSE)</formula>
    </cfRule>
  </conditionalFormatting>
  <conditionalFormatting sqref="AI122">
    <cfRule type="expression" dxfId="2587" priority="13147">
      <formula>IF(RIGHT(TEXT(AI122,"0.#"),1)=".",FALSE,TRUE)</formula>
    </cfRule>
    <cfRule type="expression" dxfId="2586" priority="13148">
      <formula>IF(RIGHT(TEXT(AI122,"0.#"),1)=".",TRUE,FALSE)</formula>
    </cfRule>
  </conditionalFormatting>
  <conditionalFormatting sqref="AM122">
    <cfRule type="expression" dxfId="2585" priority="13145">
      <formula>IF(RIGHT(TEXT(AM122,"0.#"),1)=".",FALSE,TRUE)</formula>
    </cfRule>
    <cfRule type="expression" dxfId="2584" priority="13146">
      <formula>IF(RIGHT(TEXT(AM122,"0.#"),1)=".",TRUE,FALSE)</formula>
    </cfRule>
  </conditionalFormatting>
  <conditionalFormatting sqref="AQ123">
    <cfRule type="expression" dxfId="2583" priority="13137">
      <formula>IF(RIGHT(TEXT(AQ123,"0.#"),1)=".",FALSE,TRUE)</formula>
    </cfRule>
    <cfRule type="expression" dxfId="2582" priority="13138">
      <formula>IF(RIGHT(TEXT(AQ123,"0.#"),1)=".",TRUE,FALSE)</formula>
    </cfRule>
  </conditionalFormatting>
  <conditionalFormatting sqref="AE125 AQ125">
    <cfRule type="expression" dxfId="2581" priority="13135">
      <formula>IF(RIGHT(TEXT(AE125,"0.#"),1)=".",FALSE,TRUE)</formula>
    </cfRule>
    <cfRule type="expression" dxfId="2580" priority="13136">
      <formula>IF(RIGHT(TEXT(AE125,"0.#"),1)=".",TRUE,FALSE)</formula>
    </cfRule>
  </conditionalFormatting>
  <conditionalFormatting sqref="AI125">
    <cfRule type="expression" dxfId="2579" priority="13133">
      <formula>IF(RIGHT(TEXT(AI125,"0.#"),1)=".",FALSE,TRUE)</formula>
    </cfRule>
    <cfRule type="expression" dxfId="2578" priority="13134">
      <formula>IF(RIGHT(TEXT(AI125,"0.#"),1)=".",TRUE,FALSE)</formula>
    </cfRule>
  </conditionalFormatting>
  <conditionalFormatting sqref="AM125">
    <cfRule type="expression" dxfId="2577" priority="13131">
      <formula>IF(RIGHT(TEXT(AM125,"0.#"),1)=".",FALSE,TRUE)</formula>
    </cfRule>
    <cfRule type="expression" dxfId="2576" priority="13132">
      <formula>IF(RIGHT(TEXT(AM125,"0.#"),1)=".",TRUE,FALSE)</formula>
    </cfRule>
  </conditionalFormatting>
  <conditionalFormatting sqref="AQ126">
    <cfRule type="expression" dxfId="2575" priority="13123">
      <formula>IF(RIGHT(TEXT(AQ126,"0.#"),1)=".",FALSE,TRUE)</formula>
    </cfRule>
    <cfRule type="expression" dxfId="2574" priority="13124">
      <formula>IF(RIGHT(TEXT(AQ126,"0.#"),1)=".",TRUE,FALSE)</formula>
    </cfRule>
  </conditionalFormatting>
  <conditionalFormatting sqref="AE128 AQ128">
    <cfRule type="expression" dxfId="2573" priority="13121">
      <formula>IF(RIGHT(TEXT(AE128,"0.#"),1)=".",FALSE,TRUE)</formula>
    </cfRule>
    <cfRule type="expression" dxfId="2572" priority="13122">
      <formula>IF(RIGHT(TEXT(AE128,"0.#"),1)=".",TRUE,FALSE)</formula>
    </cfRule>
  </conditionalFormatting>
  <conditionalFormatting sqref="AI128">
    <cfRule type="expression" dxfId="2571" priority="13119">
      <formula>IF(RIGHT(TEXT(AI128,"0.#"),1)=".",FALSE,TRUE)</formula>
    </cfRule>
    <cfRule type="expression" dxfId="2570" priority="13120">
      <formula>IF(RIGHT(TEXT(AI128,"0.#"),1)=".",TRUE,FALSE)</formula>
    </cfRule>
  </conditionalFormatting>
  <conditionalFormatting sqref="AM128">
    <cfRule type="expression" dxfId="2569" priority="13117">
      <formula>IF(RIGHT(TEXT(AM128,"0.#"),1)=".",FALSE,TRUE)</formula>
    </cfRule>
    <cfRule type="expression" dxfId="2568" priority="13118">
      <formula>IF(RIGHT(TEXT(AM128,"0.#"),1)=".",TRUE,FALSE)</formula>
    </cfRule>
  </conditionalFormatting>
  <conditionalFormatting sqref="AQ129">
    <cfRule type="expression" dxfId="2567" priority="13109">
      <formula>IF(RIGHT(TEXT(AQ129,"0.#"),1)=".",FALSE,TRUE)</formula>
    </cfRule>
    <cfRule type="expression" dxfId="2566" priority="13110">
      <formula>IF(RIGHT(TEXT(AQ129,"0.#"),1)=".",TRUE,FALSE)</formula>
    </cfRule>
  </conditionalFormatting>
  <conditionalFormatting sqref="AE75">
    <cfRule type="expression" dxfId="2565" priority="13107">
      <formula>IF(RIGHT(TEXT(AE75,"0.#"),1)=".",FALSE,TRUE)</formula>
    </cfRule>
    <cfRule type="expression" dxfId="2564" priority="13108">
      <formula>IF(RIGHT(TEXT(AE75,"0.#"),1)=".",TRUE,FALSE)</formula>
    </cfRule>
  </conditionalFormatting>
  <conditionalFormatting sqref="AE76">
    <cfRule type="expression" dxfId="2563" priority="13105">
      <formula>IF(RIGHT(TEXT(AE76,"0.#"),1)=".",FALSE,TRUE)</formula>
    </cfRule>
    <cfRule type="expression" dxfId="2562" priority="13106">
      <formula>IF(RIGHT(TEXT(AE76,"0.#"),1)=".",TRUE,FALSE)</formula>
    </cfRule>
  </conditionalFormatting>
  <conditionalFormatting sqref="AE77">
    <cfRule type="expression" dxfId="2561" priority="13103">
      <formula>IF(RIGHT(TEXT(AE77,"0.#"),1)=".",FALSE,TRUE)</formula>
    </cfRule>
    <cfRule type="expression" dxfId="2560" priority="13104">
      <formula>IF(RIGHT(TEXT(AE77,"0.#"),1)=".",TRUE,FALSE)</formula>
    </cfRule>
  </conditionalFormatting>
  <conditionalFormatting sqref="AI77">
    <cfRule type="expression" dxfId="2559" priority="13101">
      <formula>IF(RIGHT(TEXT(AI77,"0.#"),1)=".",FALSE,TRUE)</formula>
    </cfRule>
    <cfRule type="expression" dxfId="2558" priority="13102">
      <formula>IF(RIGHT(TEXT(AI77,"0.#"),1)=".",TRUE,FALSE)</formula>
    </cfRule>
  </conditionalFormatting>
  <conditionalFormatting sqref="AI76">
    <cfRule type="expression" dxfId="2557" priority="13099">
      <formula>IF(RIGHT(TEXT(AI76,"0.#"),1)=".",FALSE,TRUE)</formula>
    </cfRule>
    <cfRule type="expression" dxfId="2556" priority="13100">
      <formula>IF(RIGHT(TEXT(AI76,"0.#"),1)=".",TRUE,FALSE)</formula>
    </cfRule>
  </conditionalFormatting>
  <conditionalFormatting sqref="AI75">
    <cfRule type="expression" dxfId="2555" priority="13097">
      <formula>IF(RIGHT(TEXT(AI75,"0.#"),1)=".",FALSE,TRUE)</formula>
    </cfRule>
    <cfRule type="expression" dxfId="2554" priority="13098">
      <formula>IF(RIGHT(TEXT(AI75,"0.#"),1)=".",TRUE,FALSE)</formula>
    </cfRule>
  </conditionalFormatting>
  <conditionalFormatting sqref="AM75">
    <cfRule type="expression" dxfId="2553" priority="13095">
      <formula>IF(RIGHT(TEXT(AM75,"0.#"),1)=".",FALSE,TRUE)</formula>
    </cfRule>
    <cfRule type="expression" dxfId="2552" priority="13096">
      <formula>IF(RIGHT(TEXT(AM75,"0.#"),1)=".",TRUE,FALSE)</formula>
    </cfRule>
  </conditionalFormatting>
  <conditionalFormatting sqref="AM76">
    <cfRule type="expression" dxfId="2551" priority="13093">
      <formula>IF(RIGHT(TEXT(AM76,"0.#"),1)=".",FALSE,TRUE)</formula>
    </cfRule>
    <cfRule type="expression" dxfId="2550" priority="13094">
      <formula>IF(RIGHT(TEXT(AM76,"0.#"),1)=".",TRUE,FALSE)</formula>
    </cfRule>
  </conditionalFormatting>
  <conditionalFormatting sqref="AM77">
    <cfRule type="expression" dxfId="2549" priority="13091">
      <formula>IF(RIGHT(TEXT(AM77,"0.#"),1)=".",FALSE,TRUE)</formula>
    </cfRule>
    <cfRule type="expression" dxfId="2548" priority="13092">
      <formula>IF(RIGHT(TEXT(AM77,"0.#"),1)=".",TRUE,FALSE)</formula>
    </cfRule>
  </conditionalFormatting>
  <conditionalFormatting sqref="AE134:AE135 AI134:AI135 AM134:AM135 AQ134:AQ135 AU134:AU135">
    <cfRule type="expression" dxfId="2547" priority="13077">
      <formula>IF(RIGHT(TEXT(AE134,"0.#"),1)=".",FALSE,TRUE)</formula>
    </cfRule>
    <cfRule type="expression" dxfId="2546" priority="13078">
      <formula>IF(RIGHT(TEXT(AE134,"0.#"),1)=".",TRUE,FALSE)</formula>
    </cfRule>
  </conditionalFormatting>
  <conditionalFormatting sqref="AE433">
    <cfRule type="expression" dxfId="2545" priority="13047">
      <formula>IF(RIGHT(TEXT(AE433,"0.#"),1)=".",FALSE,TRUE)</formula>
    </cfRule>
    <cfRule type="expression" dxfId="2544" priority="13048">
      <formula>IF(RIGHT(TEXT(AE433,"0.#"),1)=".",TRUE,FALSE)</formula>
    </cfRule>
  </conditionalFormatting>
  <conditionalFormatting sqref="AM435">
    <cfRule type="expression" dxfId="2543" priority="13031">
      <formula>IF(RIGHT(TEXT(AM435,"0.#"),1)=".",FALSE,TRUE)</formula>
    </cfRule>
    <cfRule type="expression" dxfId="2542" priority="13032">
      <formula>IF(RIGHT(TEXT(AM435,"0.#"),1)=".",TRUE,FALSE)</formula>
    </cfRule>
  </conditionalFormatting>
  <conditionalFormatting sqref="AE434">
    <cfRule type="expression" dxfId="2541" priority="13045">
      <formula>IF(RIGHT(TEXT(AE434,"0.#"),1)=".",FALSE,TRUE)</formula>
    </cfRule>
    <cfRule type="expression" dxfId="2540" priority="13046">
      <formula>IF(RIGHT(TEXT(AE434,"0.#"),1)=".",TRUE,FALSE)</formula>
    </cfRule>
  </conditionalFormatting>
  <conditionalFormatting sqref="AE435">
    <cfRule type="expression" dxfId="2539" priority="13043">
      <formula>IF(RIGHT(TEXT(AE435,"0.#"),1)=".",FALSE,TRUE)</formula>
    </cfRule>
    <cfRule type="expression" dxfId="2538" priority="13044">
      <formula>IF(RIGHT(TEXT(AE435,"0.#"),1)=".",TRUE,FALSE)</formula>
    </cfRule>
  </conditionalFormatting>
  <conditionalFormatting sqref="AM433">
    <cfRule type="expression" dxfId="2537" priority="13035">
      <formula>IF(RIGHT(TEXT(AM433,"0.#"),1)=".",FALSE,TRUE)</formula>
    </cfRule>
    <cfRule type="expression" dxfId="2536" priority="13036">
      <formula>IF(RIGHT(TEXT(AM433,"0.#"),1)=".",TRUE,FALSE)</formula>
    </cfRule>
  </conditionalFormatting>
  <conditionalFormatting sqref="AM434">
    <cfRule type="expression" dxfId="2535" priority="13033">
      <formula>IF(RIGHT(TEXT(AM434,"0.#"),1)=".",FALSE,TRUE)</formula>
    </cfRule>
    <cfRule type="expression" dxfId="2534" priority="13034">
      <formula>IF(RIGHT(TEXT(AM434,"0.#"),1)=".",TRUE,FALSE)</formula>
    </cfRule>
  </conditionalFormatting>
  <conditionalFormatting sqref="AU433">
    <cfRule type="expression" dxfId="2533" priority="13023">
      <formula>IF(RIGHT(TEXT(AU433,"0.#"),1)=".",FALSE,TRUE)</formula>
    </cfRule>
    <cfRule type="expression" dxfId="2532" priority="13024">
      <formula>IF(RIGHT(TEXT(AU433,"0.#"),1)=".",TRUE,FALSE)</formula>
    </cfRule>
  </conditionalFormatting>
  <conditionalFormatting sqref="AU434">
    <cfRule type="expression" dxfId="2531" priority="13021">
      <formula>IF(RIGHT(TEXT(AU434,"0.#"),1)=".",FALSE,TRUE)</formula>
    </cfRule>
    <cfRule type="expression" dxfId="2530" priority="13022">
      <formula>IF(RIGHT(TEXT(AU434,"0.#"),1)=".",TRUE,FALSE)</formula>
    </cfRule>
  </conditionalFormatting>
  <conditionalFormatting sqref="AU435">
    <cfRule type="expression" dxfId="2529" priority="13019">
      <formula>IF(RIGHT(TEXT(AU435,"0.#"),1)=".",FALSE,TRUE)</formula>
    </cfRule>
    <cfRule type="expression" dxfId="2528" priority="13020">
      <formula>IF(RIGHT(TEXT(AU435,"0.#"),1)=".",TRUE,FALSE)</formula>
    </cfRule>
  </conditionalFormatting>
  <conditionalFormatting sqref="AI435">
    <cfRule type="expression" dxfId="2527" priority="12953">
      <formula>IF(RIGHT(TEXT(AI435,"0.#"),1)=".",FALSE,TRUE)</formula>
    </cfRule>
    <cfRule type="expression" dxfId="2526" priority="12954">
      <formula>IF(RIGHT(TEXT(AI435,"0.#"),1)=".",TRUE,FALSE)</formula>
    </cfRule>
  </conditionalFormatting>
  <conditionalFormatting sqref="AI433">
    <cfRule type="expression" dxfId="2525" priority="12957">
      <formula>IF(RIGHT(TEXT(AI433,"0.#"),1)=".",FALSE,TRUE)</formula>
    </cfRule>
    <cfRule type="expression" dxfId="2524" priority="12958">
      <formula>IF(RIGHT(TEXT(AI433,"0.#"),1)=".",TRUE,FALSE)</formula>
    </cfRule>
  </conditionalFormatting>
  <conditionalFormatting sqref="AI434">
    <cfRule type="expression" dxfId="2523" priority="12955">
      <formula>IF(RIGHT(TEXT(AI434,"0.#"),1)=".",FALSE,TRUE)</formula>
    </cfRule>
    <cfRule type="expression" dxfId="2522" priority="12956">
      <formula>IF(RIGHT(TEXT(AI434,"0.#"),1)=".",TRUE,FALSE)</formula>
    </cfRule>
  </conditionalFormatting>
  <conditionalFormatting sqref="AQ434">
    <cfRule type="expression" dxfId="2521" priority="12939">
      <formula>IF(RIGHT(TEXT(AQ434,"0.#"),1)=".",FALSE,TRUE)</formula>
    </cfRule>
    <cfRule type="expression" dxfId="2520" priority="12940">
      <formula>IF(RIGHT(TEXT(AQ434,"0.#"),1)=".",TRUE,FALSE)</formula>
    </cfRule>
  </conditionalFormatting>
  <conditionalFormatting sqref="AQ435">
    <cfRule type="expression" dxfId="2519" priority="12925">
      <formula>IF(RIGHT(TEXT(AQ435,"0.#"),1)=".",FALSE,TRUE)</formula>
    </cfRule>
    <cfRule type="expression" dxfId="2518" priority="12926">
      <formula>IF(RIGHT(TEXT(AQ435,"0.#"),1)=".",TRUE,FALSE)</formula>
    </cfRule>
  </conditionalFormatting>
  <conditionalFormatting sqref="AQ433">
    <cfRule type="expression" dxfId="2517" priority="12923">
      <formula>IF(RIGHT(TEXT(AQ433,"0.#"),1)=".",FALSE,TRUE)</formula>
    </cfRule>
    <cfRule type="expression" dxfId="2516" priority="12924">
      <formula>IF(RIGHT(TEXT(AQ433,"0.#"),1)=".",TRUE,FALSE)</formula>
    </cfRule>
  </conditionalFormatting>
  <conditionalFormatting sqref="AL839:AO866">
    <cfRule type="expression" dxfId="2515" priority="6647">
      <formula>IF(AND(AL839&gt;=0, RIGHT(TEXT(AL839,"0.#"),1)&lt;&gt;"."),TRUE,FALSE)</formula>
    </cfRule>
    <cfRule type="expression" dxfId="2514" priority="6648">
      <formula>IF(AND(AL839&gt;=0, RIGHT(TEXT(AL839,"0.#"),1)="."),TRUE,FALSE)</formula>
    </cfRule>
    <cfRule type="expression" dxfId="2513" priority="6649">
      <formula>IF(AND(AL839&lt;0, RIGHT(TEXT(AL839,"0.#"),1)&lt;&gt;"."),TRUE,FALSE)</formula>
    </cfRule>
    <cfRule type="expression" dxfId="2512" priority="6650">
      <formula>IF(AND(AL839&lt;0, RIGHT(TEXT(AL839,"0.#"),1)="."),TRUE,FALSE)</formula>
    </cfRule>
  </conditionalFormatting>
  <conditionalFormatting sqref="AQ53:AQ55">
    <cfRule type="expression" dxfId="2511" priority="4669">
      <formula>IF(RIGHT(TEXT(AQ53,"0.#"),1)=".",FALSE,TRUE)</formula>
    </cfRule>
    <cfRule type="expression" dxfId="2510" priority="4670">
      <formula>IF(RIGHT(TEXT(AQ53,"0.#"),1)=".",TRUE,FALSE)</formula>
    </cfRule>
  </conditionalFormatting>
  <conditionalFormatting sqref="AU53:AU55">
    <cfRule type="expression" dxfId="2509" priority="4667">
      <formula>IF(RIGHT(TEXT(AU53,"0.#"),1)=".",FALSE,TRUE)</formula>
    </cfRule>
    <cfRule type="expression" dxfId="2508" priority="4668">
      <formula>IF(RIGHT(TEXT(AU53,"0.#"),1)=".",TRUE,FALSE)</formula>
    </cfRule>
  </conditionalFormatting>
  <conditionalFormatting sqref="AQ60:AQ62">
    <cfRule type="expression" dxfId="2507" priority="4665">
      <formula>IF(RIGHT(TEXT(AQ60,"0.#"),1)=".",FALSE,TRUE)</formula>
    </cfRule>
    <cfRule type="expression" dxfId="2506" priority="4666">
      <formula>IF(RIGHT(TEXT(AQ60,"0.#"),1)=".",TRUE,FALSE)</formula>
    </cfRule>
  </conditionalFormatting>
  <conditionalFormatting sqref="AU60:AU62">
    <cfRule type="expression" dxfId="2505" priority="4663">
      <formula>IF(RIGHT(TEXT(AU60,"0.#"),1)=".",FALSE,TRUE)</formula>
    </cfRule>
    <cfRule type="expression" dxfId="2504" priority="4664">
      <formula>IF(RIGHT(TEXT(AU60,"0.#"),1)=".",TRUE,FALSE)</formula>
    </cfRule>
  </conditionalFormatting>
  <conditionalFormatting sqref="AQ75:AQ77">
    <cfRule type="expression" dxfId="2503" priority="4661">
      <formula>IF(RIGHT(TEXT(AQ75,"0.#"),1)=".",FALSE,TRUE)</formula>
    </cfRule>
    <cfRule type="expression" dxfId="2502" priority="4662">
      <formula>IF(RIGHT(TEXT(AQ75,"0.#"),1)=".",TRUE,FALSE)</formula>
    </cfRule>
  </conditionalFormatting>
  <conditionalFormatting sqref="AU75:AU77">
    <cfRule type="expression" dxfId="2501" priority="4659">
      <formula>IF(RIGHT(TEXT(AU75,"0.#"),1)=".",FALSE,TRUE)</formula>
    </cfRule>
    <cfRule type="expression" dxfId="2500" priority="4660">
      <formula>IF(RIGHT(TEXT(AU75,"0.#"),1)=".",TRUE,FALSE)</formula>
    </cfRule>
  </conditionalFormatting>
  <conditionalFormatting sqref="AQ87:AQ89">
    <cfRule type="expression" dxfId="2499" priority="4657">
      <formula>IF(RIGHT(TEXT(AQ87,"0.#"),1)=".",FALSE,TRUE)</formula>
    </cfRule>
    <cfRule type="expression" dxfId="2498" priority="4658">
      <formula>IF(RIGHT(TEXT(AQ87,"0.#"),1)=".",TRUE,FALSE)</formula>
    </cfRule>
  </conditionalFormatting>
  <conditionalFormatting sqref="AU87:AU89">
    <cfRule type="expression" dxfId="2497" priority="4655">
      <formula>IF(RIGHT(TEXT(AU87,"0.#"),1)=".",FALSE,TRUE)</formula>
    </cfRule>
    <cfRule type="expression" dxfId="2496" priority="4656">
      <formula>IF(RIGHT(TEXT(AU87,"0.#"),1)=".",TRUE,FALSE)</formula>
    </cfRule>
  </conditionalFormatting>
  <conditionalFormatting sqref="AQ92:AQ94">
    <cfRule type="expression" dxfId="2495" priority="4653">
      <formula>IF(RIGHT(TEXT(AQ92,"0.#"),1)=".",FALSE,TRUE)</formula>
    </cfRule>
    <cfRule type="expression" dxfId="2494" priority="4654">
      <formula>IF(RIGHT(TEXT(AQ92,"0.#"),1)=".",TRUE,FALSE)</formula>
    </cfRule>
  </conditionalFormatting>
  <conditionalFormatting sqref="AU92:AU94">
    <cfRule type="expression" dxfId="2493" priority="4651">
      <formula>IF(RIGHT(TEXT(AU92,"0.#"),1)=".",FALSE,TRUE)</formula>
    </cfRule>
    <cfRule type="expression" dxfId="2492" priority="4652">
      <formula>IF(RIGHT(TEXT(AU92,"0.#"),1)=".",TRUE,FALSE)</formula>
    </cfRule>
  </conditionalFormatting>
  <conditionalFormatting sqref="AQ97:AQ99">
    <cfRule type="expression" dxfId="2491" priority="4649">
      <formula>IF(RIGHT(TEXT(AQ97,"0.#"),1)=".",FALSE,TRUE)</formula>
    </cfRule>
    <cfRule type="expression" dxfId="2490" priority="4650">
      <formula>IF(RIGHT(TEXT(AQ97,"0.#"),1)=".",TRUE,FALSE)</formula>
    </cfRule>
  </conditionalFormatting>
  <conditionalFormatting sqref="AU97:AU99">
    <cfRule type="expression" dxfId="2489" priority="4647">
      <formula>IF(RIGHT(TEXT(AU97,"0.#"),1)=".",FALSE,TRUE)</formula>
    </cfRule>
    <cfRule type="expression" dxfId="2488" priority="4648">
      <formula>IF(RIGHT(TEXT(AU97,"0.#"),1)=".",TRUE,FALSE)</formula>
    </cfRule>
  </conditionalFormatting>
  <conditionalFormatting sqref="AE458">
    <cfRule type="expression" dxfId="2487" priority="4341">
      <formula>IF(RIGHT(TEXT(AE458,"0.#"),1)=".",FALSE,TRUE)</formula>
    </cfRule>
    <cfRule type="expression" dxfId="2486" priority="4342">
      <formula>IF(RIGHT(TEXT(AE458,"0.#"),1)=".",TRUE,FALSE)</formula>
    </cfRule>
  </conditionalFormatting>
  <conditionalFormatting sqref="AM460">
    <cfRule type="expression" dxfId="2485" priority="4331">
      <formula>IF(RIGHT(TEXT(AM460,"0.#"),1)=".",FALSE,TRUE)</formula>
    </cfRule>
    <cfRule type="expression" dxfId="2484" priority="4332">
      <formula>IF(RIGHT(TEXT(AM460,"0.#"),1)=".",TRUE,FALSE)</formula>
    </cfRule>
  </conditionalFormatting>
  <conditionalFormatting sqref="AE459">
    <cfRule type="expression" dxfId="2483" priority="4339">
      <formula>IF(RIGHT(TEXT(AE459,"0.#"),1)=".",FALSE,TRUE)</formula>
    </cfRule>
    <cfRule type="expression" dxfId="2482" priority="4340">
      <formula>IF(RIGHT(TEXT(AE459,"0.#"),1)=".",TRUE,FALSE)</formula>
    </cfRule>
  </conditionalFormatting>
  <conditionalFormatting sqref="AE460">
    <cfRule type="expression" dxfId="2481" priority="4337">
      <formula>IF(RIGHT(TEXT(AE460,"0.#"),1)=".",FALSE,TRUE)</formula>
    </cfRule>
    <cfRule type="expression" dxfId="2480" priority="4338">
      <formula>IF(RIGHT(TEXT(AE460,"0.#"),1)=".",TRUE,FALSE)</formula>
    </cfRule>
  </conditionalFormatting>
  <conditionalFormatting sqref="AM458">
    <cfRule type="expression" dxfId="2479" priority="4335">
      <formula>IF(RIGHT(TEXT(AM458,"0.#"),1)=".",FALSE,TRUE)</formula>
    </cfRule>
    <cfRule type="expression" dxfId="2478" priority="4336">
      <formula>IF(RIGHT(TEXT(AM458,"0.#"),1)=".",TRUE,FALSE)</formula>
    </cfRule>
  </conditionalFormatting>
  <conditionalFormatting sqref="AM459">
    <cfRule type="expression" dxfId="2477" priority="4333">
      <formula>IF(RIGHT(TEXT(AM459,"0.#"),1)=".",FALSE,TRUE)</formula>
    </cfRule>
    <cfRule type="expression" dxfId="2476" priority="4334">
      <formula>IF(RIGHT(TEXT(AM459,"0.#"),1)=".",TRUE,FALSE)</formula>
    </cfRule>
  </conditionalFormatting>
  <conditionalFormatting sqref="AU458">
    <cfRule type="expression" dxfId="2475" priority="4329">
      <formula>IF(RIGHT(TEXT(AU458,"0.#"),1)=".",FALSE,TRUE)</formula>
    </cfRule>
    <cfRule type="expression" dxfId="2474" priority="4330">
      <formula>IF(RIGHT(TEXT(AU458,"0.#"),1)=".",TRUE,FALSE)</formula>
    </cfRule>
  </conditionalFormatting>
  <conditionalFormatting sqref="AU459">
    <cfRule type="expression" dxfId="2473" priority="4327">
      <formula>IF(RIGHT(TEXT(AU459,"0.#"),1)=".",FALSE,TRUE)</formula>
    </cfRule>
    <cfRule type="expression" dxfId="2472" priority="4328">
      <formula>IF(RIGHT(TEXT(AU459,"0.#"),1)=".",TRUE,FALSE)</formula>
    </cfRule>
  </conditionalFormatting>
  <conditionalFormatting sqref="AU460">
    <cfRule type="expression" dxfId="2471" priority="4325">
      <formula>IF(RIGHT(TEXT(AU460,"0.#"),1)=".",FALSE,TRUE)</formula>
    </cfRule>
    <cfRule type="expression" dxfId="2470" priority="4326">
      <formula>IF(RIGHT(TEXT(AU460,"0.#"),1)=".",TRUE,FALSE)</formula>
    </cfRule>
  </conditionalFormatting>
  <conditionalFormatting sqref="AI460">
    <cfRule type="expression" dxfId="2469" priority="4319">
      <formula>IF(RIGHT(TEXT(AI460,"0.#"),1)=".",FALSE,TRUE)</formula>
    </cfRule>
    <cfRule type="expression" dxfId="2468" priority="4320">
      <formula>IF(RIGHT(TEXT(AI460,"0.#"),1)=".",TRUE,FALSE)</formula>
    </cfRule>
  </conditionalFormatting>
  <conditionalFormatting sqref="AI458">
    <cfRule type="expression" dxfId="2467" priority="4323">
      <formula>IF(RIGHT(TEXT(AI458,"0.#"),1)=".",FALSE,TRUE)</formula>
    </cfRule>
    <cfRule type="expression" dxfId="2466" priority="4324">
      <formula>IF(RIGHT(TEXT(AI458,"0.#"),1)=".",TRUE,FALSE)</formula>
    </cfRule>
  </conditionalFormatting>
  <conditionalFormatting sqref="AI459">
    <cfRule type="expression" dxfId="2465" priority="4321">
      <formula>IF(RIGHT(TEXT(AI459,"0.#"),1)=".",FALSE,TRUE)</formula>
    </cfRule>
    <cfRule type="expression" dxfId="2464" priority="4322">
      <formula>IF(RIGHT(TEXT(AI459,"0.#"),1)=".",TRUE,FALSE)</formula>
    </cfRule>
  </conditionalFormatting>
  <conditionalFormatting sqref="AQ459">
    <cfRule type="expression" dxfId="2463" priority="4317">
      <formula>IF(RIGHT(TEXT(AQ459,"0.#"),1)=".",FALSE,TRUE)</formula>
    </cfRule>
    <cfRule type="expression" dxfId="2462" priority="4318">
      <formula>IF(RIGHT(TEXT(AQ459,"0.#"),1)=".",TRUE,FALSE)</formula>
    </cfRule>
  </conditionalFormatting>
  <conditionalFormatting sqref="AQ460">
    <cfRule type="expression" dxfId="2461" priority="4315">
      <formula>IF(RIGHT(TEXT(AQ460,"0.#"),1)=".",FALSE,TRUE)</formula>
    </cfRule>
    <cfRule type="expression" dxfId="2460" priority="4316">
      <formula>IF(RIGHT(TEXT(AQ460,"0.#"),1)=".",TRUE,FALSE)</formula>
    </cfRule>
  </conditionalFormatting>
  <conditionalFormatting sqref="AQ458">
    <cfRule type="expression" dxfId="2459" priority="4313">
      <formula>IF(RIGHT(TEXT(AQ458,"0.#"),1)=".",FALSE,TRUE)</formula>
    </cfRule>
    <cfRule type="expression" dxfId="2458" priority="4314">
      <formula>IF(RIGHT(TEXT(AQ458,"0.#"),1)=".",TRUE,FALSE)</formula>
    </cfRule>
  </conditionalFormatting>
  <conditionalFormatting sqref="AE120">
    <cfRule type="expression" dxfId="2457" priority="2991">
      <formula>IF(RIGHT(TEXT(AE120,"0.#"),1)=".",FALSE,TRUE)</formula>
    </cfRule>
    <cfRule type="expression" dxfId="2456" priority="2992">
      <formula>IF(RIGHT(TEXT(AE120,"0.#"),1)=".",TRUE,FALSE)</formula>
    </cfRule>
  </conditionalFormatting>
  <conditionalFormatting sqref="AI126">
    <cfRule type="expression" dxfId="2455" priority="2981">
      <formula>IF(RIGHT(TEXT(AI126,"0.#"),1)=".",FALSE,TRUE)</formula>
    </cfRule>
    <cfRule type="expression" dxfId="2454" priority="2982">
      <formula>IF(RIGHT(TEXT(AI126,"0.#"),1)=".",TRUE,FALSE)</formula>
    </cfRule>
  </conditionalFormatting>
  <conditionalFormatting sqref="AI120">
    <cfRule type="expression" dxfId="2453" priority="2989">
      <formula>IF(RIGHT(TEXT(AI120,"0.#"),1)=".",FALSE,TRUE)</formula>
    </cfRule>
    <cfRule type="expression" dxfId="2452" priority="2990">
      <formula>IF(RIGHT(TEXT(AI120,"0.#"),1)=".",TRUE,FALSE)</formula>
    </cfRule>
  </conditionalFormatting>
  <conditionalFormatting sqref="AE123 AM123">
    <cfRule type="expression" dxfId="2451" priority="2987">
      <formula>IF(RIGHT(TEXT(AE123,"0.#"),1)=".",FALSE,TRUE)</formula>
    </cfRule>
    <cfRule type="expression" dxfId="2450" priority="2988">
      <formula>IF(RIGHT(TEXT(AE123,"0.#"),1)=".",TRUE,FALSE)</formula>
    </cfRule>
  </conditionalFormatting>
  <conditionalFormatting sqref="AI123">
    <cfRule type="expression" dxfId="2449" priority="2985">
      <formula>IF(RIGHT(TEXT(AI123,"0.#"),1)=".",FALSE,TRUE)</formula>
    </cfRule>
    <cfRule type="expression" dxfId="2448" priority="2986">
      <formula>IF(RIGHT(TEXT(AI123,"0.#"),1)=".",TRUE,FALSE)</formula>
    </cfRule>
  </conditionalFormatting>
  <conditionalFormatting sqref="AE126">
    <cfRule type="expression" dxfId="2447" priority="2983">
      <formula>IF(RIGHT(TEXT(AE126,"0.#"),1)=".",FALSE,TRUE)</formula>
    </cfRule>
    <cfRule type="expression" dxfId="2446" priority="2984">
      <formula>IF(RIGHT(TEXT(AE126,"0.#"),1)=".",TRUE,FALSE)</formula>
    </cfRule>
  </conditionalFormatting>
  <conditionalFormatting sqref="AE129">
    <cfRule type="expression" dxfId="2445" priority="2979">
      <formula>IF(RIGHT(TEXT(AE129,"0.#"),1)=".",FALSE,TRUE)</formula>
    </cfRule>
    <cfRule type="expression" dxfId="2444" priority="2980">
      <formula>IF(RIGHT(TEXT(AE129,"0.#"),1)=".",TRUE,FALSE)</formula>
    </cfRule>
  </conditionalFormatting>
  <conditionalFormatting sqref="AI129">
    <cfRule type="expression" dxfId="2443" priority="2977">
      <formula>IF(RIGHT(TEXT(AI129,"0.#"),1)=".",FALSE,TRUE)</formula>
    </cfRule>
    <cfRule type="expression" dxfId="2442" priority="2978">
      <formula>IF(RIGHT(TEXT(AI129,"0.#"),1)=".",TRUE,FALSE)</formula>
    </cfRule>
  </conditionalFormatting>
  <conditionalFormatting sqref="Y839:Y866">
    <cfRule type="expression" dxfId="2441" priority="2975">
      <formula>IF(RIGHT(TEXT(Y839,"0.#"),1)=".",FALSE,TRUE)</formula>
    </cfRule>
    <cfRule type="expression" dxfId="2440" priority="2976">
      <formula>IF(RIGHT(TEXT(Y839,"0.#"),1)=".",TRUE,FALSE)</formula>
    </cfRule>
  </conditionalFormatting>
  <conditionalFormatting sqref="AU518">
    <cfRule type="expression" dxfId="2439" priority="1485">
      <formula>IF(RIGHT(TEXT(AU518,"0.#"),1)=".",FALSE,TRUE)</formula>
    </cfRule>
    <cfRule type="expression" dxfId="2438" priority="1486">
      <formula>IF(RIGHT(TEXT(AU518,"0.#"),1)=".",TRUE,FALSE)</formula>
    </cfRule>
  </conditionalFormatting>
  <conditionalFormatting sqref="AQ551">
    <cfRule type="expression" dxfId="2437" priority="1261">
      <formula>IF(RIGHT(TEXT(AQ551,"0.#"),1)=".",FALSE,TRUE)</formula>
    </cfRule>
    <cfRule type="expression" dxfId="2436" priority="1262">
      <formula>IF(RIGHT(TEXT(AQ551,"0.#"),1)=".",TRUE,FALSE)</formula>
    </cfRule>
  </conditionalFormatting>
  <conditionalFormatting sqref="AE556">
    <cfRule type="expression" dxfId="2435" priority="1259">
      <formula>IF(RIGHT(TEXT(AE556,"0.#"),1)=".",FALSE,TRUE)</formula>
    </cfRule>
    <cfRule type="expression" dxfId="2434" priority="1260">
      <formula>IF(RIGHT(TEXT(AE556,"0.#"),1)=".",TRUE,FALSE)</formula>
    </cfRule>
  </conditionalFormatting>
  <conditionalFormatting sqref="AE557">
    <cfRule type="expression" dxfId="2433" priority="1257">
      <formula>IF(RIGHT(TEXT(AE557,"0.#"),1)=".",FALSE,TRUE)</formula>
    </cfRule>
    <cfRule type="expression" dxfId="2432" priority="1258">
      <formula>IF(RIGHT(TEXT(AE557,"0.#"),1)=".",TRUE,FALSE)</formula>
    </cfRule>
  </conditionalFormatting>
  <conditionalFormatting sqref="AE558">
    <cfRule type="expression" dxfId="2431" priority="1255">
      <formula>IF(RIGHT(TEXT(AE558,"0.#"),1)=".",FALSE,TRUE)</formula>
    </cfRule>
    <cfRule type="expression" dxfId="2430" priority="1256">
      <formula>IF(RIGHT(TEXT(AE558,"0.#"),1)=".",TRUE,FALSE)</formula>
    </cfRule>
  </conditionalFormatting>
  <conditionalFormatting sqref="AU556">
    <cfRule type="expression" dxfId="2429" priority="1247">
      <formula>IF(RIGHT(TEXT(AU556,"0.#"),1)=".",FALSE,TRUE)</formula>
    </cfRule>
    <cfRule type="expression" dxfId="2428" priority="1248">
      <formula>IF(RIGHT(TEXT(AU556,"0.#"),1)=".",TRUE,FALSE)</formula>
    </cfRule>
  </conditionalFormatting>
  <conditionalFormatting sqref="AU557">
    <cfRule type="expression" dxfId="2427" priority="1245">
      <formula>IF(RIGHT(TEXT(AU557,"0.#"),1)=".",FALSE,TRUE)</formula>
    </cfRule>
    <cfRule type="expression" dxfId="2426" priority="1246">
      <formula>IF(RIGHT(TEXT(AU557,"0.#"),1)=".",TRUE,FALSE)</formula>
    </cfRule>
  </conditionalFormatting>
  <conditionalFormatting sqref="AU558">
    <cfRule type="expression" dxfId="2425" priority="1243">
      <formula>IF(RIGHT(TEXT(AU558,"0.#"),1)=".",FALSE,TRUE)</formula>
    </cfRule>
    <cfRule type="expression" dxfId="2424" priority="1244">
      <formula>IF(RIGHT(TEXT(AU558,"0.#"),1)=".",TRUE,FALSE)</formula>
    </cfRule>
  </conditionalFormatting>
  <conditionalFormatting sqref="AQ557">
    <cfRule type="expression" dxfId="2423" priority="1235">
      <formula>IF(RIGHT(TEXT(AQ557,"0.#"),1)=".",FALSE,TRUE)</formula>
    </cfRule>
    <cfRule type="expression" dxfId="2422" priority="1236">
      <formula>IF(RIGHT(TEXT(AQ557,"0.#"),1)=".",TRUE,FALSE)</formula>
    </cfRule>
  </conditionalFormatting>
  <conditionalFormatting sqref="AQ558">
    <cfRule type="expression" dxfId="2421" priority="1233">
      <formula>IF(RIGHT(TEXT(AQ558,"0.#"),1)=".",FALSE,TRUE)</formula>
    </cfRule>
    <cfRule type="expression" dxfId="2420" priority="1234">
      <formula>IF(RIGHT(TEXT(AQ558,"0.#"),1)=".",TRUE,FALSE)</formula>
    </cfRule>
  </conditionalFormatting>
  <conditionalFormatting sqref="AQ556">
    <cfRule type="expression" dxfId="2419" priority="1231">
      <formula>IF(RIGHT(TEXT(AQ556,"0.#"),1)=".",FALSE,TRUE)</formula>
    </cfRule>
    <cfRule type="expression" dxfId="2418" priority="1232">
      <formula>IF(RIGHT(TEXT(AQ556,"0.#"),1)=".",TRUE,FALSE)</formula>
    </cfRule>
  </conditionalFormatting>
  <conditionalFormatting sqref="AE561">
    <cfRule type="expression" dxfId="2417" priority="1229">
      <formula>IF(RIGHT(TEXT(AE561,"0.#"),1)=".",FALSE,TRUE)</formula>
    </cfRule>
    <cfRule type="expression" dxfId="2416" priority="1230">
      <formula>IF(RIGHT(TEXT(AE561,"0.#"),1)=".",TRUE,FALSE)</formula>
    </cfRule>
  </conditionalFormatting>
  <conditionalFormatting sqref="AE562">
    <cfRule type="expression" dxfId="2415" priority="1227">
      <formula>IF(RIGHT(TEXT(AE562,"0.#"),1)=".",FALSE,TRUE)</formula>
    </cfRule>
    <cfRule type="expression" dxfId="2414" priority="1228">
      <formula>IF(RIGHT(TEXT(AE562,"0.#"),1)=".",TRUE,FALSE)</formula>
    </cfRule>
  </conditionalFormatting>
  <conditionalFormatting sqref="AE563">
    <cfRule type="expression" dxfId="2413" priority="1225">
      <formula>IF(RIGHT(TEXT(AE563,"0.#"),1)=".",FALSE,TRUE)</formula>
    </cfRule>
    <cfRule type="expression" dxfId="2412" priority="1226">
      <formula>IF(RIGHT(TEXT(AE563,"0.#"),1)=".",TRUE,FALSE)</formula>
    </cfRule>
  </conditionalFormatting>
  <conditionalFormatting sqref="AL1102:AO1131">
    <cfRule type="expression" dxfId="2411" priority="2881">
      <formula>IF(AND(AL1102&gt;=0, RIGHT(TEXT(AL1102,"0.#"),1)&lt;&gt;"."),TRUE,FALSE)</formula>
    </cfRule>
    <cfRule type="expression" dxfId="2410" priority="2882">
      <formula>IF(AND(AL1102&gt;=0, RIGHT(TEXT(AL1102,"0.#"),1)="."),TRUE,FALSE)</formula>
    </cfRule>
    <cfRule type="expression" dxfId="2409" priority="2883">
      <formula>IF(AND(AL1102&lt;0, RIGHT(TEXT(AL1102,"0.#"),1)&lt;&gt;"."),TRUE,FALSE)</formula>
    </cfRule>
    <cfRule type="expression" dxfId="2408" priority="2884">
      <formula>IF(AND(AL1102&lt;0, RIGHT(TEXT(AL1102,"0.#"),1)="."),TRUE,FALSE)</formula>
    </cfRule>
  </conditionalFormatting>
  <conditionalFormatting sqref="Y1102:Y1131">
    <cfRule type="expression" dxfId="2407" priority="2879">
      <formula>IF(RIGHT(TEXT(Y1102,"0.#"),1)=".",FALSE,TRUE)</formula>
    </cfRule>
    <cfRule type="expression" dxfId="2406" priority="2880">
      <formula>IF(RIGHT(TEXT(Y1102,"0.#"),1)=".",TRUE,FALSE)</formula>
    </cfRule>
  </conditionalFormatting>
  <conditionalFormatting sqref="AQ553">
    <cfRule type="expression" dxfId="2405" priority="1263">
      <formula>IF(RIGHT(TEXT(AQ553,"0.#"),1)=".",FALSE,TRUE)</formula>
    </cfRule>
    <cfRule type="expression" dxfId="2404" priority="1264">
      <formula>IF(RIGHT(TEXT(AQ553,"0.#"),1)=".",TRUE,FALSE)</formula>
    </cfRule>
  </conditionalFormatting>
  <conditionalFormatting sqref="AU552">
    <cfRule type="expression" dxfId="2403" priority="1275">
      <formula>IF(RIGHT(TEXT(AU552,"0.#"),1)=".",FALSE,TRUE)</formula>
    </cfRule>
    <cfRule type="expression" dxfId="2402" priority="1276">
      <formula>IF(RIGHT(TEXT(AU552,"0.#"),1)=".",TRUE,FALSE)</formula>
    </cfRule>
  </conditionalFormatting>
  <conditionalFormatting sqref="AE552">
    <cfRule type="expression" dxfId="2401" priority="1287">
      <formula>IF(RIGHT(TEXT(AE552,"0.#"),1)=".",FALSE,TRUE)</formula>
    </cfRule>
    <cfRule type="expression" dxfId="2400" priority="1288">
      <formula>IF(RIGHT(TEXT(AE552,"0.#"),1)=".",TRUE,FALSE)</formula>
    </cfRule>
  </conditionalFormatting>
  <conditionalFormatting sqref="AQ548">
    <cfRule type="expression" dxfId="2399" priority="1293">
      <formula>IF(RIGHT(TEXT(AQ548,"0.#"),1)=".",FALSE,TRUE)</formula>
    </cfRule>
    <cfRule type="expression" dxfId="2398" priority="1294">
      <formula>IF(RIGHT(TEXT(AQ548,"0.#"),1)=".",TRUE,FALSE)</formula>
    </cfRule>
  </conditionalFormatting>
  <conditionalFormatting sqref="AL837:AO838">
    <cfRule type="expression" dxfId="2397" priority="2833">
      <formula>IF(AND(AL837&gt;=0, RIGHT(TEXT(AL837,"0.#"),1)&lt;&gt;"."),TRUE,FALSE)</formula>
    </cfRule>
    <cfRule type="expression" dxfId="2396" priority="2834">
      <formula>IF(AND(AL837&gt;=0, RIGHT(TEXT(AL837,"0.#"),1)="."),TRUE,FALSE)</formula>
    </cfRule>
    <cfRule type="expression" dxfId="2395" priority="2835">
      <formula>IF(AND(AL837&lt;0, RIGHT(TEXT(AL837,"0.#"),1)&lt;&gt;"."),TRUE,FALSE)</formula>
    </cfRule>
    <cfRule type="expression" dxfId="2394" priority="2836">
      <formula>IF(AND(AL837&lt;0, RIGHT(TEXT(AL837,"0.#"),1)="."),TRUE,FALSE)</formula>
    </cfRule>
  </conditionalFormatting>
  <conditionalFormatting sqref="Y837:Y838">
    <cfRule type="expression" dxfId="2393" priority="2831">
      <formula>IF(RIGHT(TEXT(Y837,"0.#"),1)=".",FALSE,TRUE)</formula>
    </cfRule>
    <cfRule type="expression" dxfId="2392" priority="2832">
      <formula>IF(RIGHT(TEXT(Y837,"0.#"),1)=".",TRUE,FALSE)</formula>
    </cfRule>
  </conditionalFormatting>
  <conditionalFormatting sqref="AE492">
    <cfRule type="expression" dxfId="2391" priority="1619">
      <formula>IF(RIGHT(TEXT(AE492,"0.#"),1)=".",FALSE,TRUE)</formula>
    </cfRule>
    <cfRule type="expression" dxfId="2390" priority="1620">
      <formula>IF(RIGHT(TEXT(AE492,"0.#"),1)=".",TRUE,FALSE)</formula>
    </cfRule>
  </conditionalFormatting>
  <conditionalFormatting sqref="AE493">
    <cfRule type="expression" dxfId="2389" priority="1617">
      <formula>IF(RIGHT(TEXT(AE493,"0.#"),1)=".",FALSE,TRUE)</formula>
    </cfRule>
    <cfRule type="expression" dxfId="2388" priority="1618">
      <formula>IF(RIGHT(TEXT(AE493,"0.#"),1)=".",TRUE,FALSE)</formula>
    </cfRule>
  </conditionalFormatting>
  <conditionalFormatting sqref="AE494">
    <cfRule type="expression" dxfId="2387" priority="1615">
      <formula>IF(RIGHT(TEXT(AE494,"0.#"),1)=".",FALSE,TRUE)</formula>
    </cfRule>
    <cfRule type="expression" dxfId="2386" priority="1616">
      <formula>IF(RIGHT(TEXT(AE494,"0.#"),1)=".",TRUE,FALSE)</formula>
    </cfRule>
  </conditionalFormatting>
  <conditionalFormatting sqref="AQ493">
    <cfRule type="expression" dxfId="2385" priority="1595">
      <formula>IF(RIGHT(TEXT(AQ493,"0.#"),1)=".",FALSE,TRUE)</formula>
    </cfRule>
    <cfRule type="expression" dxfId="2384" priority="1596">
      <formula>IF(RIGHT(TEXT(AQ493,"0.#"),1)=".",TRUE,FALSE)</formula>
    </cfRule>
  </conditionalFormatting>
  <conditionalFormatting sqref="AQ494">
    <cfRule type="expression" dxfId="2383" priority="1593">
      <formula>IF(RIGHT(TEXT(AQ494,"0.#"),1)=".",FALSE,TRUE)</formula>
    </cfRule>
    <cfRule type="expression" dxfId="2382" priority="1594">
      <formula>IF(RIGHT(TEXT(AQ494,"0.#"),1)=".",TRUE,FALSE)</formula>
    </cfRule>
  </conditionalFormatting>
  <conditionalFormatting sqref="AQ492">
    <cfRule type="expression" dxfId="2381" priority="1591">
      <formula>IF(RIGHT(TEXT(AQ492,"0.#"),1)=".",FALSE,TRUE)</formula>
    </cfRule>
    <cfRule type="expression" dxfId="2380" priority="1592">
      <formula>IF(RIGHT(TEXT(AQ492,"0.#"),1)=".",TRUE,FALSE)</formula>
    </cfRule>
  </conditionalFormatting>
  <conditionalFormatting sqref="AU494">
    <cfRule type="expression" dxfId="2379" priority="1603">
      <formula>IF(RIGHT(TEXT(AU494,"0.#"),1)=".",FALSE,TRUE)</formula>
    </cfRule>
    <cfRule type="expression" dxfId="2378" priority="1604">
      <formula>IF(RIGHT(TEXT(AU494,"0.#"),1)=".",TRUE,FALSE)</formula>
    </cfRule>
  </conditionalFormatting>
  <conditionalFormatting sqref="AU492">
    <cfRule type="expression" dxfId="2377" priority="1607">
      <formula>IF(RIGHT(TEXT(AU492,"0.#"),1)=".",FALSE,TRUE)</formula>
    </cfRule>
    <cfRule type="expression" dxfId="2376" priority="1608">
      <formula>IF(RIGHT(TEXT(AU492,"0.#"),1)=".",TRUE,FALSE)</formula>
    </cfRule>
  </conditionalFormatting>
  <conditionalFormatting sqref="AU493">
    <cfRule type="expression" dxfId="2375" priority="1605">
      <formula>IF(RIGHT(TEXT(AU493,"0.#"),1)=".",FALSE,TRUE)</formula>
    </cfRule>
    <cfRule type="expression" dxfId="2374" priority="1606">
      <formula>IF(RIGHT(TEXT(AU493,"0.#"),1)=".",TRUE,FALSE)</formula>
    </cfRule>
  </conditionalFormatting>
  <conditionalFormatting sqref="AU583">
    <cfRule type="expression" dxfId="2373" priority="1123">
      <formula>IF(RIGHT(TEXT(AU583,"0.#"),1)=".",FALSE,TRUE)</formula>
    </cfRule>
    <cfRule type="expression" dxfId="2372" priority="1124">
      <formula>IF(RIGHT(TEXT(AU583,"0.#"),1)=".",TRUE,FALSE)</formula>
    </cfRule>
  </conditionalFormatting>
  <conditionalFormatting sqref="AU582">
    <cfRule type="expression" dxfId="2371" priority="1125">
      <formula>IF(RIGHT(TEXT(AU582,"0.#"),1)=".",FALSE,TRUE)</formula>
    </cfRule>
    <cfRule type="expression" dxfId="2370" priority="1126">
      <formula>IF(RIGHT(TEXT(AU582,"0.#"),1)=".",TRUE,FALSE)</formula>
    </cfRule>
  </conditionalFormatting>
  <conditionalFormatting sqref="AE499">
    <cfRule type="expression" dxfId="2369" priority="1585">
      <formula>IF(RIGHT(TEXT(AE499,"0.#"),1)=".",FALSE,TRUE)</formula>
    </cfRule>
    <cfRule type="expression" dxfId="2368" priority="1586">
      <formula>IF(RIGHT(TEXT(AE499,"0.#"),1)=".",TRUE,FALSE)</formula>
    </cfRule>
  </conditionalFormatting>
  <conditionalFormatting sqref="AE497">
    <cfRule type="expression" dxfId="2367" priority="1589">
      <formula>IF(RIGHT(TEXT(AE497,"0.#"),1)=".",FALSE,TRUE)</formula>
    </cfRule>
    <cfRule type="expression" dxfId="2366" priority="1590">
      <formula>IF(RIGHT(TEXT(AE497,"0.#"),1)=".",TRUE,FALSE)</formula>
    </cfRule>
  </conditionalFormatting>
  <conditionalFormatting sqref="AE498">
    <cfRule type="expression" dxfId="2365" priority="1587">
      <formula>IF(RIGHT(TEXT(AE498,"0.#"),1)=".",FALSE,TRUE)</formula>
    </cfRule>
    <cfRule type="expression" dxfId="2364" priority="1588">
      <formula>IF(RIGHT(TEXT(AE498,"0.#"),1)=".",TRUE,FALSE)</formula>
    </cfRule>
  </conditionalFormatting>
  <conditionalFormatting sqref="AU499">
    <cfRule type="expression" dxfId="2363" priority="1573">
      <formula>IF(RIGHT(TEXT(AU499,"0.#"),1)=".",FALSE,TRUE)</formula>
    </cfRule>
    <cfRule type="expression" dxfId="2362" priority="1574">
      <formula>IF(RIGHT(TEXT(AU499,"0.#"),1)=".",TRUE,FALSE)</formula>
    </cfRule>
  </conditionalFormatting>
  <conditionalFormatting sqref="AU497">
    <cfRule type="expression" dxfId="2361" priority="1577">
      <formula>IF(RIGHT(TEXT(AU497,"0.#"),1)=".",FALSE,TRUE)</formula>
    </cfRule>
    <cfRule type="expression" dxfId="2360" priority="1578">
      <formula>IF(RIGHT(TEXT(AU497,"0.#"),1)=".",TRUE,FALSE)</formula>
    </cfRule>
  </conditionalFormatting>
  <conditionalFormatting sqref="AU498">
    <cfRule type="expression" dxfId="2359" priority="1575">
      <formula>IF(RIGHT(TEXT(AU498,"0.#"),1)=".",FALSE,TRUE)</formula>
    </cfRule>
    <cfRule type="expression" dxfId="2358" priority="1576">
      <formula>IF(RIGHT(TEXT(AU498,"0.#"),1)=".",TRUE,FALSE)</formula>
    </cfRule>
  </conditionalFormatting>
  <conditionalFormatting sqref="AQ497">
    <cfRule type="expression" dxfId="2357" priority="1561">
      <formula>IF(RIGHT(TEXT(AQ497,"0.#"),1)=".",FALSE,TRUE)</formula>
    </cfRule>
    <cfRule type="expression" dxfId="2356" priority="1562">
      <formula>IF(RIGHT(TEXT(AQ497,"0.#"),1)=".",TRUE,FALSE)</formula>
    </cfRule>
  </conditionalFormatting>
  <conditionalFormatting sqref="AQ498">
    <cfRule type="expression" dxfId="2355" priority="1565">
      <formula>IF(RIGHT(TEXT(AQ498,"0.#"),1)=".",FALSE,TRUE)</formula>
    </cfRule>
    <cfRule type="expression" dxfId="2354" priority="1566">
      <formula>IF(RIGHT(TEXT(AQ498,"0.#"),1)=".",TRUE,FALSE)</formula>
    </cfRule>
  </conditionalFormatting>
  <conditionalFormatting sqref="AQ499">
    <cfRule type="expression" dxfId="2353" priority="1563">
      <formula>IF(RIGHT(TEXT(AQ499,"0.#"),1)=".",FALSE,TRUE)</formula>
    </cfRule>
    <cfRule type="expression" dxfId="2352" priority="1564">
      <formula>IF(RIGHT(TEXT(AQ499,"0.#"),1)=".",TRUE,FALSE)</formula>
    </cfRule>
  </conditionalFormatting>
  <conditionalFormatting sqref="AE504">
    <cfRule type="expression" dxfId="2351" priority="1555">
      <formula>IF(RIGHT(TEXT(AE504,"0.#"),1)=".",FALSE,TRUE)</formula>
    </cfRule>
    <cfRule type="expression" dxfId="2350" priority="1556">
      <formula>IF(RIGHT(TEXT(AE504,"0.#"),1)=".",TRUE,FALSE)</formula>
    </cfRule>
  </conditionalFormatting>
  <conditionalFormatting sqref="AE502">
    <cfRule type="expression" dxfId="2349" priority="1559">
      <formula>IF(RIGHT(TEXT(AE502,"0.#"),1)=".",FALSE,TRUE)</formula>
    </cfRule>
    <cfRule type="expression" dxfId="2348" priority="1560">
      <formula>IF(RIGHT(TEXT(AE502,"0.#"),1)=".",TRUE,FALSE)</formula>
    </cfRule>
  </conditionalFormatting>
  <conditionalFormatting sqref="AE503">
    <cfRule type="expression" dxfId="2347" priority="1557">
      <formula>IF(RIGHT(TEXT(AE503,"0.#"),1)=".",FALSE,TRUE)</formula>
    </cfRule>
    <cfRule type="expression" dxfId="2346" priority="1558">
      <formula>IF(RIGHT(TEXT(AE503,"0.#"),1)=".",TRUE,FALSE)</formula>
    </cfRule>
  </conditionalFormatting>
  <conditionalFormatting sqref="AU504">
    <cfRule type="expression" dxfId="2345" priority="1543">
      <formula>IF(RIGHT(TEXT(AU504,"0.#"),1)=".",FALSE,TRUE)</formula>
    </cfRule>
    <cfRule type="expression" dxfId="2344" priority="1544">
      <formula>IF(RIGHT(TEXT(AU504,"0.#"),1)=".",TRUE,FALSE)</formula>
    </cfRule>
  </conditionalFormatting>
  <conditionalFormatting sqref="AU502">
    <cfRule type="expression" dxfId="2343" priority="1547">
      <formula>IF(RIGHT(TEXT(AU502,"0.#"),1)=".",FALSE,TRUE)</formula>
    </cfRule>
    <cfRule type="expression" dxfId="2342" priority="1548">
      <formula>IF(RIGHT(TEXT(AU502,"0.#"),1)=".",TRUE,FALSE)</formula>
    </cfRule>
  </conditionalFormatting>
  <conditionalFormatting sqref="AU503">
    <cfRule type="expression" dxfId="2341" priority="1545">
      <formula>IF(RIGHT(TEXT(AU503,"0.#"),1)=".",FALSE,TRUE)</formula>
    </cfRule>
    <cfRule type="expression" dxfId="2340" priority="1546">
      <formula>IF(RIGHT(TEXT(AU503,"0.#"),1)=".",TRUE,FALSE)</formula>
    </cfRule>
  </conditionalFormatting>
  <conditionalFormatting sqref="AQ502">
    <cfRule type="expression" dxfId="2339" priority="1531">
      <formula>IF(RIGHT(TEXT(AQ502,"0.#"),1)=".",FALSE,TRUE)</formula>
    </cfRule>
    <cfRule type="expression" dxfId="2338" priority="1532">
      <formula>IF(RIGHT(TEXT(AQ502,"0.#"),1)=".",TRUE,FALSE)</formula>
    </cfRule>
  </conditionalFormatting>
  <conditionalFormatting sqref="AQ503">
    <cfRule type="expression" dxfId="2337" priority="1535">
      <formula>IF(RIGHT(TEXT(AQ503,"0.#"),1)=".",FALSE,TRUE)</formula>
    </cfRule>
    <cfRule type="expression" dxfId="2336" priority="1536">
      <formula>IF(RIGHT(TEXT(AQ503,"0.#"),1)=".",TRUE,FALSE)</formula>
    </cfRule>
  </conditionalFormatting>
  <conditionalFormatting sqref="AQ504">
    <cfRule type="expression" dxfId="2335" priority="1533">
      <formula>IF(RIGHT(TEXT(AQ504,"0.#"),1)=".",FALSE,TRUE)</formula>
    </cfRule>
    <cfRule type="expression" dxfId="2334" priority="1534">
      <formula>IF(RIGHT(TEXT(AQ504,"0.#"),1)=".",TRUE,FALSE)</formula>
    </cfRule>
  </conditionalFormatting>
  <conditionalFormatting sqref="AE509">
    <cfRule type="expression" dxfId="2333" priority="1525">
      <formula>IF(RIGHT(TEXT(AE509,"0.#"),1)=".",FALSE,TRUE)</formula>
    </cfRule>
    <cfRule type="expression" dxfId="2332" priority="1526">
      <formula>IF(RIGHT(TEXT(AE509,"0.#"),1)=".",TRUE,FALSE)</formula>
    </cfRule>
  </conditionalFormatting>
  <conditionalFormatting sqref="AE507">
    <cfRule type="expression" dxfId="2331" priority="1529">
      <formula>IF(RIGHT(TEXT(AE507,"0.#"),1)=".",FALSE,TRUE)</formula>
    </cfRule>
    <cfRule type="expression" dxfId="2330" priority="1530">
      <formula>IF(RIGHT(TEXT(AE507,"0.#"),1)=".",TRUE,FALSE)</formula>
    </cfRule>
  </conditionalFormatting>
  <conditionalFormatting sqref="AE508">
    <cfRule type="expression" dxfId="2329" priority="1527">
      <formula>IF(RIGHT(TEXT(AE508,"0.#"),1)=".",FALSE,TRUE)</formula>
    </cfRule>
    <cfRule type="expression" dxfId="2328" priority="1528">
      <formula>IF(RIGHT(TEXT(AE508,"0.#"),1)=".",TRUE,FALSE)</formula>
    </cfRule>
  </conditionalFormatting>
  <conditionalFormatting sqref="AU509">
    <cfRule type="expression" dxfId="2327" priority="1513">
      <formula>IF(RIGHT(TEXT(AU509,"0.#"),1)=".",FALSE,TRUE)</formula>
    </cfRule>
    <cfRule type="expression" dxfId="2326" priority="1514">
      <formula>IF(RIGHT(TEXT(AU509,"0.#"),1)=".",TRUE,FALSE)</formula>
    </cfRule>
  </conditionalFormatting>
  <conditionalFormatting sqref="AU507">
    <cfRule type="expression" dxfId="2325" priority="1517">
      <formula>IF(RIGHT(TEXT(AU507,"0.#"),1)=".",FALSE,TRUE)</formula>
    </cfRule>
    <cfRule type="expression" dxfId="2324" priority="1518">
      <formula>IF(RIGHT(TEXT(AU507,"0.#"),1)=".",TRUE,FALSE)</formula>
    </cfRule>
  </conditionalFormatting>
  <conditionalFormatting sqref="AU508">
    <cfRule type="expression" dxfId="2323" priority="1515">
      <formula>IF(RIGHT(TEXT(AU508,"0.#"),1)=".",FALSE,TRUE)</formula>
    </cfRule>
    <cfRule type="expression" dxfId="2322" priority="1516">
      <formula>IF(RIGHT(TEXT(AU508,"0.#"),1)=".",TRUE,FALSE)</formula>
    </cfRule>
  </conditionalFormatting>
  <conditionalFormatting sqref="AQ507">
    <cfRule type="expression" dxfId="2321" priority="1501">
      <formula>IF(RIGHT(TEXT(AQ507,"0.#"),1)=".",FALSE,TRUE)</formula>
    </cfRule>
    <cfRule type="expression" dxfId="2320" priority="1502">
      <formula>IF(RIGHT(TEXT(AQ507,"0.#"),1)=".",TRUE,FALSE)</formula>
    </cfRule>
  </conditionalFormatting>
  <conditionalFormatting sqref="AQ508">
    <cfRule type="expression" dxfId="2319" priority="1505">
      <formula>IF(RIGHT(TEXT(AQ508,"0.#"),1)=".",FALSE,TRUE)</formula>
    </cfRule>
    <cfRule type="expression" dxfId="2318" priority="1506">
      <formula>IF(RIGHT(TEXT(AQ508,"0.#"),1)=".",TRUE,FALSE)</formula>
    </cfRule>
  </conditionalFormatting>
  <conditionalFormatting sqref="AQ509">
    <cfRule type="expression" dxfId="2317" priority="1503">
      <formula>IF(RIGHT(TEXT(AQ509,"0.#"),1)=".",FALSE,TRUE)</formula>
    </cfRule>
    <cfRule type="expression" dxfId="2316" priority="1504">
      <formula>IF(RIGHT(TEXT(AQ509,"0.#"),1)=".",TRUE,FALSE)</formula>
    </cfRule>
  </conditionalFormatting>
  <conditionalFormatting sqref="AE465">
    <cfRule type="expression" dxfId="2315" priority="1795">
      <formula>IF(RIGHT(TEXT(AE465,"0.#"),1)=".",FALSE,TRUE)</formula>
    </cfRule>
    <cfRule type="expression" dxfId="2314" priority="1796">
      <formula>IF(RIGHT(TEXT(AE465,"0.#"),1)=".",TRUE,FALSE)</formula>
    </cfRule>
  </conditionalFormatting>
  <conditionalFormatting sqref="AE463">
    <cfRule type="expression" dxfId="2313" priority="1799">
      <formula>IF(RIGHT(TEXT(AE463,"0.#"),1)=".",FALSE,TRUE)</formula>
    </cfRule>
    <cfRule type="expression" dxfId="2312" priority="1800">
      <formula>IF(RIGHT(TEXT(AE463,"0.#"),1)=".",TRUE,FALSE)</formula>
    </cfRule>
  </conditionalFormatting>
  <conditionalFormatting sqref="AE464">
    <cfRule type="expression" dxfId="2311" priority="1797">
      <formula>IF(RIGHT(TEXT(AE464,"0.#"),1)=".",FALSE,TRUE)</formula>
    </cfRule>
    <cfRule type="expression" dxfId="2310" priority="1798">
      <formula>IF(RIGHT(TEXT(AE464,"0.#"),1)=".",TRUE,FALSE)</formula>
    </cfRule>
  </conditionalFormatting>
  <conditionalFormatting sqref="AM465">
    <cfRule type="expression" dxfId="2309" priority="1789">
      <formula>IF(RIGHT(TEXT(AM465,"0.#"),1)=".",FALSE,TRUE)</formula>
    </cfRule>
    <cfRule type="expression" dxfId="2308" priority="1790">
      <formula>IF(RIGHT(TEXT(AM465,"0.#"),1)=".",TRUE,FALSE)</formula>
    </cfRule>
  </conditionalFormatting>
  <conditionalFormatting sqref="AM463">
    <cfRule type="expression" dxfId="2307" priority="1793">
      <formula>IF(RIGHT(TEXT(AM463,"0.#"),1)=".",FALSE,TRUE)</formula>
    </cfRule>
    <cfRule type="expression" dxfId="2306" priority="1794">
      <formula>IF(RIGHT(TEXT(AM463,"0.#"),1)=".",TRUE,FALSE)</formula>
    </cfRule>
  </conditionalFormatting>
  <conditionalFormatting sqref="AM464">
    <cfRule type="expression" dxfId="2305" priority="1791">
      <formula>IF(RIGHT(TEXT(AM464,"0.#"),1)=".",FALSE,TRUE)</formula>
    </cfRule>
    <cfRule type="expression" dxfId="2304" priority="1792">
      <formula>IF(RIGHT(TEXT(AM464,"0.#"),1)=".",TRUE,FALSE)</formula>
    </cfRule>
  </conditionalFormatting>
  <conditionalFormatting sqref="AU465">
    <cfRule type="expression" dxfId="2303" priority="1783">
      <formula>IF(RIGHT(TEXT(AU465,"0.#"),1)=".",FALSE,TRUE)</formula>
    </cfRule>
    <cfRule type="expression" dxfId="2302" priority="1784">
      <formula>IF(RIGHT(TEXT(AU465,"0.#"),1)=".",TRUE,FALSE)</formula>
    </cfRule>
  </conditionalFormatting>
  <conditionalFormatting sqref="AU463">
    <cfRule type="expression" dxfId="2301" priority="1787">
      <formula>IF(RIGHT(TEXT(AU463,"0.#"),1)=".",FALSE,TRUE)</formula>
    </cfRule>
    <cfRule type="expression" dxfId="2300" priority="1788">
      <formula>IF(RIGHT(TEXT(AU463,"0.#"),1)=".",TRUE,FALSE)</formula>
    </cfRule>
  </conditionalFormatting>
  <conditionalFormatting sqref="AU464">
    <cfRule type="expression" dxfId="2299" priority="1785">
      <formula>IF(RIGHT(TEXT(AU464,"0.#"),1)=".",FALSE,TRUE)</formula>
    </cfRule>
    <cfRule type="expression" dxfId="2298" priority="1786">
      <formula>IF(RIGHT(TEXT(AU464,"0.#"),1)=".",TRUE,FALSE)</formula>
    </cfRule>
  </conditionalFormatting>
  <conditionalFormatting sqref="AI465">
    <cfRule type="expression" dxfId="2297" priority="1777">
      <formula>IF(RIGHT(TEXT(AI465,"0.#"),1)=".",FALSE,TRUE)</formula>
    </cfRule>
    <cfRule type="expression" dxfId="2296" priority="1778">
      <formula>IF(RIGHT(TEXT(AI465,"0.#"),1)=".",TRUE,FALSE)</formula>
    </cfRule>
  </conditionalFormatting>
  <conditionalFormatting sqref="AI463">
    <cfRule type="expression" dxfId="2295" priority="1781">
      <formula>IF(RIGHT(TEXT(AI463,"0.#"),1)=".",FALSE,TRUE)</formula>
    </cfRule>
    <cfRule type="expression" dxfId="2294" priority="1782">
      <formula>IF(RIGHT(TEXT(AI463,"0.#"),1)=".",TRUE,FALSE)</formula>
    </cfRule>
  </conditionalFormatting>
  <conditionalFormatting sqref="AI464">
    <cfRule type="expression" dxfId="2293" priority="1779">
      <formula>IF(RIGHT(TEXT(AI464,"0.#"),1)=".",FALSE,TRUE)</formula>
    </cfRule>
    <cfRule type="expression" dxfId="2292" priority="1780">
      <formula>IF(RIGHT(TEXT(AI464,"0.#"),1)=".",TRUE,FALSE)</formula>
    </cfRule>
  </conditionalFormatting>
  <conditionalFormatting sqref="AQ463">
    <cfRule type="expression" dxfId="2291" priority="1771">
      <formula>IF(RIGHT(TEXT(AQ463,"0.#"),1)=".",FALSE,TRUE)</formula>
    </cfRule>
    <cfRule type="expression" dxfId="2290" priority="1772">
      <formula>IF(RIGHT(TEXT(AQ463,"0.#"),1)=".",TRUE,FALSE)</formula>
    </cfRule>
  </conditionalFormatting>
  <conditionalFormatting sqref="AQ464">
    <cfRule type="expression" dxfId="2289" priority="1775">
      <formula>IF(RIGHT(TEXT(AQ464,"0.#"),1)=".",FALSE,TRUE)</formula>
    </cfRule>
    <cfRule type="expression" dxfId="2288" priority="1776">
      <formula>IF(RIGHT(TEXT(AQ464,"0.#"),1)=".",TRUE,FALSE)</formula>
    </cfRule>
  </conditionalFormatting>
  <conditionalFormatting sqref="AQ465">
    <cfRule type="expression" dxfId="2287" priority="1773">
      <formula>IF(RIGHT(TEXT(AQ465,"0.#"),1)=".",FALSE,TRUE)</formula>
    </cfRule>
    <cfRule type="expression" dxfId="2286" priority="1774">
      <formula>IF(RIGHT(TEXT(AQ465,"0.#"),1)=".",TRUE,FALSE)</formula>
    </cfRule>
  </conditionalFormatting>
  <conditionalFormatting sqref="AE470">
    <cfRule type="expression" dxfId="2285" priority="1765">
      <formula>IF(RIGHT(TEXT(AE470,"0.#"),1)=".",FALSE,TRUE)</formula>
    </cfRule>
    <cfRule type="expression" dxfId="2284" priority="1766">
      <formula>IF(RIGHT(TEXT(AE470,"0.#"),1)=".",TRUE,FALSE)</formula>
    </cfRule>
  </conditionalFormatting>
  <conditionalFormatting sqref="AE468">
    <cfRule type="expression" dxfId="2283" priority="1769">
      <formula>IF(RIGHT(TEXT(AE468,"0.#"),1)=".",FALSE,TRUE)</formula>
    </cfRule>
    <cfRule type="expression" dxfId="2282" priority="1770">
      <formula>IF(RIGHT(TEXT(AE468,"0.#"),1)=".",TRUE,FALSE)</formula>
    </cfRule>
  </conditionalFormatting>
  <conditionalFormatting sqref="AE469">
    <cfRule type="expression" dxfId="2281" priority="1767">
      <formula>IF(RIGHT(TEXT(AE469,"0.#"),1)=".",FALSE,TRUE)</formula>
    </cfRule>
    <cfRule type="expression" dxfId="2280" priority="1768">
      <formula>IF(RIGHT(TEXT(AE469,"0.#"),1)=".",TRUE,FALSE)</formula>
    </cfRule>
  </conditionalFormatting>
  <conditionalFormatting sqref="AM470">
    <cfRule type="expression" dxfId="2279" priority="1759">
      <formula>IF(RIGHT(TEXT(AM470,"0.#"),1)=".",FALSE,TRUE)</formula>
    </cfRule>
    <cfRule type="expression" dxfId="2278" priority="1760">
      <formula>IF(RIGHT(TEXT(AM470,"0.#"),1)=".",TRUE,FALSE)</formula>
    </cfRule>
  </conditionalFormatting>
  <conditionalFormatting sqref="AM468">
    <cfRule type="expression" dxfId="2277" priority="1763">
      <formula>IF(RIGHT(TEXT(AM468,"0.#"),1)=".",FALSE,TRUE)</formula>
    </cfRule>
    <cfRule type="expression" dxfId="2276" priority="1764">
      <formula>IF(RIGHT(TEXT(AM468,"0.#"),1)=".",TRUE,FALSE)</formula>
    </cfRule>
  </conditionalFormatting>
  <conditionalFormatting sqref="AM469">
    <cfRule type="expression" dxfId="2275" priority="1761">
      <formula>IF(RIGHT(TEXT(AM469,"0.#"),1)=".",FALSE,TRUE)</formula>
    </cfRule>
    <cfRule type="expression" dxfId="2274" priority="1762">
      <formula>IF(RIGHT(TEXT(AM469,"0.#"),1)=".",TRUE,FALSE)</formula>
    </cfRule>
  </conditionalFormatting>
  <conditionalFormatting sqref="AU470">
    <cfRule type="expression" dxfId="2273" priority="1753">
      <formula>IF(RIGHT(TEXT(AU470,"0.#"),1)=".",FALSE,TRUE)</formula>
    </cfRule>
    <cfRule type="expression" dxfId="2272" priority="1754">
      <formula>IF(RIGHT(TEXT(AU470,"0.#"),1)=".",TRUE,FALSE)</formula>
    </cfRule>
  </conditionalFormatting>
  <conditionalFormatting sqref="AU468">
    <cfRule type="expression" dxfId="2271" priority="1757">
      <formula>IF(RIGHT(TEXT(AU468,"0.#"),1)=".",FALSE,TRUE)</formula>
    </cfRule>
    <cfRule type="expression" dxfId="2270" priority="1758">
      <formula>IF(RIGHT(TEXT(AU468,"0.#"),1)=".",TRUE,FALSE)</formula>
    </cfRule>
  </conditionalFormatting>
  <conditionalFormatting sqref="AU469">
    <cfRule type="expression" dxfId="2269" priority="1755">
      <formula>IF(RIGHT(TEXT(AU469,"0.#"),1)=".",FALSE,TRUE)</formula>
    </cfRule>
    <cfRule type="expression" dxfId="2268" priority="1756">
      <formula>IF(RIGHT(TEXT(AU469,"0.#"),1)=".",TRUE,FALSE)</formula>
    </cfRule>
  </conditionalFormatting>
  <conditionalFormatting sqref="AI470">
    <cfRule type="expression" dxfId="2267" priority="1747">
      <formula>IF(RIGHT(TEXT(AI470,"0.#"),1)=".",FALSE,TRUE)</formula>
    </cfRule>
    <cfRule type="expression" dxfId="2266" priority="1748">
      <formula>IF(RIGHT(TEXT(AI470,"0.#"),1)=".",TRUE,FALSE)</formula>
    </cfRule>
  </conditionalFormatting>
  <conditionalFormatting sqref="AI468">
    <cfRule type="expression" dxfId="2265" priority="1751">
      <formula>IF(RIGHT(TEXT(AI468,"0.#"),1)=".",FALSE,TRUE)</formula>
    </cfRule>
    <cfRule type="expression" dxfId="2264" priority="1752">
      <formula>IF(RIGHT(TEXT(AI468,"0.#"),1)=".",TRUE,FALSE)</formula>
    </cfRule>
  </conditionalFormatting>
  <conditionalFormatting sqref="AI469">
    <cfRule type="expression" dxfId="2263" priority="1749">
      <formula>IF(RIGHT(TEXT(AI469,"0.#"),1)=".",FALSE,TRUE)</formula>
    </cfRule>
    <cfRule type="expression" dxfId="2262" priority="1750">
      <formula>IF(RIGHT(TEXT(AI469,"0.#"),1)=".",TRUE,FALSE)</formula>
    </cfRule>
  </conditionalFormatting>
  <conditionalFormatting sqref="AQ468">
    <cfRule type="expression" dxfId="2261" priority="1741">
      <formula>IF(RIGHT(TEXT(AQ468,"0.#"),1)=".",FALSE,TRUE)</formula>
    </cfRule>
    <cfRule type="expression" dxfId="2260" priority="1742">
      <formula>IF(RIGHT(TEXT(AQ468,"0.#"),1)=".",TRUE,FALSE)</formula>
    </cfRule>
  </conditionalFormatting>
  <conditionalFormatting sqref="AQ469">
    <cfRule type="expression" dxfId="2259" priority="1745">
      <formula>IF(RIGHT(TEXT(AQ469,"0.#"),1)=".",FALSE,TRUE)</formula>
    </cfRule>
    <cfRule type="expression" dxfId="2258" priority="1746">
      <formula>IF(RIGHT(TEXT(AQ469,"0.#"),1)=".",TRUE,FALSE)</formula>
    </cfRule>
  </conditionalFormatting>
  <conditionalFormatting sqref="AQ470">
    <cfRule type="expression" dxfId="2257" priority="1743">
      <formula>IF(RIGHT(TEXT(AQ470,"0.#"),1)=".",FALSE,TRUE)</formula>
    </cfRule>
    <cfRule type="expression" dxfId="2256" priority="1744">
      <formula>IF(RIGHT(TEXT(AQ470,"0.#"),1)=".",TRUE,FALSE)</formula>
    </cfRule>
  </conditionalFormatting>
  <conditionalFormatting sqref="AE475">
    <cfRule type="expression" dxfId="2255" priority="1735">
      <formula>IF(RIGHT(TEXT(AE475,"0.#"),1)=".",FALSE,TRUE)</formula>
    </cfRule>
    <cfRule type="expression" dxfId="2254" priority="1736">
      <formula>IF(RIGHT(TEXT(AE475,"0.#"),1)=".",TRUE,FALSE)</formula>
    </cfRule>
  </conditionalFormatting>
  <conditionalFormatting sqref="AE473">
    <cfRule type="expression" dxfId="2253" priority="1739">
      <formula>IF(RIGHT(TEXT(AE473,"0.#"),1)=".",FALSE,TRUE)</formula>
    </cfRule>
    <cfRule type="expression" dxfId="2252" priority="1740">
      <formula>IF(RIGHT(TEXT(AE473,"0.#"),1)=".",TRUE,FALSE)</formula>
    </cfRule>
  </conditionalFormatting>
  <conditionalFormatting sqref="AE474">
    <cfRule type="expression" dxfId="2251" priority="1737">
      <formula>IF(RIGHT(TEXT(AE474,"0.#"),1)=".",FALSE,TRUE)</formula>
    </cfRule>
    <cfRule type="expression" dxfId="2250" priority="1738">
      <formula>IF(RIGHT(TEXT(AE474,"0.#"),1)=".",TRUE,FALSE)</formula>
    </cfRule>
  </conditionalFormatting>
  <conditionalFormatting sqref="AM475">
    <cfRule type="expression" dxfId="2249" priority="1729">
      <formula>IF(RIGHT(TEXT(AM475,"0.#"),1)=".",FALSE,TRUE)</formula>
    </cfRule>
    <cfRule type="expression" dxfId="2248" priority="1730">
      <formula>IF(RIGHT(TEXT(AM475,"0.#"),1)=".",TRUE,FALSE)</formula>
    </cfRule>
  </conditionalFormatting>
  <conditionalFormatting sqref="AM473">
    <cfRule type="expression" dxfId="2247" priority="1733">
      <formula>IF(RIGHT(TEXT(AM473,"0.#"),1)=".",FALSE,TRUE)</formula>
    </cfRule>
    <cfRule type="expression" dxfId="2246" priority="1734">
      <formula>IF(RIGHT(TEXT(AM473,"0.#"),1)=".",TRUE,FALSE)</formula>
    </cfRule>
  </conditionalFormatting>
  <conditionalFormatting sqref="AM474">
    <cfRule type="expression" dxfId="2245" priority="1731">
      <formula>IF(RIGHT(TEXT(AM474,"0.#"),1)=".",FALSE,TRUE)</formula>
    </cfRule>
    <cfRule type="expression" dxfId="2244" priority="1732">
      <formula>IF(RIGHT(TEXT(AM474,"0.#"),1)=".",TRUE,FALSE)</formula>
    </cfRule>
  </conditionalFormatting>
  <conditionalFormatting sqref="AU475">
    <cfRule type="expression" dxfId="2243" priority="1723">
      <formula>IF(RIGHT(TEXT(AU475,"0.#"),1)=".",FALSE,TRUE)</formula>
    </cfRule>
    <cfRule type="expression" dxfId="2242" priority="1724">
      <formula>IF(RIGHT(TEXT(AU475,"0.#"),1)=".",TRUE,FALSE)</formula>
    </cfRule>
  </conditionalFormatting>
  <conditionalFormatting sqref="AU473">
    <cfRule type="expression" dxfId="2241" priority="1727">
      <formula>IF(RIGHT(TEXT(AU473,"0.#"),1)=".",FALSE,TRUE)</formula>
    </cfRule>
    <cfRule type="expression" dxfId="2240" priority="1728">
      <formula>IF(RIGHT(TEXT(AU473,"0.#"),1)=".",TRUE,FALSE)</formula>
    </cfRule>
  </conditionalFormatting>
  <conditionalFormatting sqref="AU474">
    <cfRule type="expression" dxfId="2239" priority="1725">
      <formula>IF(RIGHT(TEXT(AU474,"0.#"),1)=".",FALSE,TRUE)</formula>
    </cfRule>
    <cfRule type="expression" dxfId="2238" priority="1726">
      <formula>IF(RIGHT(TEXT(AU474,"0.#"),1)=".",TRUE,FALSE)</formula>
    </cfRule>
  </conditionalFormatting>
  <conditionalFormatting sqref="AI475">
    <cfRule type="expression" dxfId="2237" priority="1717">
      <formula>IF(RIGHT(TEXT(AI475,"0.#"),1)=".",FALSE,TRUE)</formula>
    </cfRule>
    <cfRule type="expression" dxfId="2236" priority="1718">
      <formula>IF(RIGHT(TEXT(AI475,"0.#"),1)=".",TRUE,FALSE)</formula>
    </cfRule>
  </conditionalFormatting>
  <conditionalFormatting sqref="AI473">
    <cfRule type="expression" dxfId="2235" priority="1721">
      <formula>IF(RIGHT(TEXT(AI473,"0.#"),1)=".",FALSE,TRUE)</formula>
    </cfRule>
    <cfRule type="expression" dxfId="2234" priority="1722">
      <formula>IF(RIGHT(TEXT(AI473,"0.#"),1)=".",TRUE,FALSE)</formula>
    </cfRule>
  </conditionalFormatting>
  <conditionalFormatting sqref="AI474">
    <cfRule type="expression" dxfId="2233" priority="1719">
      <formula>IF(RIGHT(TEXT(AI474,"0.#"),1)=".",FALSE,TRUE)</formula>
    </cfRule>
    <cfRule type="expression" dxfId="2232" priority="1720">
      <formula>IF(RIGHT(TEXT(AI474,"0.#"),1)=".",TRUE,FALSE)</formula>
    </cfRule>
  </conditionalFormatting>
  <conditionalFormatting sqref="AQ473">
    <cfRule type="expression" dxfId="2231" priority="1711">
      <formula>IF(RIGHT(TEXT(AQ473,"0.#"),1)=".",FALSE,TRUE)</formula>
    </cfRule>
    <cfRule type="expression" dxfId="2230" priority="1712">
      <formula>IF(RIGHT(TEXT(AQ473,"0.#"),1)=".",TRUE,FALSE)</formula>
    </cfRule>
  </conditionalFormatting>
  <conditionalFormatting sqref="AQ474">
    <cfRule type="expression" dxfId="2229" priority="1715">
      <formula>IF(RIGHT(TEXT(AQ474,"0.#"),1)=".",FALSE,TRUE)</formula>
    </cfRule>
    <cfRule type="expression" dxfId="2228" priority="1716">
      <formula>IF(RIGHT(TEXT(AQ474,"0.#"),1)=".",TRUE,FALSE)</formula>
    </cfRule>
  </conditionalFormatting>
  <conditionalFormatting sqref="AQ475">
    <cfRule type="expression" dxfId="2227" priority="1713">
      <formula>IF(RIGHT(TEXT(AQ475,"0.#"),1)=".",FALSE,TRUE)</formula>
    </cfRule>
    <cfRule type="expression" dxfId="2226" priority="1714">
      <formula>IF(RIGHT(TEXT(AQ475,"0.#"),1)=".",TRUE,FALSE)</formula>
    </cfRule>
  </conditionalFormatting>
  <conditionalFormatting sqref="AE480">
    <cfRule type="expression" dxfId="2225" priority="1705">
      <formula>IF(RIGHT(TEXT(AE480,"0.#"),1)=".",FALSE,TRUE)</formula>
    </cfRule>
    <cfRule type="expression" dxfId="2224" priority="1706">
      <formula>IF(RIGHT(TEXT(AE480,"0.#"),1)=".",TRUE,FALSE)</formula>
    </cfRule>
  </conditionalFormatting>
  <conditionalFormatting sqref="AE478">
    <cfRule type="expression" dxfId="2223" priority="1709">
      <formula>IF(RIGHT(TEXT(AE478,"0.#"),1)=".",FALSE,TRUE)</formula>
    </cfRule>
    <cfRule type="expression" dxfId="2222" priority="1710">
      <formula>IF(RIGHT(TEXT(AE478,"0.#"),1)=".",TRUE,FALSE)</formula>
    </cfRule>
  </conditionalFormatting>
  <conditionalFormatting sqref="AE479">
    <cfRule type="expression" dxfId="2221" priority="1707">
      <formula>IF(RIGHT(TEXT(AE479,"0.#"),1)=".",FALSE,TRUE)</formula>
    </cfRule>
    <cfRule type="expression" dxfId="2220" priority="1708">
      <formula>IF(RIGHT(TEXT(AE479,"0.#"),1)=".",TRUE,FALSE)</formula>
    </cfRule>
  </conditionalFormatting>
  <conditionalFormatting sqref="AM480">
    <cfRule type="expression" dxfId="2219" priority="1699">
      <formula>IF(RIGHT(TEXT(AM480,"0.#"),1)=".",FALSE,TRUE)</formula>
    </cfRule>
    <cfRule type="expression" dxfId="2218" priority="1700">
      <formula>IF(RIGHT(TEXT(AM480,"0.#"),1)=".",TRUE,FALSE)</formula>
    </cfRule>
  </conditionalFormatting>
  <conditionalFormatting sqref="AM478">
    <cfRule type="expression" dxfId="2217" priority="1703">
      <formula>IF(RIGHT(TEXT(AM478,"0.#"),1)=".",FALSE,TRUE)</formula>
    </cfRule>
    <cfRule type="expression" dxfId="2216" priority="1704">
      <formula>IF(RIGHT(TEXT(AM478,"0.#"),1)=".",TRUE,FALSE)</formula>
    </cfRule>
  </conditionalFormatting>
  <conditionalFormatting sqref="AM479">
    <cfRule type="expression" dxfId="2215" priority="1701">
      <formula>IF(RIGHT(TEXT(AM479,"0.#"),1)=".",FALSE,TRUE)</formula>
    </cfRule>
    <cfRule type="expression" dxfId="2214" priority="1702">
      <formula>IF(RIGHT(TEXT(AM479,"0.#"),1)=".",TRUE,FALSE)</formula>
    </cfRule>
  </conditionalFormatting>
  <conditionalFormatting sqref="AU480">
    <cfRule type="expression" dxfId="2213" priority="1693">
      <formula>IF(RIGHT(TEXT(AU480,"0.#"),1)=".",FALSE,TRUE)</formula>
    </cfRule>
    <cfRule type="expression" dxfId="2212" priority="1694">
      <formula>IF(RIGHT(TEXT(AU480,"0.#"),1)=".",TRUE,FALSE)</formula>
    </cfRule>
  </conditionalFormatting>
  <conditionalFormatting sqref="AU478">
    <cfRule type="expression" dxfId="2211" priority="1697">
      <formula>IF(RIGHT(TEXT(AU478,"0.#"),1)=".",FALSE,TRUE)</formula>
    </cfRule>
    <cfRule type="expression" dxfId="2210" priority="1698">
      <formula>IF(RIGHT(TEXT(AU478,"0.#"),1)=".",TRUE,FALSE)</formula>
    </cfRule>
  </conditionalFormatting>
  <conditionalFormatting sqref="AU479">
    <cfRule type="expression" dxfId="2209" priority="1695">
      <formula>IF(RIGHT(TEXT(AU479,"0.#"),1)=".",FALSE,TRUE)</formula>
    </cfRule>
    <cfRule type="expression" dxfId="2208" priority="1696">
      <formula>IF(RIGHT(TEXT(AU479,"0.#"),1)=".",TRUE,FALSE)</formula>
    </cfRule>
  </conditionalFormatting>
  <conditionalFormatting sqref="AI480">
    <cfRule type="expression" dxfId="2207" priority="1687">
      <formula>IF(RIGHT(TEXT(AI480,"0.#"),1)=".",FALSE,TRUE)</formula>
    </cfRule>
    <cfRule type="expression" dxfId="2206" priority="1688">
      <formula>IF(RIGHT(TEXT(AI480,"0.#"),1)=".",TRUE,FALSE)</formula>
    </cfRule>
  </conditionalFormatting>
  <conditionalFormatting sqref="AI478">
    <cfRule type="expression" dxfId="2205" priority="1691">
      <formula>IF(RIGHT(TEXT(AI478,"0.#"),1)=".",FALSE,TRUE)</formula>
    </cfRule>
    <cfRule type="expression" dxfId="2204" priority="1692">
      <formula>IF(RIGHT(TEXT(AI478,"0.#"),1)=".",TRUE,FALSE)</formula>
    </cfRule>
  </conditionalFormatting>
  <conditionalFormatting sqref="AI479">
    <cfRule type="expression" dxfId="2203" priority="1689">
      <formula>IF(RIGHT(TEXT(AI479,"0.#"),1)=".",FALSE,TRUE)</formula>
    </cfRule>
    <cfRule type="expression" dxfId="2202" priority="1690">
      <formula>IF(RIGHT(TEXT(AI479,"0.#"),1)=".",TRUE,FALSE)</formula>
    </cfRule>
  </conditionalFormatting>
  <conditionalFormatting sqref="AQ478">
    <cfRule type="expression" dxfId="2201" priority="1681">
      <formula>IF(RIGHT(TEXT(AQ478,"0.#"),1)=".",FALSE,TRUE)</formula>
    </cfRule>
    <cfRule type="expression" dxfId="2200" priority="1682">
      <formula>IF(RIGHT(TEXT(AQ478,"0.#"),1)=".",TRUE,FALSE)</formula>
    </cfRule>
  </conditionalFormatting>
  <conditionalFormatting sqref="AQ479">
    <cfRule type="expression" dxfId="2199" priority="1685">
      <formula>IF(RIGHT(TEXT(AQ479,"0.#"),1)=".",FALSE,TRUE)</formula>
    </cfRule>
    <cfRule type="expression" dxfId="2198" priority="1686">
      <formula>IF(RIGHT(TEXT(AQ479,"0.#"),1)=".",TRUE,FALSE)</formula>
    </cfRule>
  </conditionalFormatting>
  <conditionalFormatting sqref="AQ480">
    <cfRule type="expression" dxfId="2197" priority="1683">
      <formula>IF(RIGHT(TEXT(AQ480,"0.#"),1)=".",FALSE,TRUE)</formula>
    </cfRule>
    <cfRule type="expression" dxfId="2196" priority="1684">
      <formula>IF(RIGHT(TEXT(AQ480,"0.#"),1)=".",TRUE,FALSE)</formula>
    </cfRule>
  </conditionalFormatting>
  <conditionalFormatting sqref="AM47">
    <cfRule type="expression" dxfId="2195" priority="1975">
      <formula>IF(RIGHT(TEXT(AM47,"0.#"),1)=".",FALSE,TRUE)</formula>
    </cfRule>
    <cfRule type="expression" dxfId="2194" priority="1976">
      <formula>IF(RIGHT(TEXT(AM47,"0.#"),1)=".",TRUE,FALSE)</formula>
    </cfRule>
  </conditionalFormatting>
  <conditionalFormatting sqref="AI46">
    <cfRule type="expression" dxfId="2193" priority="1979">
      <formula>IF(RIGHT(TEXT(AI46,"0.#"),1)=".",FALSE,TRUE)</formula>
    </cfRule>
    <cfRule type="expression" dxfId="2192" priority="1980">
      <formula>IF(RIGHT(TEXT(AI46,"0.#"),1)=".",TRUE,FALSE)</formula>
    </cfRule>
  </conditionalFormatting>
  <conditionalFormatting sqref="AM46">
    <cfRule type="expression" dxfId="2191" priority="1977">
      <formula>IF(RIGHT(TEXT(AM46,"0.#"),1)=".",FALSE,TRUE)</formula>
    </cfRule>
    <cfRule type="expression" dxfId="2190" priority="1978">
      <formula>IF(RIGHT(TEXT(AM46,"0.#"),1)=".",TRUE,FALSE)</formula>
    </cfRule>
  </conditionalFormatting>
  <conditionalFormatting sqref="AU46:AU48">
    <cfRule type="expression" dxfId="2189" priority="1969">
      <formula>IF(RIGHT(TEXT(AU46,"0.#"),1)=".",FALSE,TRUE)</formula>
    </cfRule>
    <cfRule type="expression" dxfId="2188" priority="1970">
      <formula>IF(RIGHT(TEXT(AU46,"0.#"),1)=".",TRUE,FALSE)</formula>
    </cfRule>
  </conditionalFormatting>
  <conditionalFormatting sqref="AM48">
    <cfRule type="expression" dxfId="2187" priority="1973">
      <formula>IF(RIGHT(TEXT(AM48,"0.#"),1)=".",FALSE,TRUE)</formula>
    </cfRule>
    <cfRule type="expression" dxfId="2186" priority="1974">
      <formula>IF(RIGHT(TEXT(AM48,"0.#"),1)=".",TRUE,FALSE)</formula>
    </cfRule>
  </conditionalFormatting>
  <conditionalFormatting sqref="AQ46:AQ48">
    <cfRule type="expression" dxfId="2185" priority="1971">
      <formula>IF(RIGHT(TEXT(AQ46,"0.#"),1)=".",FALSE,TRUE)</formula>
    </cfRule>
    <cfRule type="expression" dxfId="2184" priority="1972">
      <formula>IF(RIGHT(TEXT(AQ46,"0.#"),1)=".",TRUE,FALSE)</formula>
    </cfRule>
  </conditionalFormatting>
  <conditionalFormatting sqref="AE146:AE147 AI146:AI147 AM146:AM147 AQ146:AQ147 AU146:AU147">
    <cfRule type="expression" dxfId="2183" priority="1963">
      <formula>IF(RIGHT(TEXT(AE146,"0.#"),1)=".",FALSE,TRUE)</formula>
    </cfRule>
    <cfRule type="expression" dxfId="2182" priority="1964">
      <formula>IF(RIGHT(TEXT(AE146,"0.#"),1)=".",TRUE,FALSE)</formula>
    </cfRule>
  </conditionalFormatting>
  <conditionalFormatting sqref="AE138:AE139 AI138:AI139 AM138:AM139 AQ138:AQ139 AU138:AU139">
    <cfRule type="expression" dxfId="2181" priority="1967">
      <formula>IF(RIGHT(TEXT(AE138,"0.#"),1)=".",FALSE,TRUE)</formula>
    </cfRule>
    <cfRule type="expression" dxfId="2180" priority="1968">
      <formula>IF(RIGHT(TEXT(AE138,"0.#"),1)=".",TRUE,FALSE)</formula>
    </cfRule>
  </conditionalFormatting>
  <conditionalFormatting sqref="AE142:AE143 AI142:AI143 AM142:AM143 AQ142:AQ143 AU142:AU143">
    <cfRule type="expression" dxfId="2179" priority="1965">
      <formula>IF(RIGHT(TEXT(AE142,"0.#"),1)=".",FALSE,TRUE)</formula>
    </cfRule>
    <cfRule type="expression" dxfId="2178" priority="1966">
      <formula>IF(RIGHT(TEXT(AE142,"0.#"),1)=".",TRUE,FALSE)</formula>
    </cfRule>
  </conditionalFormatting>
  <conditionalFormatting sqref="AE198:AE199 AI198:AI199 AM198:AM199 AQ198:AQ199 AU198:AU199">
    <cfRule type="expression" dxfId="2177" priority="1957">
      <formula>IF(RIGHT(TEXT(AE198,"0.#"),1)=".",FALSE,TRUE)</formula>
    </cfRule>
    <cfRule type="expression" dxfId="2176" priority="1958">
      <formula>IF(RIGHT(TEXT(AE198,"0.#"),1)=".",TRUE,FALSE)</formula>
    </cfRule>
  </conditionalFormatting>
  <conditionalFormatting sqref="AE150:AE151 AI150:AI151 AM150:AM151 AQ150:AQ151 AU150:AU151">
    <cfRule type="expression" dxfId="2175" priority="1961">
      <formula>IF(RIGHT(TEXT(AE150,"0.#"),1)=".",FALSE,TRUE)</formula>
    </cfRule>
    <cfRule type="expression" dxfId="2174" priority="1962">
      <formula>IF(RIGHT(TEXT(AE150,"0.#"),1)=".",TRUE,FALSE)</formula>
    </cfRule>
  </conditionalFormatting>
  <conditionalFormatting sqref="AE194:AE195 AI194:AI195 AM194:AM195 AQ194:AQ195 AU194:AU195">
    <cfRule type="expression" dxfId="2173" priority="1959">
      <formula>IF(RIGHT(TEXT(AE194,"0.#"),1)=".",FALSE,TRUE)</formula>
    </cfRule>
    <cfRule type="expression" dxfId="2172" priority="1960">
      <formula>IF(RIGHT(TEXT(AE194,"0.#"),1)=".",TRUE,FALSE)</formula>
    </cfRule>
  </conditionalFormatting>
  <conditionalFormatting sqref="AE210:AE211 AI210:AI211 AM210:AM211 AQ210:AQ211 AU210:AU211">
    <cfRule type="expression" dxfId="2171" priority="1951">
      <formula>IF(RIGHT(TEXT(AE210,"0.#"),1)=".",FALSE,TRUE)</formula>
    </cfRule>
    <cfRule type="expression" dxfId="2170" priority="1952">
      <formula>IF(RIGHT(TEXT(AE210,"0.#"),1)=".",TRUE,FALSE)</formula>
    </cfRule>
  </conditionalFormatting>
  <conditionalFormatting sqref="AE202:AE203 AI202:AI203 AM202:AM203 AQ202:AQ203 AU202:AU203">
    <cfRule type="expression" dxfId="2169" priority="1955">
      <formula>IF(RIGHT(TEXT(AE202,"0.#"),1)=".",FALSE,TRUE)</formula>
    </cfRule>
    <cfRule type="expression" dxfId="2168" priority="1956">
      <formula>IF(RIGHT(TEXT(AE202,"0.#"),1)=".",TRUE,FALSE)</formula>
    </cfRule>
  </conditionalFormatting>
  <conditionalFormatting sqref="AE206:AE207 AI206:AI207 AM206:AM207 AQ206:AQ207 AU206:AU207">
    <cfRule type="expression" dxfId="2167" priority="1953">
      <formula>IF(RIGHT(TEXT(AE206,"0.#"),1)=".",FALSE,TRUE)</formula>
    </cfRule>
    <cfRule type="expression" dxfId="2166" priority="1954">
      <formula>IF(RIGHT(TEXT(AE206,"0.#"),1)=".",TRUE,FALSE)</formula>
    </cfRule>
  </conditionalFormatting>
  <conditionalFormatting sqref="AE262:AE263 AI262:AI263 AM262:AM263 AQ262:AQ263 AU262:AU263">
    <cfRule type="expression" dxfId="2165" priority="1945">
      <formula>IF(RIGHT(TEXT(AE262,"0.#"),1)=".",FALSE,TRUE)</formula>
    </cfRule>
    <cfRule type="expression" dxfId="2164" priority="1946">
      <formula>IF(RIGHT(TEXT(AE262,"0.#"),1)=".",TRUE,FALSE)</formula>
    </cfRule>
  </conditionalFormatting>
  <conditionalFormatting sqref="AE254:AE255 AI254:AI255 AM254:AM255 AQ254:AQ255 AU254:AU255">
    <cfRule type="expression" dxfId="2163" priority="1949">
      <formula>IF(RIGHT(TEXT(AE254,"0.#"),1)=".",FALSE,TRUE)</formula>
    </cfRule>
    <cfRule type="expression" dxfId="2162" priority="1950">
      <formula>IF(RIGHT(TEXT(AE254,"0.#"),1)=".",TRUE,FALSE)</formula>
    </cfRule>
  </conditionalFormatting>
  <conditionalFormatting sqref="AE258:AE259 AI258:AI259 AM258:AM259 AQ258:AQ259 AU258:AU259">
    <cfRule type="expression" dxfId="2161" priority="1947">
      <formula>IF(RIGHT(TEXT(AE258,"0.#"),1)=".",FALSE,TRUE)</formula>
    </cfRule>
    <cfRule type="expression" dxfId="2160" priority="1948">
      <formula>IF(RIGHT(TEXT(AE258,"0.#"),1)=".",TRUE,FALSE)</formula>
    </cfRule>
  </conditionalFormatting>
  <conditionalFormatting sqref="AE314:AE315 AI314:AI315 AM314:AM315 AQ314:AQ315 AU314:AU315">
    <cfRule type="expression" dxfId="2159" priority="1939">
      <formula>IF(RIGHT(TEXT(AE314,"0.#"),1)=".",FALSE,TRUE)</formula>
    </cfRule>
    <cfRule type="expression" dxfId="2158" priority="1940">
      <formula>IF(RIGHT(TEXT(AE314,"0.#"),1)=".",TRUE,FALSE)</formula>
    </cfRule>
  </conditionalFormatting>
  <conditionalFormatting sqref="AE266:AE267 AI266:AI267 AM266:AM267 AQ266:AQ267 AU266:AU267">
    <cfRule type="expression" dxfId="2157" priority="1943">
      <formula>IF(RIGHT(TEXT(AE266,"0.#"),1)=".",FALSE,TRUE)</formula>
    </cfRule>
    <cfRule type="expression" dxfId="2156" priority="1944">
      <formula>IF(RIGHT(TEXT(AE266,"0.#"),1)=".",TRUE,FALSE)</formula>
    </cfRule>
  </conditionalFormatting>
  <conditionalFormatting sqref="AE270:AE271 AI270:AI271 AM270:AM271 AQ270:AQ271 AU270:AU271">
    <cfRule type="expression" dxfId="2155" priority="1941">
      <formula>IF(RIGHT(TEXT(AE270,"0.#"),1)=".",FALSE,TRUE)</formula>
    </cfRule>
    <cfRule type="expression" dxfId="2154" priority="1942">
      <formula>IF(RIGHT(TEXT(AE270,"0.#"),1)=".",TRUE,FALSE)</formula>
    </cfRule>
  </conditionalFormatting>
  <conditionalFormatting sqref="AE326:AE327 AI326:AI327 AM326:AM327 AQ326:AQ327 AU326:AU327">
    <cfRule type="expression" dxfId="2153" priority="1933">
      <formula>IF(RIGHT(TEXT(AE326,"0.#"),1)=".",FALSE,TRUE)</formula>
    </cfRule>
    <cfRule type="expression" dxfId="2152" priority="1934">
      <formula>IF(RIGHT(TEXT(AE326,"0.#"),1)=".",TRUE,FALSE)</formula>
    </cfRule>
  </conditionalFormatting>
  <conditionalFormatting sqref="AE318:AE319 AI318:AI319 AM318:AM319 AQ318:AQ319 AU318:AU319">
    <cfRule type="expression" dxfId="2151" priority="1937">
      <formula>IF(RIGHT(TEXT(AE318,"0.#"),1)=".",FALSE,TRUE)</formula>
    </cfRule>
    <cfRule type="expression" dxfId="2150" priority="1938">
      <formula>IF(RIGHT(TEXT(AE318,"0.#"),1)=".",TRUE,FALSE)</formula>
    </cfRule>
  </conditionalFormatting>
  <conditionalFormatting sqref="AE322:AE323 AI322:AI323 AM322:AM323 AQ322:AQ323 AU322:AU323">
    <cfRule type="expression" dxfId="2149" priority="1935">
      <formula>IF(RIGHT(TEXT(AE322,"0.#"),1)=".",FALSE,TRUE)</formula>
    </cfRule>
    <cfRule type="expression" dxfId="2148" priority="1936">
      <formula>IF(RIGHT(TEXT(AE322,"0.#"),1)=".",TRUE,FALSE)</formula>
    </cfRule>
  </conditionalFormatting>
  <conditionalFormatting sqref="AE378:AE379 AI378:AI379 AM378:AM379 AQ378:AQ379 AU378:AU379">
    <cfRule type="expression" dxfId="2147" priority="1927">
      <formula>IF(RIGHT(TEXT(AE378,"0.#"),1)=".",FALSE,TRUE)</formula>
    </cfRule>
    <cfRule type="expression" dxfId="2146" priority="1928">
      <formula>IF(RIGHT(TEXT(AE378,"0.#"),1)=".",TRUE,FALSE)</formula>
    </cfRule>
  </conditionalFormatting>
  <conditionalFormatting sqref="AE330:AE331 AI330:AI331 AM330:AM331 AQ330:AQ331 AU330:AU331">
    <cfRule type="expression" dxfId="2145" priority="1931">
      <formula>IF(RIGHT(TEXT(AE330,"0.#"),1)=".",FALSE,TRUE)</formula>
    </cfRule>
    <cfRule type="expression" dxfId="2144" priority="1932">
      <formula>IF(RIGHT(TEXT(AE330,"0.#"),1)=".",TRUE,FALSE)</formula>
    </cfRule>
  </conditionalFormatting>
  <conditionalFormatting sqref="AE374:AE375 AI374:AI375 AM374:AM375 AQ374:AQ375 AU374:AU375">
    <cfRule type="expression" dxfId="2143" priority="1929">
      <formula>IF(RIGHT(TEXT(AE374,"0.#"),1)=".",FALSE,TRUE)</formula>
    </cfRule>
    <cfRule type="expression" dxfId="2142" priority="1930">
      <formula>IF(RIGHT(TEXT(AE374,"0.#"),1)=".",TRUE,FALSE)</formula>
    </cfRule>
  </conditionalFormatting>
  <conditionalFormatting sqref="AE390:AE391 AI390:AI391 AM390:AM391 AQ390:AQ391 AU390:AU391">
    <cfRule type="expression" dxfId="2141" priority="1921">
      <formula>IF(RIGHT(TEXT(AE390,"0.#"),1)=".",FALSE,TRUE)</formula>
    </cfRule>
    <cfRule type="expression" dxfId="2140" priority="1922">
      <formula>IF(RIGHT(TEXT(AE390,"0.#"),1)=".",TRUE,FALSE)</formula>
    </cfRule>
  </conditionalFormatting>
  <conditionalFormatting sqref="AE382:AE383 AI382:AI383 AM382:AM383 AQ382:AQ383 AU382:AU383">
    <cfRule type="expression" dxfId="2139" priority="1925">
      <formula>IF(RIGHT(TEXT(AE382,"0.#"),1)=".",FALSE,TRUE)</formula>
    </cfRule>
    <cfRule type="expression" dxfId="2138" priority="1926">
      <formula>IF(RIGHT(TEXT(AE382,"0.#"),1)=".",TRUE,FALSE)</formula>
    </cfRule>
  </conditionalFormatting>
  <conditionalFormatting sqref="AE386:AE387 AI386:AI387 AM386:AM387 AQ386:AQ387 AU386:AU387">
    <cfRule type="expression" dxfId="2137" priority="1923">
      <formula>IF(RIGHT(TEXT(AE386,"0.#"),1)=".",FALSE,TRUE)</formula>
    </cfRule>
    <cfRule type="expression" dxfId="2136" priority="1924">
      <formula>IF(RIGHT(TEXT(AE386,"0.#"),1)=".",TRUE,FALSE)</formula>
    </cfRule>
  </conditionalFormatting>
  <conditionalFormatting sqref="AE440">
    <cfRule type="expression" dxfId="2135" priority="1915">
      <formula>IF(RIGHT(TEXT(AE440,"0.#"),1)=".",FALSE,TRUE)</formula>
    </cfRule>
    <cfRule type="expression" dxfId="2134" priority="1916">
      <formula>IF(RIGHT(TEXT(AE440,"0.#"),1)=".",TRUE,FALSE)</formula>
    </cfRule>
  </conditionalFormatting>
  <conditionalFormatting sqref="AE438">
    <cfRule type="expression" dxfId="2133" priority="1919">
      <formula>IF(RIGHT(TEXT(AE438,"0.#"),1)=".",FALSE,TRUE)</formula>
    </cfRule>
    <cfRule type="expression" dxfId="2132" priority="1920">
      <formula>IF(RIGHT(TEXT(AE438,"0.#"),1)=".",TRUE,FALSE)</formula>
    </cfRule>
  </conditionalFormatting>
  <conditionalFormatting sqref="AE439">
    <cfRule type="expression" dxfId="2131" priority="1917">
      <formula>IF(RIGHT(TEXT(AE439,"0.#"),1)=".",FALSE,TRUE)</formula>
    </cfRule>
    <cfRule type="expression" dxfId="2130" priority="1918">
      <formula>IF(RIGHT(TEXT(AE439,"0.#"),1)=".",TRUE,FALSE)</formula>
    </cfRule>
  </conditionalFormatting>
  <conditionalFormatting sqref="AM440">
    <cfRule type="expression" dxfId="2129" priority="1909">
      <formula>IF(RIGHT(TEXT(AM440,"0.#"),1)=".",FALSE,TRUE)</formula>
    </cfRule>
    <cfRule type="expression" dxfId="2128" priority="1910">
      <formula>IF(RIGHT(TEXT(AM440,"0.#"),1)=".",TRUE,FALSE)</formula>
    </cfRule>
  </conditionalFormatting>
  <conditionalFormatting sqref="AM438">
    <cfRule type="expression" dxfId="2127" priority="1913">
      <formula>IF(RIGHT(TEXT(AM438,"0.#"),1)=".",FALSE,TRUE)</formula>
    </cfRule>
    <cfRule type="expression" dxfId="2126" priority="1914">
      <formula>IF(RIGHT(TEXT(AM438,"0.#"),1)=".",TRUE,FALSE)</formula>
    </cfRule>
  </conditionalFormatting>
  <conditionalFormatting sqref="AM439">
    <cfRule type="expression" dxfId="2125" priority="1911">
      <formula>IF(RIGHT(TEXT(AM439,"0.#"),1)=".",FALSE,TRUE)</formula>
    </cfRule>
    <cfRule type="expression" dxfId="2124" priority="1912">
      <formula>IF(RIGHT(TEXT(AM439,"0.#"),1)=".",TRUE,FALSE)</formula>
    </cfRule>
  </conditionalFormatting>
  <conditionalFormatting sqref="AU440">
    <cfRule type="expression" dxfId="2123" priority="1903">
      <formula>IF(RIGHT(TEXT(AU440,"0.#"),1)=".",FALSE,TRUE)</formula>
    </cfRule>
    <cfRule type="expression" dxfId="2122" priority="1904">
      <formula>IF(RIGHT(TEXT(AU440,"0.#"),1)=".",TRUE,FALSE)</formula>
    </cfRule>
  </conditionalFormatting>
  <conditionalFormatting sqref="AU438">
    <cfRule type="expression" dxfId="2121" priority="1907">
      <formula>IF(RIGHT(TEXT(AU438,"0.#"),1)=".",FALSE,TRUE)</formula>
    </cfRule>
    <cfRule type="expression" dxfId="2120" priority="1908">
      <formula>IF(RIGHT(TEXT(AU438,"0.#"),1)=".",TRUE,FALSE)</formula>
    </cfRule>
  </conditionalFormatting>
  <conditionalFormatting sqref="AU439">
    <cfRule type="expression" dxfId="2119" priority="1905">
      <formula>IF(RIGHT(TEXT(AU439,"0.#"),1)=".",FALSE,TRUE)</formula>
    </cfRule>
    <cfRule type="expression" dxfId="2118" priority="1906">
      <formula>IF(RIGHT(TEXT(AU439,"0.#"),1)=".",TRUE,FALSE)</formula>
    </cfRule>
  </conditionalFormatting>
  <conditionalFormatting sqref="AI440">
    <cfRule type="expression" dxfId="2117" priority="1897">
      <formula>IF(RIGHT(TEXT(AI440,"0.#"),1)=".",FALSE,TRUE)</formula>
    </cfRule>
    <cfRule type="expression" dxfId="2116" priority="1898">
      <formula>IF(RIGHT(TEXT(AI440,"0.#"),1)=".",TRUE,FALSE)</formula>
    </cfRule>
  </conditionalFormatting>
  <conditionalFormatting sqref="AI438">
    <cfRule type="expression" dxfId="2115" priority="1901">
      <formula>IF(RIGHT(TEXT(AI438,"0.#"),1)=".",FALSE,TRUE)</formula>
    </cfRule>
    <cfRule type="expression" dxfId="2114" priority="1902">
      <formula>IF(RIGHT(TEXT(AI438,"0.#"),1)=".",TRUE,FALSE)</formula>
    </cfRule>
  </conditionalFormatting>
  <conditionalFormatting sqref="AI439">
    <cfRule type="expression" dxfId="2113" priority="1899">
      <formula>IF(RIGHT(TEXT(AI439,"0.#"),1)=".",FALSE,TRUE)</formula>
    </cfRule>
    <cfRule type="expression" dxfId="2112" priority="1900">
      <formula>IF(RIGHT(TEXT(AI439,"0.#"),1)=".",TRUE,FALSE)</formula>
    </cfRule>
  </conditionalFormatting>
  <conditionalFormatting sqref="AQ438">
    <cfRule type="expression" dxfId="2111" priority="1891">
      <formula>IF(RIGHT(TEXT(AQ438,"0.#"),1)=".",FALSE,TRUE)</formula>
    </cfRule>
    <cfRule type="expression" dxfId="2110" priority="1892">
      <formula>IF(RIGHT(TEXT(AQ438,"0.#"),1)=".",TRUE,FALSE)</formula>
    </cfRule>
  </conditionalFormatting>
  <conditionalFormatting sqref="AQ439">
    <cfRule type="expression" dxfId="2109" priority="1895">
      <formula>IF(RIGHT(TEXT(AQ439,"0.#"),1)=".",FALSE,TRUE)</formula>
    </cfRule>
    <cfRule type="expression" dxfId="2108" priority="1896">
      <formula>IF(RIGHT(TEXT(AQ439,"0.#"),1)=".",TRUE,FALSE)</formula>
    </cfRule>
  </conditionalFormatting>
  <conditionalFormatting sqref="AQ440">
    <cfRule type="expression" dxfId="2107" priority="1893">
      <formula>IF(RIGHT(TEXT(AQ440,"0.#"),1)=".",FALSE,TRUE)</formula>
    </cfRule>
    <cfRule type="expression" dxfId="2106" priority="1894">
      <formula>IF(RIGHT(TEXT(AQ440,"0.#"),1)=".",TRUE,FALSE)</formula>
    </cfRule>
  </conditionalFormatting>
  <conditionalFormatting sqref="AE445">
    <cfRule type="expression" dxfId="2105" priority="1885">
      <formula>IF(RIGHT(TEXT(AE445,"0.#"),1)=".",FALSE,TRUE)</formula>
    </cfRule>
    <cfRule type="expression" dxfId="2104" priority="1886">
      <formula>IF(RIGHT(TEXT(AE445,"0.#"),1)=".",TRUE,FALSE)</formula>
    </cfRule>
  </conditionalFormatting>
  <conditionalFormatting sqref="AE443">
    <cfRule type="expression" dxfId="2103" priority="1889">
      <formula>IF(RIGHT(TEXT(AE443,"0.#"),1)=".",FALSE,TRUE)</formula>
    </cfRule>
    <cfRule type="expression" dxfId="2102" priority="1890">
      <formula>IF(RIGHT(TEXT(AE443,"0.#"),1)=".",TRUE,FALSE)</formula>
    </cfRule>
  </conditionalFormatting>
  <conditionalFormatting sqref="AE444">
    <cfRule type="expression" dxfId="2101" priority="1887">
      <formula>IF(RIGHT(TEXT(AE444,"0.#"),1)=".",FALSE,TRUE)</formula>
    </cfRule>
    <cfRule type="expression" dxfId="2100" priority="1888">
      <formula>IF(RIGHT(TEXT(AE444,"0.#"),1)=".",TRUE,FALSE)</formula>
    </cfRule>
  </conditionalFormatting>
  <conditionalFormatting sqref="AM445">
    <cfRule type="expression" dxfId="2099" priority="1879">
      <formula>IF(RIGHT(TEXT(AM445,"0.#"),1)=".",FALSE,TRUE)</formula>
    </cfRule>
    <cfRule type="expression" dxfId="2098" priority="1880">
      <formula>IF(RIGHT(TEXT(AM445,"0.#"),1)=".",TRUE,FALSE)</formula>
    </cfRule>
  </conditionalFormatting>
  <conditionalFormatting sqref="AM443">
    <cfRule type="expression" dxfId="2097" priority="1883">
      <formula>IF(RIGHT(TEXT(AM443,"0.#"),1)=".",FALSE,TRUE)</formula>
    </cfRule>
    <cfRule type="expression" dxfId="2096" priority="1884">
      <formula>IF(RIGHT(TEXT(AM443,"0.#"),1)=".",TRUE,FALSE)</formula>
    </cfRule>
  </conditionalFormatting>
  <conditionalFormatting sqref="AM444">
    <cfRule type="expression" dxfId="2095" priority="1881">
      <formula>IF(RIGHT(TEXT(AM444,"0.#"),1)=".",FALSE,TRUE)</formula>
    </cfRule>
    <cfRule type="expression" dxfId="2094" priority="1882">
      <formula>IF(RIGHT(TEXT(AM444,"0.#"),1)=".",TRUE,FALSE)</formula>
    </cfRule>
  </conditionalFormatting>
  <conditionalFormatting sqref="AU445">
    <cfRule type="expression" dxfId="2093" priority="1873">
      <formula>IF(RIGHT(TEXT(AU445,"0.#"),1)=".",FALSE,TRUE)</formula>
    </cfRule>
    <cfRule type="expression" dxfId="2092" priority="1874">
      <formula>IF(RIGHT(TEXT(AU445,"0.#"),1)=".",TRUE,FALSE)</formula>
    </cfRule>
  </conditionalFormatting>
  <conditionalFormatting sqref="AU443">
    <cfRule type="expression" dxfId="2091" priority="1877">
      <formula>IF(RIGHT(TEXT(AU443,"0.#"),1)=".",FALSE,TRUE)</formula>
    </cfRule>
    <cfRule type="expression" dxfId="2090" priority="1878">
      <formula>IF(RIGHT(TEXT(AU443,"0.#"),1)=".",TRUE,FALSE)</formula>
    </cfRule>
  </conditionalFormatting>
  <conditionalFormatting sqref="AU444">
    <cfRule type="expression" dxfId="2089" priority="1875">
      <formula>IF(RIGHT(TEXT(AU444,"0.#"),1)=".",FALSE,TRUE)</formula>
    </cfRule>
    <cfRule type="expression" dxfId="2088" priority="1876">
      <formula>IF(RIGHT(TEXT(AU444,"0.#"),1)=".",TRUE,FALSE)</formula>
    </cfRule>
  </conditionalFormatting>
  <conditionalFormatting sqref="AI445">
    <cfRule type="expression" dxfId="2087" priority="1867">
      <formula>IF(RIGHT(TEXT(AI445,"0.#"),1)=".",FALSE,TRUE)</formula>
    </cfRule>
    <cfRule type="expression" dxfId="2086" priority="1868">
      <formula>IF(RIGHT(TEXT(AI445,"0.#"),1)=".",TRUE,FALSE)</formula>
    </cfRule>
  </conditionalFormatting>
  <conditionalFormatting sqref="AI443">
    <cfRule type="expression" dxfId="2085" priority="1871">
      <formula>IF(RIGHT(TEXT(AI443,"0.#"),1)=".",FALSE,TRUE)</formula>
    </cfRule>
    <cfRule type="expression" dxfId="2084" priority="1872">
      <formula>IF(RIGHT(TEXT(AI443,"0.#"),1)=".",TRUE,FALSE)</formula>
    </cfRule>
  </conditionalFormatting>
  <conditionalFormatting sqref="AI444">
    <cfRule type="expression" dxfId="2083" priority="1869">
      <formula>IF(RIGHT(TEXT(AI444,"0.#"),1)=".",FALSE,TRUE)</formula>
    </cfRule>
    <cfRule type="expression" dxfId="2082" priority="1870">
      <formula>IF(RIGHT(TEXT(AI444,"0.#"),1)=".",TRUE,FALSE)</formula>
    </cfRule>
  </conditionalFormatting>
  <conditionalFormatting sqref="AQ443">
    <cfRule type="expression" dxfId="2081" priority="1861">
      <formula>IF(RIGHT(TEXT(AQ443,"0.#"),1)=".",FALSE,TRUE)</formula>
    </cfRule>
    <cfRule type="expression" dxfId="2080" priority="1862">
      <formula>IF(RIGHT(TEXT(AQ443,"0.#"),1)=".",TRUE,FALSE)</formula>
    </cfRule>
  </conditionalFormatting>
  <conditionalFormatting sqref="AQ444">
    <cfRule type="expression" dxfId="2079" priority="1865">
      <formula>IF(RIGHT(TEXT(AQ444,"0.#"),1)=".",FALSE,TRUE)</formula>
    </cfRule>
    <cfRule type="expression" dxfId="2078" priority="1866">
      <formula>IF(RIGHT(TEXT(AQ444,"0.#"),1)=".",TRUE,FALSE)</formula>
    </cfRule>
  </conditionalFormatting>
  <conditionalFormatting sqref="AQ445">
    <cfRule type="expression" dxfId="2077" priority="1863">
      <formula>IF(RIGHT(TEXT(AQ445,"0.#"),1)=".",FALSE,TRUE)</formula>
    </cfRule>
    <cfRule type="expression" dxfId="2076" priority="1864">
      <formula>IF(RIGHT(TEXT(AQ445,"0.#"),1)=".",TRUE,FALSE)</formula>
    </cfRule>
  </conditionalFormatting>
  <conditionalFormatting sqref="Y872:Y899">
    <cfRule type="expression" dxfId="2075" priority="2091">
      <formula>IF(RIGHT(TEXT(Y872,"0.#"),1)=".",FALSE,TRUE)</formula>
    </cfRule>
    <cfRule type="expression" dxfId="2074" priority="2092">
      <formula>IF(RIGHT(TEXT(Y872,"0.#"),1)=".",TRUE,FALSE)</formula>
    </cfRule>
  </conditionalFormatting>
  <conditionalFormatting sqref="Y870:Y871">
    <cfRule type="expression" dxfId="2073" priority="2085">
      <formula>IF(RIGHT(TEXT(Y870,"0.#"),1)=".",FALSE,TRUE)</formula>
    </cfRule>
    <cfRule type="expression" dxfId="2072" priority="2086">
      <formula>IF(RIGHT(TEXT(Y870,"0.#"),1)=".",TRUE,FALSE)</formula>
    </cfRule>
  </conditionalFormatting>
  <conditionalFormatting sqref="Y905:Y932">
    <cfRule type="expression" dxfId="2071" priority="2079">
      <formula>IF(RIGHT(TEXT(Y905,"0.#"),1)=".",FALSE,TRUE)</formula>
    </cfRule>
    <cfRule type="expression" dxfId="2070" priority="2080">
      <formula>IF(RIGHT(TEXT(Y905,"0.#"),1)=".",TRUE,FALSE)</formula>
    </cfRule>
  </conditionalFormatting>
  <conditionalFormatting sqref="Y903:Y904">
    <cfRule type="expression" dxfId="2069" priority="2073">
      <formula>IF(RIGHT(TEXT(Y903,"0.#"),1)=".",FALSE,TRUE)</formula>
    </cfRule>
    <cfRule type="expression" dxfId="2068" priority="2074">
      <formula>IF(RIGHT(TEXT(Y903,"0.#"),1)=".",TRUE,FALSE)</formula>
    </cfRule>
  </conditionalFormatting>
  <conditionalFormatting sqref="Y938:Y965">
    <cfRule type="expression" dxfId="2067" priority="2067">
      <formula>IF(RIGHT(TEXT(Y938,"0.#"),1)=".",FALSE,TRUE)</formula>
    </cfRule>
    <cfRule type="expression" dxfId="2066" priority="2068">
      <formula>IF(RIGHT(TEXT(Y938,"0.#"),1)=".",TRUE,FALSE)</formula>
    </cfRule>
  </conditionalFormatting>
  <conditionalFormatting sqref="Y936:Y937">
    <cfRule type="expression" dxfId="2065" priority="2061">
      <formula>IF(RIGHT(TEXT(Y936,"0.#"),1)=".",FALSE,TRUE)</formula>
    </cfRule>
    <cfRule type="expression" dxfId="2064" priority="2062">
      <formula>IF(RIGHT(TEXT(Y936,"0.#"),1)=".",TRUE,FALSE)</formula>
    </cfRule>
  </conditionalFormatting>
  <conditionalFormatting sqref="Y971:Y998">
    <cfRule type="expression" dxfId="2063" priority="2055">
      <formula>IF(RIGHT(TEXT(Y971,"0.#"),1)=".",FALSE,TRUE)</formula>
    </cfRule>
    <cfRule type="expression" dxfId="2062" priority="2056">
      <formula>IF(RIGHT(TEXT(Y971,"0.#"),1)=".",TRUE,FALSE)</formula>
    </cfRule>
  </conditionalFormatting>
  <conditionalFormatting sqref="Y969:Y970">
    <cfRule type="expression" dxfId="2061" priority="2049">
      <formula>IF(RIGHT(TEXT(Y969,"0.#"),1)=".",FALSE,TRUE)</formula>
    </cfRule>
    <cfRule type="expression" dxfId="2060" priority="2050">
      <formula>IF(RIGHT(TEXT(Y969,"0.#"),1)=".",TRUE,FALSE)</formula>
    </cfRule>
  </conditionalFormatting>
  <conditionalFormatting sqref="Y1004:Y1031">
    <cfRule type="expression" dxfId="2059" priority="2043">
      <formula>IF(RIGHT(TEXT(Y1004,"0.#"),1)=".",FALSE,TRUE)</formula>
    </cfRule>
    <cfRule type="expression" dxfId="2058" priority="2044">
      <formula>IF(RIGHT(TEXT(Y1004,"0.#"),1)=".",TRUE,FALSE)</formula>
    </cfRule>
  </conditionalFormatting>
  <conditionalFormatting sqref="W23">
    <cfRule type="expression" dxfId="2057" priority="2327">
      <formula>IF(RIGHT(TEXT(W23,"0.#"),1)=".",FALSE,TRUE)</formula>
    </cfRule>
    <cfRule type="expression" dxfId="2056" priority="2328">
      <formula>IF(RIGHT(TEXT(W23,"0.#"),1)=".",TRUE,FALSE)</formula>
    </cfRule>
  </conditionalFormatting>
  <conditionalFormatting sqref="W24:W27">
    <cfRule type="expression" dxfId="2055" priority="2325">
      <formula>IF(RIGHT(TEXT(W24,"0.#"),1)=".",FALSE,TRUE)</formula>
    </cfRule>
    <cfRule type="expression" dxfId="2054" priority="2326">
      <formula>IF(RIGHT(TEXT(W24,"0.#"),1)=".",TRUE,FALSE)</formula>
    </cfRule>
  </conditionalFormatting>
  <conditionalFormatting sqref="W28">
    <cfRule type="expression" dxfId="2053" priority="2317">
      <formula>IF(RIGHT(TEXT(W28,"0.#"),1)=".",FALSE,TRUE)</formula>
    </cfRule>
    <cfRule type="expression" dxfId="2052" priority="2318">
      <formula>IF(RIGHT(TEXT(W28,"0.#"),1)=".",TRUE,FALSE)</formula>
    </cfRule>
  </conditionalFormatting>
  <conditionalFormatting sqref="P23">
    <cfRule type="expression" dxfId="2051" priority="2315">
      <formula>IF(RIGHT(TEXT(P23,"0.#"),1)=".",FALSE,TRUE)</formula>
    </cfRule>
    <cfRule type="expression" dxfId="2050" priority="2316">
      <formula>IF(RIGHT(TEXT(P23,"0.#"),1)=".",TRUE,FALSE)</formula>
    </cfRule>
  </conditionalFormatting>
  <conditionalFormatting sqref="P24:P27">
    <cfRule type="expression" dxfId="2049" priority="2313">
      <formula>IF(RIGHT(TEXT(P24,"0.#"),1)=".",FALSE,TRUE)</formula>
    </cfRule>
    <cfRule type="expression" dxfId="2048" priority="2314">
      <formula>IF(RIGHT(TEXT(P24,"0.#"),1)=".",TRUE,FALSE)</formula>
    </cfRule>
  </conditionalFormatting>
  <conditionalFormatting sqref="P28">
    <cfRule type="expression" dxfId="2047" priority="2311">
      <formula>IF(RIGHT(TEXT(P28,"0.#"),1)=".",FALSE,TRUE)</formula>
    </cfRule>
    <cfRule type="expression" dxfId="2046" priority="2312">
      <formula>IF(RIGHT(TEXT(P28,"0.#"),1)=".",TRUE,FALSE)</formula>
    </cfRule>
  </conditionalFormatting>
  <conditionalFormatting sqref="AQ114">
    <cfRule type="expression" dxfId="2045" priority="2295">
      <formula>IF(RIGHT(TEXT(AQ114,"0.#"),1)=".",FALSE,TRUE)</formula>
    </cfRule>
    <cfRule type="expression" dxfId="2044" priority="2296">
      <formula>IF(RIGHT(TEXT(AQ114,"0.#"),1)=".",TRUE,FALSE)</formula>
    </cfRule>
  </conditionalFormatting>
  <conditionalFormatting sqref="AQ104">
    <cfRule type="expression" dxfId="2043" priority="2309">
      <formula>IF(RIGHT(TEXT(AQ104,"0.#"),1)=".",FALSE,TRUE)</formula>
    </cfRule>
    <cfRule type="expression" dxfId="2042" priority="2310">
      <formula>IF(RIGHT(TEXT(AQ104,"0.#"),1)=".",TRUE,FALSE)</formula>
    </cfRule>
  </conditionalFormatting>
  <conditionalFormatting sqref="AQ105">
    <cfRule type="expression" dxfId="2041" priority="2307">
      <formula>IF(RIGHT(TEXT(AQ105,"0.#"),1)=".",FALSE,TRUE)</formula>
    </cfRule>
    <cfRule type="expression" dxfId="2040" priority="2308">
      <formula>IF(RIGHT(TEXT(AQ105,"0.#"),1)=".",TRUE,FALSE)</formula>
    </cfRule>
  </conditionalFormatting>
  <conditionalFormatting sqref="AQ107">
    <cfRule type="expression" dxfId="2039" priority="2305">
      <formula>IF(RIGHT(TEXT(AQ107,"0.#"),1)=".",FALSE,TRUE)</formula>
    </cfRule>
    <cfRule type="expression" dxfId="2038" priority="2306">
      <formula>IF(RIGHT(TEXT(AQ107,"0.#"),1)=".",TRUE,FALSE)</formula>
    </cfRule>
  </conditionalFormatting>
  <conditionalFormatting sqref="AQ108">
    <cfRule type="expression" dxfId="2037" priority="2303">
      <formula>IF(RIGHT(TEXT(AQ108,"0.#"),1)=".",FALSE,TRUE)</formula>
    </cfRule>
    <cfRule type="expression" dxfId="2036" priority="2304">
      <formula>IF(RIGHT(TEXT(AQ108,"0.#"),1)=".",TRUE,FALSE)</formula>
    </cfRule>
  </conditionalFormatting>
  <conditionalFormatting sqref="AQ110">
    <cfRule type="expression" dxfId="2035" priority="2301">
      <formula>IF(RIGHT(TEXT(AQ110,"0.#"),1)=".",FALSE,TRUE)</formula>
    </cfRule>
    <cfRule type="expression" dxfId="2034" priority="2302">
      <formula>IF(RIGHT(TEXT(AQ110,"0.#"),1)=".",TRUE,FALSE)</formula>
    </cfRule>
  </conditionalFormatting>
  <conditionalFormatting sqref="AQ111">
    <cfRule type="expression" dxfId="2033" priority="2299">
      <formula>IF(RIGHT(TEXT(AQ111,"0.#"),1)=".",FALSE,TRUE)</formula>
    </cfRule>
    <cfRule type="expression" dxfId="2032" priority="2300">
      <formula>IF(RIGHT(TEXT(AQ111,"0.#"),1)=".",TRUE,FALSE)</formula>
    </cfRule>
  </conditionalFormatting>
  <conditionalFormatting sqref="AQ113">
    <cfRule type="expression" dxfId="2031" priority="2297">
      <formula>IF(RIGHT(TEXT(AQ113,"0.#"),1)=".",FALSE,TRUE)</formula>
    </cfRule>
    <cfRule type="expression" dxfId="2030" priority="2298">
      <formula>IF(RIGHT(TEXT(AQ113,"0.#"),1)=".",TRUE,FALSE)</formula>
    </cfRule>
  </conditionalFormatting>
  <conditionalFormatting sqref="AE67">
    <cfRule type="expression" dxfId="2029" priority="2227">
      <formula>IF(RIGHT(TEXT(AE67,"0.#"),1)=".",FALSE,TRUE)</formula>
    </cfRule>
    <cfRule type="expression" dxfId="2028" priority="2228">
      <formula>IF(RIGHT(TEXT(AE67,"0.#"),1)=".",TRUE,FALSE)</formula>
    </cfRule>
  </conditionalFormatting>
  <conditionalFormatting sqref="AE68">
    <cfRule type="expression" dxfId="2027" priority="2225">
      <formula>IF(RIGHT(TEXT(AE68,"0.#"),1)=".",FALSE,TRUE)</formula>
    </cfRule>
    <cfRule type="expression" dxfId="2026" priority="2226">
      <formula>IF(RIGHT(TEXT(AE68,"0.#"),1)=".",TRUE,FALSE)</formula>
    </cfRule>
  </conditionalFormatting>
  <conditionalFormatting sqref="AE69">
    <cfRule type="expression" dxfId="2025" priority="2223">
      <formula>IF(RIGHT(TEXT(AE69,"0.#"),1)=".",FALSE,TRUE)</formula>
    </cfRule>
    <cfRule type="expression" dxfId="2024" priority="2224">
      <formula>IF(RIGHT(TEXT(AE69,"0.#"),1)=".",TRUE,FALSE)</formula>
    </cfRule>
  </conditionalFormatting>
  <conditionalFormatting sqref="AI69">
    <cfRule type="expression" dxfId="2023" priority="2221">
      <formula>IF(RIGHT(TEXT(AI69,"0.#"),1)=".",FALSE,TRUE)</formula>
    </cfRule>
    <cfRule type="expression" dxfId="2022" priority="2222">
      <formula>IF(RIGHT(TEXT(AI69,"0.#"),1)=".",TRUE,FALSE)</formula>
    </cfRule>
  </conditionalFormatting>
  <conditionalFormatting sqref="AI68">
    <cfRule type="expression" dxfId="2021" priority="2219">
      <formula>IF(RIGHT(TEXT(AI68,"0.#"),1)=".",FALSE,TRUE)</formula>
    </cfRule>
    <cfRule type="expression" dxfId="2020" priority="2220">
      <formula>IF(RIGHT(TEXT(AI68,"0.#"),1)=".",TRUE,FALSE)</formula>
    </cfRule>
  </conditionalFormatting>
  <conditionalFormatting sqref="AI67">
    <cfRule type="expression" dxfId="2019" priority="2217">
      <formula>IF(RIGHT(TEXT(AI67,"0.#"),1)=".",FALSE,TRUE)</formula>
    </cfRule>
    <cfRule type="expression" dxfId="2018" priority="2218">
      <formula>IF(RIGHT(TEXT(AI67,"0.#"),1)=".",TRUE,FALSE)</formula>
    </cfRule>
  </conditionalFormatting>
  <conditionalFormatting sqref="AM67">
    <cfRule type="expression" dxfId="2017" priority="2215">
      <formula>IF(RIGHT(TEXT(AM67,"0.#"),1)=".",FALSE,TRUE)</formula>
    </cfRule>
    <cfRule type="expression" dxfId="2016" priority="2216">
      <formula>IF(RIGHT(TEXT(AM67,"0.#"),1)=".",TRUE,FALSE)</formula>
    </cfRule>
  </conditionalFormatting>
  <conditionalFormatting sqref="AM68">
    <cfRule type="expression" dxfId="2015" priority="2213">
      <formula>IF(RIGHT(TEXT(AM68,"0.#"),1)=".",FALSE,TRUE)</formula>
    </cfRule>
    <cfRule type="expression" dxfId="2014" priority="2214">
      <formula>IF(RIGHT(TEXT(AM68,"0.#"),1)=".",TRUE,FALSE)</formula>
    </cfRule>
  </conditionalFormatting>
  <conditionalFormatting sqref="AM69">
    <cfRule type="expression" dxfId="2013" priority="2211">
      <formula>IF(RIGHT(TEXT(AM69,"0.#"),1)=".",FALSE,TRUE)</formula>
    </cfRule>
    <cfRule type="expression" dxfId="2012" priority="2212">
      <formula>IF(RIGHT(TEXT(AM69,"0.#"),1)=".",TRUE,FALSE)</formula>
    </cfRule>
  </conditionalFormatting>
  <conditionalFormatting sqref="AQ67:AQ69">
    <cfRule type="expression" dxfId="2011" priority="2209">
      <formula>IF(RIGHT(TEXT(AQ67,"0.#"),1)=".",FALSE,TRUE)</formula>
    </cfRule>
    <cfRule type="expression" dxfId="2010" priority="2210">
      <formula>IF(RIGHT(TEXT(AQ67,"0.#"),1)=".",TRUE,FALSE)</formula>
    </cfRule>
  </conditionalFormatting>
  <conditionalFormatting sqref="AU67:AU69">
    <cfRule type="expression" dxfId="2009" priority="2207">
      <formula>IF(RIGHT(TEXT(AU67,"0.#"),1)=".",FALSE,TRUE)</formula>
    </cfRule>
    <cfRule type="expression" dxfId="2008" priority="2208">
      <formula>IF(RIGHT(TEXT(AU67,"0.#"),1)=".",TRUE,FALSE)</formula>
    </cfRule>
  </conditionalFormatting>
  <conditionalFormatting sqref="AE70">
    <cfRule type="expression" dxfId="2007" priority="2205">
      <formula>IF(RIGHT(TEXT(AE70,"0.#"),1)=".",FALSE,TRUE)</formula>
    </cfRule>
    <cfRule type="expression" dxfId="2006" priority="2206">
      <formula>IF(RIGHT(TEXT(AE70,"0.#"),1)=".",TRUE,FALSE)</formula>
    </cfRule>
  </conditionalFormatting>
  <conditionalFormatting sqref="AE71">
    <cfRule type="expression" dxfId="2005" priority="2203">
      <formula>IF(RIGHT(TEXT(AE71,"0.#"),1)=".",FALSE,TRUE)</formula>
    </cfRule>
    <cfRule type="expression" dxfId="2004" priority="2204">
      <formula>IF(RIGHT(TEXT(AE71,"0.#"),1)=".",TRUE,FALSE)</formula>
    </cfRule>
  </conditionalFormatting>
  <conditionalFormatting sqref="AE72">
    <cfRule type="expression" dxfId="2003" priority="2201">
      <formula>IF(RIGHT(TEXT(AE72,"0.#"),1)=".",FALSE,TRUE)</formula>
    </cfRule>
    <cfRule type="expression" dxfId="2002" priority="2202">
      <formula>IF(RIGHT(TEXT(AE72,"0.#"),1)=".",TRUE,FALSE)</formula>
    </cfRule>
  </conditionalFormatting>
  <conditionalFormatting sqref="AI72">
    <cfRule type="expression" dxfId="2001" priority="2199">
      <formula>IF(RIGHT(TEXT(AI72,"0.#"),1)=".",FALSE,TRUE)</formula>
    </cfRule>
    <cfRule type="expression" dxfId="2000" priority="2200">
      <formula>IF(RIGHT(TEXT(AI72,"0.#"),1)=".",TRUE,FALSE)</formula>
    </cfRule>
  </conditionalFormatting>
  <conditionalFormatting sqref="AI71">
    <cfRule type="expression" dxfId="1999" priority="2197">
      <formula>IF(RIGHT(TEXT(AI71,"0.#"),1)=".",FALSE,TRUE)</formula>
    </cfRule>
    <cfRule type="expression" dxfId="1998" priority="2198">
      <formula>IF(RIGHT(TEXT(AI71,"0.#"),1)=".",TRUE,FALSE)</formula>
    </cfRule>
  </conditionalFormatting>
  <conditionalFormatting sqref="AI70">
    <cfRule type="expression" dxfId="1997" priority="2195">
      <formula>IF(RIGHT(TEXT(AI70,"0.#"),1)=".",FALSE,TRUE)</formula>
    </cfRule>
    <cfRule type="expression" dxfId="1996" priority="2196">
      <formula>IF(RIGHT(TEXT(AI70,"0.#"),1)=".",TRUE,FALSE)</formula>
    </cfRule>
  </conditionalFormatting>
  <conditionalFormatting sqref="AM70">
    <cfRule type="expression" dxfId="1995" priority="2193">
      <formula>IF(RIGHT(TEXT(AM70,"0.#"),1)=".",FALSE,TRUE)</formula>
    </cfRule>
    <cfRule type="expression" dxfId="1994" priority="2194">
      <formula>IF(RIGHT(TEXT(AM70,"0.#"),1)=".",TRUE,FALSE)</formula>
    </cfRule>
  </conditionalFormatting>
  <conditionalFormatting sqref="AM71">
    <cfRule type="expression" dxfId="1993" priority="2191">
      <formula>IF(RIGHT(TEXT(AM71,"0.#"),1)=".",FALSE,TRUE)</formula>
    </cfRule>
    <cfRule type="expression" dxfId="1992" priority="2192">
      <formula>IF(RIGHT(TEXT(AM71,"0.#"),1)=".",TRUE,FALSE)</formula>
    </cfRule>
  </conditionalFormatting>
  <conditionalFormatting sqref="AM72">
    <cfRule type="expression" dxfId="1991" priority="2189">
      <formula>IF(RIGHT(TEXT(AM72,"0.#"),1)=".",FALSE,TRUE)</formula>
    </cfRule>
    <cfRule type="expression" dxfId="1990" priority="2190">
      <formula>IF(RIGHT(TEXT(AM72,"0.#"),1)=".",TRUE,FALSE)</formula>
    </cfRule>
  </conditionalFormatting>
  <conditionalFormatting sqref="AQ70:AQ72">
    <cfRule type="expression" dxfId="1989" priority="2187">
      <formula>IF(RIGHT(TEXT(AQ70,"0.#"),1)=".",FALSE,TRUE)</formula>
    </cfRule>
    <cfRule type="expression" dxfId="1988" priority="2188">
      <formula>IF(RIGHT(TEXT(AQ70,"0.#"),1)=".",TRUE,FALSE)</formula>
    </cfRule>
  </conditionalFormatting>
  <conditionalFormatting sqref="AU70:AU72">
    <cfRule type="expression" dxfId="1987" priority="2185">
      <formula>IF(RIGHT(TEXT(AU70,"0.#"),1)=".",FALSE,TRUE)</formula>
    </cfRule>
    <cfRule type="expression" dxfId="1986" priority="2186">
      <formula>IF(RIGHT(TEXT(AU70,"0.#"),1)=".",TRUE,FALSE)</formula>
    </cfRule>
  </conditionalFormatting>
  <conditionalFormatting sqref="AU656">
    <cfRule type="expression" dxfId="1985" priority="703">
      <formula>IF(RIGHT(TEXT(AU656,"0.#"),1)=".",FALSE,TRUE)</formula>
    </cfRule>
    <cfRule type="expression" dxfId="1984" priority="704">
      <formula>IF(RIGHT(TEXT(AU656,"0.#"),1)=".",TRUE,FALSE)</formula>
    </cfRule>
  </conditionalFormatting>
  <conditionalFormatting sqref="AQ655">
    <cfRule type="expression" dxfId="1983" priority="695">
      <formula>IF(RIGHT(TEXT(AQ655,"0.#"),1)=".",FALSE,TRUE)</formula>
    </cfRule>
    <cfRule type="expression" dxfId="1982" priority="696">
      <formula>IF(RIGHT(TEXT(AQ655,"0.#"),1)=".",TRUE,FALSE)</formula>
    </cfRule>
  </conditionalFormatting>
  <conditionalFormatting sqref="AI696">
    <cfRule type="expression" dxfId="1981" priority="487">
      <formula>IF(RIGHT(TEXT(AI696,"0.#"),1)=".",FALSE,TRUE)</formula>
    </cfRule>
    <cfRule type="expression" dxfId="1980" priority="488">
      <formula>IF(RIGHT(TEXT(AI696,"0.#"),1)=".",TRUE,FALSE)</formula>
    </cfRule>
  </conditionalFormatting>
  <conditionalFormatting sqref="AQ694">
    <cfRule type="expression" dxfId="1979" priority="481">
      <formula>IF(RIGHT(TEXT(AQ694,"0.#"),1)=".",FALSE,TRUE)</formula>
    </cfRule>
    <cfRule type="expression" dxfId="1978" priority="482">
      <formula>IF(RIGHT(TEXT(AQ694,"0.#"),1)=".",TRUE,FALSE)</formula>
    </cfRule>
  </conditionalFormatting>
  <conditionalFormatting sqref="AL872:AO899">
    <cfRule type="expression" dxfId="1977" priority="2093">
      <formula>IF(AND(AL872&gt;=0, RIGHT(TEXT(AL872,"0.#"),1)&lt;&gt;"."),TRUE,FALSE)</formula>
    </cfRule>
    <cfRule type="expression" dxfId="1976" priority="2094">
      <formula>IF(AND(AL872&gt;=0, RIGHT(TEXT(AL872,"0.#"),1)="."),TRUE,FALSE)</formula>
    </cfRule>
    <cfRule type="expression" dxfId="1975" priority="2095">
      <formula>IF(AND(AL872&lt;0, RIGHT(TEXT(AL872,"0.#"),1)&lt;&gt;"."),TRUE,FALSE)</formula>
    </cfRule>
    <cfRule type="expression" dxfId="1974" priority="2096">
      <formula>IF(AND(AL872&lt;0, RIGHT(TEXT(AL872,"0.#"),1)="."),TRUE,FALSE)</formula>
    </cfRule>
  </conditionalFormatting>
  <conditionalFormatting sqref="AL870:AO871">
    <cfRule type="expression" dxfId="1973" priority="2087">
      <formula>IF(AND(AL870&gt;=0, RIGHT(TEXT(AL870,"0.#"),1)&lt;&gt;"."),TRUE,FALSE)</formula>
    </cfRule>
    <cfRule type="expression" dxfId="1972" priority="2088">
      <formula>IF(AND(AL870&gt;=0, RIGHT(TEXT(AL870,"0.#"),1)="."),TRUE,FALSE)</formula>
    </cfRule>
    <cfRule type="expression" dxfId="1971" priority="2089">
      <formula>IF(AND(AL870&lt;0, RIGHT(TEXT(AL870,"0.#"),1)&lt;&gt;"."),TRUE,FALSE)</formula>
    </cfRule>
    <cfRule type="expression" dxfId="1970" priority="2090">
      <formula>IF(AND(AL870&lt;0, RIGHT(TEXT(AL870,"0.#"),1)="."),TRUE,FALSE)</formula>
    </cfRule>
  </conditionalFormatting>
  <conditionalFormatting sqref="AL910:AO932">
    <cfRule type="expression" dxfId="1969" priority="2081">
      <formula>IF(AND(AL910&gt;=0, RIGHT(TEXT(AL910,"0.#"),1)&lt;&gt;"."),TRUE,FALSE)</formula>
    </cfRule>
    <cfRule type="expression" dxfId="1968" priority="2082">
      <formula>IF(AND(AL910&gt;=0, RIGHT(TEXT(AL910,"0.#"),1)="."),TRUE,FALSE)</formula>
    </cfRule>
    <cfRule type="expression" dxfId="1967" priority="2083">
      <formula>IF(AND(AL910&lt;0, RIGHT(TEXT(AL910,"0.#"),1)&lt;&gt;"."),TRUE,FALSE)</formula>
    </cfRule>
    <cfRule type="expression" dxfId="1966" priority="2084">
      <formula>IF(AND(AL910&lt;0, RIGHT(TEXT(AL910,"0.#"),1)="."),TRUE,FALSE)</formula>
    </cfRule>
  </conditionalFormatting>
  <conditionalFormatting sqref="AL903:AO903">
    <cfRule type="expression" dxfId="1965" priority="2075">
      <formula>IF(AND(AL903&gt;=0, RIGHT(TEXT(AL903,"0.#"),1)&lt;&gt;"."),TRUE,FALSE)</formula>
    </cfRule>
    <cfRule type="expression" dxfId="1964" priority="2076">
      <formula>IF(AND(AL903&gt;=0, RIGHT(TEXT(AL903,"0.#"),1)="."),TRUE,FALSE)</formula>
    </cfRule>
    <cfRule type="expression" dxfId="1963" priority="2077">
      <formula>IF(AND(AL903&lt;0, RIGHT(TEXT(AL903,"0.#"),1)&lt;&gt;"."),TRUE,FALSE)</formula>
    </cfRule>
    <cfRule type="expression" dxfId="1962" priority="2078">
      <formula>IF(AND(AL903&lt;0, RIGHT(TEXT(AL903,"0.#"),1)="."),TRUE,FALSE)</formula>
    </cfRule>
  </conditionalFormatting>
  <conditionalFormatting sqref="AL939:AO965">
    <cfRule type="expression" dxfId="1961" priority="2069">
      <formula>IF(AND(AL939&gt;=0, RIGHT(TEXT(AL939,"0.#"),1)&lt;&gt;"."),TRUE,FALSE)</formula>
    </cfRule>
    <cfRule type="expression" dxfId="1960" priority="2070">
      <formula>IF(AND(AL939&gt;=0, RIGHT(TEXT(AL939,"0.#"),1)="."),TRUE,FALSE)</formula>
    </cfRule>
    <cfRule type="expression" dxfId="1959" priority="2071">
      <formula>IF(AND(AL939&lt;0, RIGHT(TEXT(AL939,"0.#"),1)&lt;&gt;"."),TRUE,FALSE)</formula>
    </cfRule>
    <cfRule type="expression" dxfId="1958" priority="2072">
      <formula>IF(AND(AL939&lt;0, RIGHT(TEXT(AL939,"0.#"),1)="."),TRUE,FALSE)</formula>
    </cfRule>
  </conditionalFormatting>
  <conditionalFormatting sqref="AL971:AO971 AL975: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70:AO970">
    <cfRule type="expression" dxfId="1953" priority="2051">
      <formula>IF(AND(AL970&gt;=0, RIGHT(TEXT(AL970,"0.#"),1)&lt;&gt;"."),TRUE,FALSE)</formula>
    </cfRule>
    <cfRule type="expression" dxfId="1952" priority="2052">
      <formula>IF(AND(AL970&gt;=0, RIGHT(TEXT(AL970,"0.#"),1)="."),TRUE,FALSE)</formula>
    </cfRule>
    <cfRule type="expression" dxfId="1951" priority="2053">
      <formula>IF(AND(AL970&lt;0, RIGHT(TEXT(AL970,"0.#"),1)&lt;&gt;"."),TRUE,FALSE)</formula>
    </cfRule>
    <cfRule type="expression" dxfId="1950" priority="2054">
      <formula>IF(AND(AL970&lt;0, RIGHT(TEXT(AL970,"0.#"),1)="."),TRUE,FALSE)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M120">
    <cfRule type="expression" dxfId="721" priority="21">
      <formula>IF(RIGHT(TEXT(AM120,"0.#"),1)=".",FALSE,TRUE)</formula>
    </cfRule>
    <cfRule type="expression" dxfId="720" priority="22">
      <formula>IF(RIGHT(TEXT(AM120,"0.#"),1)=".",TRUE,FALSE)</formula>
    </cfRule>
  </conditionalFormatting>
  <conditionalFormatting sqref="AM126">
    <cfRule type="expression" dxfId="719" priority="19">
      <formula>IF(RIGHT(TEXT(AM126,"0.#"),1)=".",FALSE,TRUE)</formula>
    </cfRule>
    <cfRule type="expression" dxfId="718" priority="20">
      <formula>IF(RIGHT(TEXT(AM126,"0.#"),1)=".",TRUE,FALSE)</formula>
    </cfRule>
  </conditionalFormatting>
  <conditionalFormatting sqref="AM129">
    <cfRule type="expression" dxfId="717" priority="17">
      <formula>IF(RIGHT(TEXT(AM129,"0.#"),1)=".",FALSE,TRUE)</formula>
    </cfRule>
    <cfRule type="expression" dxfId="716" priority="18">
      <formula>IF(RIGHT(TEXT(AM129,"0.#"),1)=".",TRUE,FALSE)</formula>
    </cfRule>
  </conditionalFormatting>
  <conditionalFormatting sqref="AL904:AO909">
    <cfRule type="expression" dxfId="715" priority="13">
      <formula>IF(AND(AL904&gt;=0, RIGHT(TEXT(AL904,"0.#"),1)&lt;&gt;"."),TRUE,FALSE)</formula>
    </cfRule>
    <cfRule type="expression" dxfId="714" priority="14">
      <formula>IF(AND(AL904&gt;=0, RIGHT(TEXT(AL904,"0.#"),1)="."),TRUE,FALSE)</formula>
    </cfRule>
    <cfRule type="expression" dxfId="713" priority="15">
      <formula>IF(AND(AL904&lt;0, RIGHT(TEXT(AL904,"0.#"),1)&lt;&gt;"."),TRUE,FALSE)</formula>
    </cfRule>
    <cfRule type="expression" dxfId="712" priority="16">
      <formula>IF(AND(AL904&lt;0, RIGHT(TEXT(AL904,"0.#"),1)="."),TRUE,FALSE)</formula>
    </cfRule>
  </conditionalFormatting>
  <conditionalFormatting sqref="AL936:AO938">
    <cfRule type="expression" dxfId="711" priority="9">
      <formula>IF(AND(AL936&gt;=0, RIGHT(TEXT(AL936,"0.#"),1)&lt;&gt;"."),TRUE,FALSE)</formula>
    </cfRule>
    <cfRule type="expression" dxfId="710" priority="10">
      <formula>IF(AND(AL936&gt;=0, RIGHT(TEXT(AL936,"0.#"),1)="."),TRUE,FALSE)</formula>
    </cfRule>
    <cfRule type="expression" dxfId="709" priority="11">
      <formula>IF(AND(AL936&lt;0, RIGHT(TEXT(AL936,"0.#"),1)&lt;&gt;"."),TRUE,FALSE)</formula>
    </cfRule>
    <cfRule type="expression" dxfId="708" priority="12">
      <formula>IF(AND(AL936&lt;0, RIGHT(TEXT(AL936,"0.#"),1)="."),TRUE,FALSE)</formula>
    </cfRule>
  </conditionalFormatting>
  <conditionalFormatting sqref="AL969:AO969">
    <cfRule type="expression" dxfId="707" priority="5">
      <formula>IF(AND(AL969&gt;=0, RIGHT(TEXT(AL969,"0.#"),1)&lt;&gt;"."),TRUE,FALSE)</formula>
    </cfRule>
    <cfRule type="expression" dxfId="706" priority="6">
      <formula>IF(AND(AL969&gt;=0, RIGHT(TEXT(AL969,"0.#"),1)="."),TRUE,FALSE)</formula>
    </cfRule>
    <cfRule type="expression" dxfId="705" priority="7">
      <formula>IF(AND(AL969&lt;0, RIGHT(TEXT(AL969,"0.#"),1)&lt;&gt;"."),TRUE,FALSE)</formula>
    </cfRule>
    <cfRule type="expression" dxfId="704" priority="8">
      <formula>IF(AND(AL969&lt;0, RIGHT(TEXT(AL969,"0.#"),1)="."),TRUE,FALSE)</formula>
    </cfRule>
  </conditionalFormatting>
  <conditionalFormatting sqref="AL972:AO974">
    <cfRule type="expression" dxfId="703" priority="1">
      <formula>IF(AND(AL972&gt;=0, RIGHT(TEXT(AL972,"0.#"),1)&lt;&gt;"."),TRUE,FALSE)</formula>
    </cfRule>
    <cfRule type="expression" dxfId="702" priority="2">
      <formula>IF(AND(AL972&gt;=0, RIGHT(TEXT(AL972,"0.#"),1)="."),TRUE,FALSE)</formula>
    </cfRule>
    <cfRule type="expression" dxfId="701" priority="3">
      <formula>IF(AND(AL972&lt;0, RIGHT(TEXT(AL972,"0.#"),1)&lt;&gt;"."),TRUE,FALSE)</formula>
    </cfRule>
    <cfRule type="expression" dxfId="700" priority="4">
      <formula>IF(AND(AL972&lt;0, RIGHT(TEXT(AL972,"0.#"),1)="."),TRUE,FALSE)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120" max="49" man="1"/>
    <brk id="617" max="49" man="1"/>
    <brk id="718" max="49" man="1"/>
    <brk id="735" max="49" man="1"/>
    <brk id="778" max="49" man="1"/>
    <brk id="933" max="49" man="1"/>
    <brk id="1102" max="49" man="1"/>
  </rowBreaks>
  <colBreaks count="2" manualBreakCount="2">
    <brk id="2" max="1130" man="1"/>
    <brk id="6" max="1130" man="1"/>
  </col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7" sqref="E17"/>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c r="A2" s="14" t="s">
        <v>202</v>
      </c>
      <c r="B2" s="15"/>
      <c r="C2" s="13" t="str">
        <f>IF(B2="","",A2)</f>
        <v/>
      </c>
      <c r="D2" s="13" t="str">
        <f>IF(C2="","",IF(D1&lt;&gt;"",CONCATENATE(D1,"、",C2),C2))</f>
        <v/>
      </c>
      <c r="F2" s="12" t="s">
        <v>188</v>
      </c>
      <c r="G2" s="17" t="s">
        <v>565</v>
      </c>
      <c r="H2" s="13" t="str">
        <f>IF(G2="","",F2)</f>
        <v>一般会計</v>
      </c>
      <c r="I2" s="13" t="str">
        <f>IF(H2="","",IF(I1&lt;&gt;"",CONCATENATE(I1,"、",H2),H2))</f>
        <v>一般会計</v>
      </c>
      <c r="K2" s="14" t="s">
        <v>221</v>
      </c>
      <c r="L2" s="15"/>
      <c r="M2" s="13" t="str">
        <f>IF(L2="","",K2)</f>
        <v/>
      </c>
      <c r="N2" s="13" t="str">
        <f>IF(M2="","",IF(N1&lt;&gt;"",CONCATENATE(N1,"、",M2),M2))</f>
        <v/>
      </c>
      <c r="O2" s="13"/>
      <c r="P2" s="12" t="s">
        <v>190</v>
      </c>
      <c r="Q2" s="17" t="s">
        <v>565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489</v>
      </c>
      <c r="AI2" s="54" t="s">
        <v>558</v>
      </c>
      <c r="AK2" s="54" t="s">
        <v>382</v>
      </c>
      <c r="AM2" s="88"/>
      <c r="AN2" s="88"/>
      <c r="AP2" s="56" t="s">
        <v>489</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565</v>
      </c>
      <c r="R3" s="13" t="str">
        <f t="shared" ref="R3:R8" si="3">IF(Q3="","",P3)</f>
        <v>委託・請負</v>
      </c>
      <c r="S3" s="13" t="str">
        <f t="shared" ref="S3:S8" si="4">IF(R3="",S2,IF(S2&lt;&gt;"",CONCATENATE(S2,"、",R3),R3))</f>
        <v>直接実施、委託・請負</v>
      </c>
      <c r="T3" s="13"/>
      <c r="U3" s="32" t="s">
        <v>506</v>
      </c>
      <c r="W3" s="32" t="s">
        <v>269</v>
      </c>
      <c r="Y3" s="32" t="s">
        <v>70</v>
      </c>
      <c r="Z3" s="30"/>
      <c r="AA3" s="32" t="s">
        <v>79</v>
      </c>
      <c r="AB3" s="31"/>
      <c r="AC3" s="33" t="s">
        <v>255</v>
      </c>
      <c r="AD3" s="28"/>
      <c r="AE3" s="45" t="s">
        <v>296</v>
      </c>
      <c r="AF3" s="30"/>
      <c r="AG3" s="56" t="s">
        <v>490</v>
      </c>
      <c r="AI3" s="54" t="s">
        <v>375</v>
      </c>
      <c r="AK3" s="54" t="str">
        <f>CHAR(CODE(AK2)+1)</f>
        <v>B</v>
      </c>
      <c r="AM3" s="88"/>
      <c r="AN3" s="88"/>
      <c r="AP3" s="56" t="s">
        <v>490</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536</v>
      </c>
      <c r="W4" s="32" t="s">
        <v>270</v>
      </c>
      <c r="Y4" s="32" t="s">
        <v>72</v>
      </c>
      <c r="Z4" s="30"/>
      <c r="AA4" s="32" t="s">
        <v>81</v>
      </c>
      <c r="AB4" s="31"/>
      <c r="AC4" s="32" t="s">
        <v>256</v>
      </c>
      <c r="AD4" s="28"/>
      <c r="AE4" s="45" t="s">
        <v>297</v>
      </c>
      <c r="AF4" s="30"/>
      <c r="AG4" s="56" t="s">
        <v>491</v>
      </c>
      <c r="AI4" s="54" t="s">
        <v>377</v>
      </c>
      <c r="AK4" s="54" t="str">
        <f t="shared" ref="AK4:AK49" si="7">CHAR(CODE(AK3)+1)</f>
        <v>C</v>
      </c>
      <c r="AM4" s="88"/>
      <c r="AN4" s="88"/>
      <c r="AP4" s="56" t="s">
        <v>491</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445</v>
      </c>
      <c r="Y5" s="32" t="s">
        <v>74</v>
      </c>
      <c r="Z5" s="30"/>
      <c r="AA5" s="32" t="s">
        <v>83</v>
      </c>
      <c r="AB5" s="31"/>
      <c r="AC5" s="32" t="s">
        <v>298</v>
      </c>
      <c r="AD5" s="31"/>
      <c r="AE5" s="45" t="s">
        <v>502</v>
      </c>
      <c r="AF5" s="30"/>
      <c r="AG5" s="56" t="s">
        <v>492</v>
      </c>
      <c r="AI5" s="54" t="s">
        <v>538</v>
      </c>
      <c r="AK5" s="54" t="str">
        <f t="shared" si="7"/>
        <v>D</v>
      </c>
      <c r="AP5" s="56" t="s">
        <v>492</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479</v>
      </c>
      <c r="AK10" s="54" t="str">
        <f t="shared" si="7"/>
        <v>I</v>
      </c>
      <c r="AP10" s="54" t="s">
        <v>477</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565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t="s">
        <v>565</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556</v>
      </c>
      <c r="B25" s="15"/>
      <c r="C25" s="13" t="str">
        <f t="shared" si="0"/>
        <v/>
      </c>
      <c r="D25" s="13" t="str">
        <f>IF(C25="",D24,IF(D24&lt;&gt;"",CONCATENATE(D24,"、",C25),C25))</f>
        <v>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451</v>
      </c>
    </row>
    <row r="96" spans="25:25">
      <c r="Y96" s="32" t="s">
        <v>504</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0" t="s">
        <v>469</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34"/>
      <c r="AA2" s="835"/>
      <c r="AB2" s="1029" t="s">
        <v>11</v>
      </c>
      <c r="AC2" s="1030"/>
      <c r="AD2" s="1031"/>
      <c r="AE2" s="1035" t="s">
        <v>548</v>
      </c>
      <c r="AF2" s="1035"/>
      <c r="AG2" s="1035"/>
      <c r="AH2" s="1035"/>
      <c r="AI2" s="1035" t="s">
        <v>545</v>
      </c>
      <c r="AJ2" s="1035"/>
      <c r="AK2" s="1035"/>
      <c r="AL2" s="1035"/>
      <c r="AM2" s="1035" t="s">
        <v>519</v>
      </c>
      <c r="AN2" s="1035"/>
      <c r="AO2" s="1035"/>
      <c r="AP2" s="558"/>
      <c r="AQ2" s="159" t="s">
        <v>354</v>
      </c>
      <c r="AR2" s="130"/>
      <c r="AS2" s="130"/>
      <c r="AT2" s="131"/>
      <c r="AU2" s="533" t="s">
        <v>253</v>
      </c>
      <c r="AV2" s="533"/>
      <c r="AW2" s="533"/>
      <c r="AX2" s="534"/>
    </row>
    <row r="3" spans="1:50" ht="18.75" customHeight="1">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c r="A4" s="403"/>
      <c r="B4" s="401"/>
      <c r="C4" s="401"/>
      <c r="D4" s="401"/>
      <c r="E4" s="401"/>
      <c r="F4" s="402"/>
      <c r="G4" s="565"/>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5"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497</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0" t="s">
        <v>469</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34"/>
      <c r="AA9" s="835"/>
      <c r="AB9" s="1029" t="s">
        <v>11</v>
      </c>
      <c r="AC9" s="1030"/>
      <c r="AD9" s="1031"/>
      <c r="AE9" s="1035" t="s">
        <v>549</v>
      </c>
      <c r="AF9" s="1035"/>
      <c r="AG9" s="1035"/>
      <c r="AH9" s="1035"/>
      <c r="AI9" s="1035" t="s">
        <v>545</v>
      </c>
      <c r="AJ9" s="1035"/>
      <c r="AK9" s="1035"/>
      <c r="AL9" s="1035"/>
      <c r="AM9" s="1035" t="s">
        <v>519</v>
      </c>
      <c r="AN9" s="1035"/>
      <c r="AO9" s="1035"/>
      <c r="AP9" s="558"/>
      <c r="AQ9" s="159" t="s">
        <v>354</v>
      </c>
      <c r="AR9" s="130"/>
      <c r="AS9" s="130"/>
      <c r="AT9" s="131"/>
      <c r="AU9" s="533" t="s">
        <v>253</v>
      </c>
      <c r="AV9" s="533"/>
      <c r="AW9" s="533"/>
      <c r="AX9" s="534"/>
    </row>
    <row r="10" spans="1:50" ht="18.75" customHeight="1">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c r="A11" s="403"/>
      <c r="B11" s="401"/>
      <c r="C11" s="401"/>
      <c r="D11" s="401"/>
      <c r="E11" s="401"/>
      <c r="F11" s="402"/>
      <c r="G11" s="565"/>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5"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497</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0" t="s">
        <v>469</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34"/>
      <c r="AA16" s="835"/>
      <c r="AB16" s="1029" t="s">
        <v>11</v>
      </c>
      <c r="AC16" s="1030"/>
      <c r="AD16" s="1031"/>
      <c r="AE16" s="1035" t="s">
        <v>548</v>
      </c>
      <c r="AF16" s="1035"/>
      <c r="AG16" s="1035"/>
      <c r="AH16" s="1035"/>
      <c r="AI16" s="1035" t="s">
        <v>546</v>
      </c>
      <c r="AJ16" s="1035"/>
      <c r="AK16" s="1035"/>
      <c r="AL16" s="1035"/>
      <c r="AM16" s="1035" t="s">
        <v>519</v>
      </c>
      <c r="AN16" s="1035"/>
      <c r="AO16" s="1035"/>
      <c r="AP16" s="558"/>
      <c r="AQ16" s="159" t="s">
        <v>354</v>
      </c>
      <c r="AR16" s="130"/>
      <c r="AS16" s="130"/>
      <c r="AT16" s="131"/>
      <c r="AU16" s="533" t="s">
        <v>253</v>
      </c>
      <c r="AV16" s="533"/>
      <c r="AW16" s="533"/>
      <c r="AX16" s="534"/>
    </row>
    <row r="17" spans="1:50" ht="18.75" customHeight="1">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c r="A18" s="403"/>
      <c r="B18" s="401"/>
      <c r="C18" s="401"/>
      <c r="D18" s="401"/>
      <c r="E18" s="401"/>
      <c r="F18" s="402"/>
      <c r="G18" s="565"/>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5"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497</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0" t="s">
        <v>469</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34"/>
      <c r="AA23" s="835"/>
      <c r="AB23" s="1029" t="s">
        <v>11</v>
      </c>
      <c r="AC23" s="1030"/>
      <c r="AD23" s="1031"/>
      <c r="AE23" s="1035" t="s">
        <v>550</v>
      </c>
      <c r="AF23" s="1035"/>
      <c r="AG23" s="1035"/>
      <c r="AH23" s="1035"/>
      <c r="AI23" s="1035" t="s">
        <v>545</v>
      </c>
      <c r="AJ23" s="1035"/>
      <c r="AK23" s="1035"/>
      <c r="AL23" s="1035"/>
      <c r="AM23" s="1035" t="s">
        <v>519</v>
      </c>
      <c r="AN23" s="1035"/>
      <c r="AO23" s="1035"/>
      <c r="AP23" s="558"/>
      <c r="AQ23" s="159" t="s">
        <v>354</v>
      </c>
      <c r="AR23" s="130"/>
      <c r="AS23" s="130"/>
      <c r="AT23" s="131"/>
      <c r="AU23" s="533" t="s">
        <v>253</v>
      </c>
      <c r="AV23" s="533"/>
      <c r="AW23" s="533"/>
      <c r="AX23" s="534"/>
    </row>
    <row r="24" spans="1:50" ht="18.75" customHeight="1">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c r="A25" s="403"/>
      <c r="B25" s="401"/>
      <c r="C25" s="401"/>
      <c r="D25" s="401"/>
      <c r="E25" s="401"/>
      <c r="F25" s="402"/>
      <c r="G25" s="565"/>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5"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497</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0" t="s">
        <v>469</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34"/>
      <c r="AA30" s="835"/>
      <c r="AB30" s="1029" t="s">
        <v>11</v>
      </c>
      <c r="AC30" s="1030"/>
      <c r="AD30" s="1031"/>
      <c r="AE30" s="1035" t="s">
        <v>548</v>
      </c>
      <c r="AF30" s="1035"/>
      <c r="AG30" s="1035"/>
      <c r="AH30" s="1035"/>
      <c r="AI30" s="1035" t="s">
        <v>545</v>
      </c>
      <c r="AJ30" s="1035"/>
      <c r="AK30" s="1035"/>
      <c r="AL30" s="1035"/>
      <c r="AM30" s="1035" t="s">
        <v>543</v>
      </c>
      <c r="AN30" s="1035"/>
      <c r="AO30" s="1035"/>
      <c r="AP30" s="558"/>
      <c r="AQ30" s="159" t="s">
        <v>354</v>
      </c>
      <c r="AR30" s="130"/>
      <c r="AS30" s="130"/>
      <c r="AT30" s="131"/>
      <c r="AU30" s="533" t="s">
        <v>253</v>
      </c>
      <c r="AV30" s="533"/>
      <c r="AW30" s="533"/>
      <c r="AX30" s="534"/>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c r="A32" s="403"/>
      <c r="B32" s="401"/>
      <c r="C32" s="401"/>
      <c r="D32" s="401"/>
      <c r="E32" s="401"/>
      <c r="F32" s="402"/>
      <c r="G32" s="565"/>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5"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497</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0" t="s">
        <v>469</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34"/>
      <c r="AA37" s="835"/>
      <c r="AB37" s="1029" t="s">
        <v>11</v>
      </c>
      <c r="AC37" s="1030"/>
      <c r="AD37" s="1031"/>
      <c r="AE37" s="1035" t="s">
        <v>550</v>
      </c>
      <c r="AF37" s="1035"/>
      <c r="AG37" s="1035"/>
      <c r="AH37" s="1035"/>
      <c r="AI37" s="1035" t="s">
        <v>547</v>
      </c>
      <c r="AJ37" s="1035"/>
      <c r="AK37" s="1035"/>
      <c r="AL37" s="1035"/>
      <c r="AM37" s="1035" t="s">
        <v>544</v>
      </c>
      <c r="AN37" s="1035"/>
      <c r="AO37" s="1035"/>
      <c r="AP37" s="558"/>
      <c r="AQ37" s="159" t="s">
        <v>354</v>
      </c>
      <c r="AR37" s="130"/>
      <c r="AS37" s="130"/>
      <c r="AT37" s="131"/>
      <c r="AU37" s="533" t="s">
        <v>253</v>
      </c>
      <c r="AV37" s="533"/>
      <c r="AW37" s="533"/>
      <c r="AX37" s="534"/>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c r="A39" s="403"/>
      <c r="B39" s="401"/>
      <c r="C39" s="401"/>
      <c r="D39" s="401"/>
      <c r="E39" s="401"/>
      <c r="F39" s="402"/>
      <c r="G39" s="565"/>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5"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497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0" t="s">
        <v>469</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34"/>
      <c r="AA44" s="835"/>
      <c r="AB44" s="1029" t="s">
        <v>11</v>
      </c>
      <c r="AC44" s="1030"/>
      <c r="AD44" s="1031"/>
      <c r="AE44" s="1035" t="s">
        <v>548</v>
      </c>
      <c r="AF44" s="1035"/>
      <c r="AG44" s="1035"/>
      <c r="AH44" s="1035"/>
      <c r="AI44" s="1035" t="s">
        <v>545</v>
      </c>
      <c r="AJ44" s="1035"/>
      <c r="AK44" s="1035"/>
      <c r="AL44" s="1035"/>
      <c r="AM44" s="1035" t="s">
        <v>519</v>
      </c>
      <c r="AN44" s="1035"/>
      <c r="AO44" s="1035"/>
      <c r="AP44" s="558"/>
      <c r="AQ44" s="159" t="s">
        <v>354</v>
      </c>
      <c r="AR44" s="130"/>
      <c r="AS44" s="130"/>
      <c r="AT44" s="131"/>
      <c r="AU44" s="533" t="s">
        <v>253</v>
      </c>
      <c r="AV44" s="533"/>
      <c r="AW44" s="533"/>
      <c r="AX44" s="534"/>
    </row>
    <row r="45" spans="1:50" ht="18.75"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c r="A46" s="403"/>
      <c r="B46" s="401"/>
      <c r="C46" s="401"/>
      <c r="D46" s="401"/>
      <c r="E46" s="401"/>
      <c r="F46" s="402"/>
      <c r="G46" s="565"/>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5"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497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0" t="s">
        <v>469</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34"/>
      <c r="AA51" s="835"/>
      <c r="AB51" s="558" t="s">
        <v>11</v>
      </c>
      <c r="AC51" s="1030"/>
      <c r="AD51" s="1031"/>
      <c r="AE51" s="1035" t="s">
        <v>548</v>
      </c>
      <c r="AF51" s="1035"/>
      <c r="AG51" s="1035"/>
      <c r="AH51" s="1035"/>
      <c r="AI51" s="1035" t="s">
        <v>545</v>
      </c>
      <c r="AJ51" s="1035"/>
      <c r="AK51" s="1035"/>
      <c r="AL51" s="1035"/>
      <c r="AM51" s="1035" t="s">
        <v>519</v>
      </c>
      <c r="AN51" s="1035"/>
      <c r="AO51" s="1035"/>
      <c r="AP51" s="558"/>
      <c r="AQ51" s="159" t="s">
        <v>354</v>
      </c>
      <c r="AR51" s="130"/>
      <c r="AS51" s="130"/>
      <c r="AT51" s="131"/>
      <c r="AU51" s="533" t="s">
        <v>253</v>
      </c>
      <c r="AV51" s="533"/>
      <c r="AW51" s="533"/>
      <c r="AX51" s="534"/>
    </row>
    <row r="52" spans="1:50" ht="18.75"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c r="A53" s="403"/>
      <c r="B53" s="401"/>
      <c r="C53" s="401"/>
      <c r="D53" s="401"/>
      <c r="E53" s="401"/>
      <c r="F53" s="402"/>
      <c r="G53" s="565"/>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5"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497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0" t="s">
        <v>469</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34"/>
      <c r="AA58" s="835"/>
      <c r="AB58" s="1029" t="s">
        <v>11</v>
      </c>
      <c r="AC58" s="1030"/>
      <c r="AD58" s="1031"/>
      <c r="AE58" s="1035" t="s">
        <v>548</v>
      </c>
      <c r="AF58" s="1035"/>
      <c r="AG58" s="1035"/>
      <c r="AH58" s="1035"/>
      <c r="AI58" s="1035" t="s">
        <v>545</v>
      </c>
      <c r="AJ58" s="1035"/>
      <c r="AK58" s="1035"/>
      <c r="AL58" s="1035"/>
      <c r="AM58" s="1035" t="s">
        <v>519</v>
      </c>
      <c r="AN58" s="1035"/>
      <c r="AO58" s="1035"/>
      <c r="AP58" s="558"/>
      <c r="AQ58" s="159" t="s">
        <v>354</v>
      </c>
      <c r="AR58" s="130"/>
      <c r="AS58" s="130"/>
      <c r="AT58" s="131"/>
      <c r="AU58" s="533" t="s">
        <v>253</v>
      </c>
      <c r="AV58" s="533"/>
      <c r="AW58" s="533"/>
      <c r="AX58" s="534"/>
    </row>
    <row r="59" spans="1:50" ht="18.75"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c r="A60" s="403"/>
      <c r="B60" s="401"/>
      <c r="C60" s="401"/>
      <c r="D60" s="401"/>
      <c r="E60" s="401"/>
      <c r="F60" s="402"/>
      <c r="G60" s="565"/>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5"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497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0" t="s">
        <v>469</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34"/>
      <c r="AA65" s="835"/>
      <c r="AB65" s="1029" t="s">
        <v>11</v>
      </c>
      <c r="AC65" s="1030"/>
      <c r="AD65" s="1031"/>
      <c r="AE65" s="1035" t="s">
        <v>548</v>
      </c>
      <c r="AF65" s="1035"/>
      <c r="AG65" s="1035"/>
      <c r="AH65" s="1035"/>
      <c r="AI65" s="1035" t="s">
        <v>545</v>
      </c>
      <c r="AJ65" s="1035"/>
      <c r="AK65" s="1035"/>
      <c r="AL65" s="1035"/>
      <c r="AM65" s="1035" t="s">
        <v>519</v>
      </c>
      <c r="AN65" s="1035"/>
      <c r="AO65" s="1035"/>
      <c r="AP65" s="558"/>
      <c r="AQ65" s="159" t="s">
        <v>354</v>
      </c>
      <c r="AR65" s="130"/>
      <c r="AS65" s="130"/>
      <c r="AT65" s="131"/>
      <c r="AU65" s="533" t="s">
        <v>253</v>
      </c>
      <c r="AV65" s="533"/>
      <c r="AW65" s="533"/>
      <c r="AX65" s="534"/>
    </row>
    <row r="66" spans="1:50" ht="18.75" customHeight="1">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c r="A67" s="403"/>
      <c r="B67" s="401"/>
      <c r="C67" s="401"/>
      <c r="D67" s="401"/>
      <c r="E67" s="401"/>
      <c r="F67" s="402"/>
      <c r="G67" s="565"/>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7"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497</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4" t="s">
        <v>28</v>
      </c>
      <c r="B2" s="1055"/>
      <c r="C2" s="1055"/>
      <c r="D2" s="1055"/>
      <c r="E2" s="1055"/>
      <c r="F2" s="1056"/>
      <c r="G2" s="596" t="s">
        <v>483</v>
      </c>
      <c r="H2" s="597"/>
      <c r="I2" s="597"/>
      <c r="J2" s="597"/>
      <c r="K2" s="597"/>
      <c r="L2" s="597"/>
      <c r="M2" s="597"/>
      <c r="N2" s="597"/>
      <c r="O2" s="597"/>
      <c r="P2" s="597"/>
      <c r="Q2" s="597"/>
      <c r="R2" s="597"/>
      <c r="S2" s="597"/>
      <c r="T2" s="597"/>
      <c r="U2" s="597"/>
      <c r="V2" s="597"/>
      <c r="W2" s="597"/>
      <c r="X2" s="597"/>
      <c r="Y2" s="597"/>
      <c r="Z2" s="597"/>
      <c r="AA2" s="597"/>
      <c r="AB2" s="598"/>
      <c r="AC2" s="596" t="s">
        <v>485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c r="A3" s="1048"/>
      <c r="B3" s="1049"/>
      <c r="C3" s="1049"/>
      <c r="D3" s="1049"/>
      <c r="E3" s="1049"/>
      <c r="F3" s="1050"/>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c r="A4" s="1048"/>
      <c r="B4" s="1049"/>
      <c r="C4" s="1049"/>
      <c r="D4" s="1049"/>
      <c r="E4" s="1049"/>
      <c r="F4" s="1050"/>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c r="A5" s="1048"/>
      <c r="B5" s="1049"/>
      <c r="C5" s="1049"/>
      <c r="D5" s="1049"/>
      <c r="E5" s="1049"/>
      <c r="F5" s="1050"/>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c r="A6" s="1048"/>
      <c r="B6" s="1049"/>
      <c r="C6" s="1049"/>
      <c r="D6" s="1049"/>
      <c r="E6" s="1049"/>
      <c r="F6" s="1050"/>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c r="A7" s="1048"/>
      <c r="B7" s="1049"/>
      <c r="C7" s="1049"/>
      <c r="D7" s="1049"/>
      <c r="E7" s="1049"/>
      <c r="F7" s="1050"/>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c r="A8" s="1048"/>
      <c r="B8" s="1049"/>
      <c r="C8" s="1049"/>
      <c r="D8" s="1049"/>
      <c r="E8" s="1049"/>
      <c r="F8" s="1050"/>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c r="A9" s="1048"/>
      <c r="B9" s="1049"/>
      <c r="C9" s="1049"/>
      <c r="D9" s="1049"/>
      <c r="E9" s="1049"/>
      <c r="F9" s="1050"/>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c r="A10" s="1048"/>
      <c r="B10" s="1049"/>
      <c r="C10" s="1049"/>
      <c r="D10" s="1049"/>
      <c r="E10" s="1049"/>
      <c r="F10" s="1050"/>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c r="A11" s="1048"/>
      <c r="B11" s="1049"/>
      <c r="C11" s="1049"/>
      <c r="D11" s="1049"/>
      <c r="E11" s="1049"/>
      <c r="F11" s="1050"/>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c r="A12" s="1048"/>
      <c r="B12" s="1049"/>
      <c r="C12" s="1049"/>
      <c r="D12" s="1049"/>
      <c r="E12" s="1049"/>
      <c r="F12" s="1050"/>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c r="A13" s="1048"/>
      <c r="B13" s="1049"/>
      <c r="C13" s="1049"/>
      <c r="D13" s="1049"/>
      <c r="E13" s="1049"/>
      <c r="F13" s="1050"/>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c r="A14" s="1048"/>
      <c r="B14" s="1049"/>
      <c r="C14" s="1049"/>
      <c r="D14" s="1049"/>
      <c r="E14" s="1049"/>
      <c r="F14" s="1050"/>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c r="A15" s="1048"/>
      <c r="B15" s="1049"/>
      <c r="C15" s="1049"/>
      <c r="D15" s="1049"/>
      <c r="E15" s="1049"/>
      <c r="F15" s="1050"/>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c r="A16" s="1048"/>
      <c r="B16" s="1049"/>
      <c r="C16" s="1049"/>
      <c r="D16" s="1049"/>
      <c r="E16" s="1049"/>
      <c r="F16" s="1050"/>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c r="A17" s="1048"/>
      <c r="B17" s="1049"/>
      <c r="C17" s="1049"/>
      <c r="D17" s="1049"/>
      <c r="E17" s="1049"/>
      <c r="F17" s="1050"/>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c r="A18" s="1048"/>
      <c r="B18" s="1049"/>
      <c r="C18" s="1049"/>
      <c r="D18" s="1049"/>
      <c r="E18" s="1049"/>
      <c r="F18" s="1050"/>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c r="A19" s="1048"/>
      <c r="B19" s="1049"/>
      <c r="C19" s="1049"/>
      <c r="D19" s="1049"/>
      <c r="E19" s="1049"/>
      <c r="F19" s="1050"/>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c r="A20" s="1048"/>
      <c r="B20" s="1049"/>
      <c r="C20" s="1049"/>
      <c r="D20" s="1049"/>
      <c r="E20" s="1049"/>
      <c r="F20" s="1050"/>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c r="A21" s="1048"/>
      <c r="B21" s="1049"/>
      <c r="C21" s="1049"/>
      <c r="D21" s="1049"/>
      <c r="E21" s="1049"/>
      <c r="F21" s="1050"/>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c r="A22" s="1048"/>
      <c r="B22" s="1049"/>
      <c r="C22" s="1049"/>
      <c r="D22" s="1049"/>
      <c r="E22" s="1049"/>
      <c r="F22" s="1050"/>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c r="A23" s="1048"/>
      <c r="B23" s="1049"/>
      <c r="C23" s="1049"/>
      <c r="D23" s="1049"/>
      <c r="E23" s="1049"/>
      <c r="F23" s="1050"/>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c r="A24" s="1048"/>
      <c r="B24" s="1049"/>
      <c r="C24" s="1049"/>
      <c r="D24" s="1049"/>
      <c r="E24" s="1049"/>
      <c r="F24" s="1050"/>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c r="A25" s="1048"/>
      <c r="B25" s="1049"/>
      <c r="C25" s="1049"/>
      <c r="D25" s="1049"/>
      <c r="E25" s="1049"/>
      <c r="F25" s="1050"/>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c r="A26" s="1048"/>
      <c r="B26" s="1049"/>
      <c r="C26" s="1049"/>
      <c r="D26" s="1049"/>
      <c r="E26" s="1049"/>
      <c r="F26" s="1050"/>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c r="A27" s="1048"/>
      <c r="B27" s="1049"/>
      <c r="C27" s="1049"/>
      <c r="D27" s="1049"/>
      <c r="E27" s="1049"/>
      <c r="F27" s="1050"/>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c r="A28" s="1048"/>
      <c r="B28" s="1049"/>
      <c r="C28" s="1049"/>
      <c r="D28" s="1049"/>
      <c r="E28" s="1049"/>
      <c r="F28" s="1050"/>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c r="A29" s="1048"/>
      <c r="B29" s="1049"/>
      <c r="C29" s="1049"/>
      <c r="D29" s="1049"/>
      <c r="E29" s="1049"/>
      <c r="F29" s="1050"/>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c r="A30" s="1048"/>
      <c r="B30" s="1049"/>
      <c r="C30" s="1049"/>
      <c r="D30" s="1049"/>
      <c r="E30" s="1049"/>
      <c r="F30" s="1050"/>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c r="A31" s="1048"/>
      <c r="B31" s="1049"/>
      <c r="C31" s="1049"/>
      <c r="D31" s="1049"/>
      <c r="E31" s="1049"/>
      <c r="F31" s="1050"/>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c r="A32" s="1048"/>
      <c r="B32" s="1049"/>
      <c r="C32" s="1049"/>
      <c r="D32" s="1049"/>
      <c r="E32" s="1049"/>
      <c r="F32" s="1050"/>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c r="A33" s="1048"/>
      <c r="B33" s="1049"/>
      <c r="C33" s="1049"/>
      <c r="D33" s="1049"/>
      <c r="E33" s="1049"/>
      <c r="F33" s="1050"/>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c r="A34" s="1048"/>
      <c r="B34" s="1049"/>
      <c r="C34" s="1049"/>
      <c r="D34" s="1049"/>
      <c r="E34" s="1049"/>
      <c r="F34" s="1050"/>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c r="A35" s="1048"/>
      <c r="B35" s="1049"/>
      <c r="C35" s="1049"/>
      <c r="D35" s="1049"/>
      <c r="E35" s="1049"/>
      <c r="F35" s="1050"/>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c r="A36" s="1048"/>
      <c r="B36" s="1049"/>
      <c r="C36" s="1049"/>
      <c r="D36" s="1049"/>
      <c r="E36" s="1049"/>
      <c r="F36" s="1050"/>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c r="A37" s="1048"/>
      <c r="B37" s="1049"/>
      <c r="C37" s="1049"/>
      <c r="D37" s="1049"/>
      <c r="E37" s="1049"/>
      <c r="F37" s="1050"/>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c r="A38" s="1048"/>
      <c r="B38" s="1049"/>
      <c r="C38" s="1049"/>
      <c r="D38" s="1049"/>
      <c r="E38" s="1049"/>
      <c r="F38" s="1050"/>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c r="A39" s="1048"/>
      <c r="B39" s="1049"/>
      <c r="C39" s="1049"/>
      <c r="D39" s="1049"/>
      <c r="E39" s="1049"/>
      <c r="F39" s="1050"/>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c r="A40" s="1048"/>
      <c r="B40" s="1049"/>
      <c r="C40" s="1049"/>
      <c r="D40" s="1049"/>
      <c r="E40" s="1049"/>
      <c r="F40" s="1050"/>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c r="A41" s="1048"/>
      <c r="B41" s="1049"/>
      <c r="C41" s="1049"/>
      <c r="D41" s="1049"/>
      <c r="E41" s="1049"/>
      <c r="F41" s="1050"/>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c r="A42" s="1048"/>
      <c r="B42" s="1049"/>
      <c r="C42" s="1049"/>
      <c r="D42" s="1049"/>
      <c r="E42" s="1049"/>
      <c r="F42" s="1050"/>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c r="A43" s="1048"/>
      <c r="B43" s="1049"/>
      <c r="C43" s="1049"/>
      <c r="D43" s="1049"/>
      <c r="E43" s="1049"/>
      <c r="F43" s="1050"/>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c r="A44" s="1048"/>
      <c r="B44" s="1049"/>
      <c r="C44" s="1049"/>
      <c r="D44" s="1049"/>
      <c r="E44" s="1049"/>
      <c r="F44" s="1050"/>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c r="A45" s="1048"/>
      <c r="B45" s="1049"/>
      <c r="C45" s="1049"/>
      <c r="D45" s="1049"/>
      <c r="E45" s="1049"/>
      <c r="F45" s="1050"/>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c r="A46" s="1048"/>
      <c r="B46" s="1049"/>
      <c r="C46" s="1049"/>
      <c r="D46" s="1049"/>
      <c r="E46" s="1049"/>
      <c r="F46" s="1050"/>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c r="A47" s="1048"/>
      <c r="B47" s="1049"/>
      <c r="C47" s="1049"/>
      <c r="D47" s="1049"/>
      <c r="E47" s="1049"/>
      <c r="F47" s="1050"/>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c r="A48" s="1048"/>
      <c r="B48" s="1049"/>
      <c r="C48" s="1049"/>
      <c r="D48" s="1049"/>
      <c r="E48" s="1049"/>
      <c r="F48" s="1050"/>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c r="A49" s="1048"/>
      <c r="B49" s="1049"/>
      <c r="C49" s="1049"/>
      <c r="D49" s="1049"/>
      <c r="E49" s="1049"/>
      <c r="F49" s="1050"/>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c r="A50" s="1048"/>
      <c r="B50" s="1049"/>
      <c r="C50" s="1049"/>
      <c r="D50" s="1049"/>
      <c r="E50" s="1049"/>
      <c r="F50" s="1050"/>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c r="A51" s="1048"/>
      <c r="B51" s="1049"/>
      <c r="C51" s="1049"/>
      <c r="D51" s="1049"/>
      <c r="E51" s="1049"/>
      <c r="F51" s="1050"/>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c r="A52" s="1048"/>
      <c r="B52" s="1049"/>
      <c r="C52" s="1049"/>
      <c r="D52" s="1049"/>
      <c r="E52" s="1049"/>
      <c r="F52" s="1050"/>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row r="55" spans="1:50" ht="30" customHeight="1">
      <c r="A55" s="1054" t="s">
        <v>28</v>
      </c>
      <c r="B55" s="1055"/>
      <c r="C55" s="1055"/>
      <c r="D55" s="1055"/>
      <c r="E55" s="1055"/>
      <c r="F55" s="1056"/>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c r="A56" s="1048"/>
      <c r="B56" s="1049"/>
      <c r="C56" s="1049"/>
      <c r="D56" s="1049"/>
      <c r="E56" s="1049"/>
      <c r="F56" s="1050"/>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c r="A57" s="1048"/>
      <c r="B57" s="1049"/>
      <c r="C57" s="1049"/>
      <c r="D57" s="1049"/>
      <c r="E57" s="1049"/>
      <c r="F57" s="1050"/>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c r="A58" s="1048"/>
      <c r="B58" s="1049"/>
      <c r="C58" s="1049"/>
      <c r="D58" s="1049"/>
      <c r="E58" s="1049"/>
      <c r="F58" s="1050"/>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c r="A59" s="1048"/>
      <c r="B59" s="1049"/>
      <c r="C59" s="1049"/>
      <c r="D59" s="1049"/>
      <c r="E59" s="1049"/>
      <c r="F59" s="1050"/>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c r="A60" s="1048"/>
      <c r="B60" s="1049"/>
      <c r="C60" s="1049"/>
      <c r="D60" s="1049"/>
      <c r="E60" s="1049"/>
      <c r="F60" s="1050"/>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c r="A61" s="1048"/>
      <c r="B61" s="1049"/>
      <c r="C61" s="1049"/>
      <c r="D61" s="1049"/>
      <c r="E61" s="1049"/>
      <c r="F61" s="1050"/>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c r="A62" s="1048"/>
      <c r="B62" s="1049"/>
      <c r="C62" s="1049"/>
      <c r="D62" s="1049"/>
      <c r="E62" s="1049"/>
      <c r="F62" s="1050"/>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c r="A63" s="1048"/>
      <c r="B63" s="1049"/>
      <c r="C63" s="1049"/>
      <c r="D63" s="1049"/>
      <c r="E63" s="1049"/>
      <c r="F63" s="1050"/>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c r="A64" s="1048"/>
      <c r="B64" s="1049"/>
      <c r="C64" s="1049"/>
      <c r="D64" s="1049"/>
      <c r="E64" s="1049"/>
      <c r="F64" s="1050"/>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c r="A65" s="1048"/>
      <c r="B65" s="1049"/>
      <c r="C65" s="1049"/>
      <c r="D65" s="1049"/>
      <c r="E65" s="1049"/>
      <c r="F65" s="1050"/>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c r="A66" s="1048"/>
      <c r="B66" s="1049"/>
      <c r="C66" s="1049"/>
      <c r="D66" s="1049"/>
      <c r="E66" s="1049"/>
      <c r="F66" s="1050"/>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c r="A67" s="1048"/>
      <c r="B67" s="1049"/>
      <c r="C67" s="1049"/>
      <c r="D67" s="1049"/>
      <c r="E67" s="1049"/>
      <c r="F67" s="1050"/>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c r="A68" s="1048"/>
      <c r="B68" s="1049"/>
      <c r="C68" s="1049"/>
      <c r="D68" s="1049"/>
      <c r="E68" s="1049"/>
      <c r="F68" s="1050"/>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c r="A69" s="1048"/>
      <c r="B69" s="1049"/>
      <c r="C69" s="1049"/>
      <c r="D69" s="1049"/>
      <c r="E69" s="1049"/>
      <c r="F69" s="1050"/>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c r="A70" s="1048"/>
      <c r="B70" s="1049"/>
      <c r="C70" s="1049"/>
      <c r="D70" s="1049"/>
      <c r="E70" s="1049"/>
      <c r="F70" s="1050"/>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c r="A71" s="1048"/>
      <c r="B71" s="1049"/>
      <c r="C71" s="1049"/>
      <c r="D71" s="1049"/>
      <c r="E71" s="1049"/>
      <c r="F71" s="1050"/>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c r="A72" s="1048"/>
      <c r="B72" s="1049"/>
      <c r="C72" s="1049"/>
      <c r="D72" s="1049"/>
      <c r="E72" s="1049"/>
      <c r="F72" s="1050"/>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c r="A73" s="1048"/>
      <c r="B73" s="1049"/>
      <c r="C73" s="1049"/>
      <c r="D73" s="1049"/>
      <c r="E73" s="1049"/>
      <c r="F73" s="1050"/>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c r="A74" s="1048"/>
      <c r="B74" s="1049"/>
      <c r="C74" s="1049"/>
      <c r="D74" s="1049"/>
      <c r="E74" s="1049"/>
      <c r="F74" s="1050"/>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c r="A75" s="1048"/>
      <c r="B75" s="1049"/>
      <c r="C75" s="1049"/>
      <c r="D75" s="1049"/>
      <c r="E75" s="1049"/>
      <c r="F75" s="1050"/>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c r="A76" s="1048"/>
      <c r="B76" s="1049"/>
      <c r="C76" s="1049"/>
      <c r="D76" s="1049"/>
      <c r="E76" s="1049"/>
      <c r="F76" s="1050"/>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c r="A77" s="1048"/>
      <c r="B77" s="1049"/>
      <c r="C77" s="1049"/>
      <c r="D77" s="1049"/>
      <c r="E77" s="1049"/>
      <c r="F77" s="1050"/>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c r="A78" s="1048"/>
      <c r="B78" s="1049"/>
      <c r="C78" s="1049"/>
      <c r="D78" s="1049"/>
      <c r="E78" s="1049"/>
      <c r="F78" s="1050"/>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c r="A79" s="1048"/>
      <c r="B79" s="1049"/>
      <c r="C79" s="1049"/>
      <c r="D79" s="1049"/>
      <c r="E79" s="1049"/>
      <c r="F79" s="1050"/>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c r="A80" s="1048"/>
      <c r="B80" s="1049"/>
      <c r="C80" s="1049"/>
      <c r="D80" s="1049"/>
      <c r="E80" s="1049"/>
      <c r="F80" s="1050"/>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c r="A81" s="1048"/>
      <c r="B81" s="1049"/>
      <c r="C81" s="1049"/>
      <c r="D81" s="1049"/>
      <c r="E81" s="1049"/>
      <c r="F81" s="1050"/>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c r="A82" s="1048"/>
      <c r="B82" s="1049"/>
      <c r="C82" s="1049"/>
      <c r="D82" s="1049"/>
      <c r="E82" s="1049"/>
      <c r="F82" s="1050"/>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c r="A83" s="1048"/>
      <c r="B83" s="1049"/>
      <c r="C83" s="1049"/>
      <c r="D83" s="1049"/>
      <c r="E83" s="1049"/>
      <c r="F83" s="1050"/>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c r="A84" s="1048"/>
      <c r="B84" s="1049"/>
      <c r="C84" s="1049"/>
      <c r="D84" s="1049"/>
      <c r="E84" s="1049"/>
      <c r="F84" s="1050"/>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c r="A85" s="1048"/>
      <c r="B85" s="1049"/>
      <c r="C85" s="1049"/>
      <c r="D85" s="1049"/>
      <c r="E85" s="1049"/>
      <c r="F85" s="1050"/>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c r="A86" s="1048"/>
      <c r="B86" s="1049"/>
      <c r="C86" s="1049"/>
      <c r="D86" s="1049"/>
      <c r="E86" s="1049"/>
      <c r="F86" s="1050"/>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c r="A87" s="1048"/>
      <c r="B87" s="1049"/>
      <c r="C87" s="1049"/>
      <c r="D87" s="1049"/>
      <c r="E87" s="1049"/>
      <c r="F87" s="1050"/>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c r="A88" s="1048"/>
      <c r="B88" s="1049"/>
      <c r="C88" s="1049"/>
      <c r="D88" s="1049"/>
      <c r="E88" s="1049"/>
      <c r="F88" s="1050"/>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c r="A89" s="1048"/>
      <c r="B89" s="1049"/>
      <c r="C89" s="1049"/>
      <c r="D89" s="1049"/>
      <c r="E89" s="1049"/>
      <c r="F89" s="1050"/>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c r="A90" s="1048"/>
      <c r="B90" s="1049"/>
      <c r="C90" s="1049"/>
      <c r="D90" s="1049"/>
      <c r="E90" s="1049"/>
      <c r="F90" s="1050"/>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c r="A91" s="1048"/>
      <c r="B91" s="1049"/>
      <c r="C91" s="1049"/>
      <c r="D91" s="1049"/>
      <c r="E91" s="1049"/>
      <c r="F91" s="1050"/>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c r="A92" s="1048"/>
      <c r="B92" s="1049"/>
      <c r="C92" s="1049"/>
      <c r="D92" s="1049"/>
      <c r="E92" s="1049"/>
      <c r="F92" s="1050"/>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c r="A93" s="1048"/>
      <c r="B93" s="1049"/>
      <c r="C93" s="1049"/>
      <c r="D93" s="1049"/>
      <c r="E93" s="1049"/>
      <c r="F93" s="1050"/>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c r="A94" s="1048"/>
      <c r="B94" s="1049"/>
      <c r="C94" s="1049"/>
      <c r="D94" s="1049"/>
      <c r="E94" s="1049"/>
      <c r="F94" s="1050"/>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c r="A95" s="1048"/>
      <c r="B95" s="1049"/>
      <c r="C95" s="1049"/>
      <c r="D95" s="1049"/>
      <c r="E95" s="1049"/>
      <c r="F95" s="1050"/>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c r="A96" s="1048"/>
      <c r="B96" s="1049"/>
      <c r="C96" s="1049"/>
      <c r="D96" s="1049"/>
      <c r="E96" s="1049"/>
      <c r="F96" s="1050"/>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c r="A97" s="1048"/>
      <c r="B97" s="1049"/>
      <c r="C97" s="1049"/>
      <c r="D97" s="1049"/>
      <c r="E97" s="1049"/>
      <c r="F97" s="1050"/>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c r="A98" s="1048"/>
      <c r="B98" s="1049"/>
      <c r="C98" s="1049"/>
      <c r="D98" s="1049"/>
      <c r="E98" s="1049"/>
      <c r="F98" s="1050"/>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c r="A99" s="1048"/>
      <c r="B99" s="1049"/>
      <c r="C99" s="1049"/>
      <c r="D99" s="1049"/>
      <c r="E99" s="1049"/>
      <c r="F99" s="1050"/>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c r="A100" s="1048"/>
      <c r="B100" s="1049"/>
      <c r="C100" s="1049"/>
      <c r="D100" s="1049"/>
      <c r="E100" s="1049"/>
      <c r="F100" s="1050"/>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c r="A101" s="1048"/>
      <c r="B101" s="1049"/>
      <c r="C101" s="1049"/>
      <c r="D101" s="1049"/>
      <c r="E101" s="1049"/>
      <c r="F101" s="1050"/>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c r="A102" s="1048"/>
      <c r="B102" s="1049"/>
      <c r="C102" s="1049"/>
      <c r="D102" s="1049"/>
      <c r="E102" s="1049"/>
      <c r="F102" s="1050"/>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c r="A103" s="1048"/>
      <c r="B103" s="1049"/>
      <c r="C103" s="1049"/>
      <c r="D103" s="1049"/>
      <c r="E103" s="1049"/>
      <c r="F103" s="1050"/>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c r="A104" s="1048"/>
      <c r="B104" s="1049"/>
      <c r="C104" s="1049"/>
      <c r="D104" s="1049"/>
      <c r="E104" s="1049"/>
      <c r="F104" s="1050"/>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c r="A105" s="1048"/>
      <c r="B105" s="1049"/>
      <c r="C105" s="1049"/>
      <c r="D105" s="1049"/>
      <c r="E105" s="1049"/>
      <c r="F105" s="1050"/>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row r="108" spans="1:50" ht="30" customHeight="1">
      <c r="A108" s="1054" t="s">
        <v>28</v>
      </c>
      <c r="B108" s="1055"/>
      <c r="C108" s="1055"/>
      <c r="D108" s="1055"/>
      <c r="E108" s="1055"/>
      <c r="F108" s="1056"/>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c r="A109" s="1048"/>
      <c r="B109" s="1049"/>
      <c r="C109" s="1049"/>
      <c r="D109" s="1049"/>
      <c r="E109" s="1049"/>
      <c r="F109" s="1050"/>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c r="A110" s="1048"/>
      <c r="B110" s="1049"/>
      <c r="C110" s="1049"/>
      <c r="D110" s="1049"/>
      <c r="E110" s="1049"/>
      <c r="F110" s="1050"/>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c r="A111" s="1048"/>
      <c r="B111" s="1049"/>
      <c r="C111" s="1049"/>
      <c r="D111" s="1049"/>
      <c r="E111" s="1049"/>
      <c r="F111" s="1050"/>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c r="A112" s="1048"/>
      <c r="B112" s="1049"/>
      <c r="C112" s="1049"/>
      <c r="D112" s="1049"/>
      <c r="E112" s="1049"/>
      <c r="F112" s="1050"/>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c r="A113" s="1048"/>
      <c r="B113" s="1049"/>
      <c r="C113" s="1049"/>
      <c r="D113" s="1049"/>
      <c r="E113" s="1049"/>
      <c r="F113" s="1050"/>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c r="A114" s="1048"/>
      <c r="B114" s="1049"/>
      <c r="C114" s="1049"/>
      <c r="D114" s="1049"/>
      <c r="E114" s="1049"/>
      <c r="F114" s="1050"/>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c r="A115" s="1048"/>
      <c r="B115" s="1049"/>
      <c r="C115" s="1049"/>
      <c r="D115" s="1049"/>
      <c r="E115" s="1049"/>
      <c r="F115" s="1050"/>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c r="A116" s="1048"/>
      <c r="B116" s="1049"/>
      <c r="C116" s="1049"/>
      <c r="D116" s="1049"/>
      <c r="E116" s="1049"/>
      <c r="F116" s="1050"/>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c r="A117" s="1048"/>
      <c r="B117" s="1049"/>
      <c r="C117" s="1049"/>
      <c r="D117" s="1049"/>
      <c r="E117" s="1049"/>
      <c r="F117" s="1050"/>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c r="A118" s="1048"/>
      <c r="B118" s="1049"/>
      <c r="C118" s="1049"/>
      <c r="D118" s="1049"/>
      <c r="E118" s="1049"/>
      <c r="F118" s="1050"/>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c r="A119" s="1048"/>
      <c r="B119" s="1049"/>
      <c r="C119" s="1049"/>
      <c r="D119" s="1049"/>
      <c r="E119" s="1049"/>
      <c r="F119" s="1050"/>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c r="A120" s="1048"/>
      <c r="B120" s="1049"/>
      <c r="C120" s="1049"/>
      <c r="D120" s="1049"/>
      <c r="E120" s="1049"/>
      <c r="F120" s="1050"/>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c r="A121" s="1048"/>
      <c r="B121" s="1049"/>
      <c r="C121" s="1049"/>
      <c r="D121" s="1049"/>
      <c r="E121" s="1049"/>
      <c r="F121" s="1050"/>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c r="A122" s="1048"/>
      <c r="B122" s="1049"/>
      <c r="C122" s="1049"/>
      <c r="D122" s="1049"/>
      <c r="E122" s="1049"/>
      <c r="F122" s="1050"/>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c r="A123" s="1048"/>
      <c r="B123" s="1049"/>
      <c r="C123" s="1049"/>
      <c r="D123" s="1049"/>
      <c r="E123" s="1049"/>
      <c r="F123" s="1050"/>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c r="A124" s="1048"/>
      <c r="B124" s="1049"/>
      <c r="C124" s="1049"/>
      <c r="D124" s="1049"/>
      <c r="E124" s="1049"/>
      <c r="F124" s="1050"/>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c r="A125" s="1048"/>
      <c r="B125" s="1049"/>
      <c r="C125" s="1049"/>
      <c r="D125" s="1049"/>
      <c r="E125" s="1049"/>
      <c r="F125" s="1050"/>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c r="A126" s="1048"/>
      <c r="B126" s="1049"/>
      <c r="C126" s="1049"/>
      <c r="D126" s="1049"/>
      <c r="E126" s="1049"/>
      <c r="F126" s="1050"/>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c r="A127" s="1048"/>
      <c r="B127" s="1049"/>
      <c r="C127" s="1049"/>
      <c r="D127" s="1049"/>
      <c r="E127" s="1049"/>
      <c r="F127" s="1050"/>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c r="A128" s="1048"/>
      <c r="B128" s="1049"/>
      <c r="C128" s="1049"/>
      <c r="D128" s="1049"/>
      <c r="E128" s="1049"/>
      <c r="F128" s="1050"/>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c r="A129" s="1048"/>
      <c r="B129" s="1049"/>
      <c r="C129" s="1049"/>
      <c r="D129" s="1049"/>
      <c r="E129" s="1049"/>
      <c r="F129" s="1050"/>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c r="A130" s="1048"/>
      <c r="B130" s="1049"/>
      <c r="C130" s="1049"/>
      <c r="D130" s="1049"/>
      <c r="E130" s="1049"/>
      <c r="F130" s="1050"/>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c r="A131" s="1048"/>
      <c r="B131" s="1049"/>
      <c r="C131" s="1049"/>
      <c r="D131" s="1049"/>
      <c r="E131" s="1049"/>
      <c r="F131" s="1050"/>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c r="A132" s="1048"/>
      <c r="B132" s="1049"/>
      <c r="C132" s="1049"/>
      <c r="D132" s="1049"/>
      <c r="E132" s="1049"/>
      <c r="F132" s="1050"/>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c r="A133" s="1048"/>
      <c r="B133" s="1049"/>
      <c r="C133" s="1049"/>
      <c r="D133" s="1049"/>
      <c r="E133" s="1049"/>
      <c r="F133" s="1050"/>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c r="A134" s="1048"/>
      <c r="B134" s="1049"/>
      <c r="C134" s="1049"/>
      <c r="D134" s="1049"/>
      <c r="E134" s="1049"/>
      <c r="F134" s="1050"/>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c r="A135" s="1048"/>
      <c r="B135" s="1049"/>
      <c r="C135" s="1049"/>
      <c r="D135" s="1049"/>
      <c r="E135" s="1049"/>
      <c r="F135" s="1050"/>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c r="A136" s="1048"/>
      <c r="B136" s="1049"/>
      <c r="C136" s="1049"/>
      <c r="D136" s="1049"/>
      <c r="E136" s="1049"/>
      <c r="F136" s="1050"/>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c r="A137" s="1048"/>
      <c r="B137" s="1049"/>
      <c r="C137" s="1049"/>
      <c r="D137" s="1049"/>
      <c r="E137" s="1049"/>
      <c r="F137" s="1050"/>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c r="A138" s="1048"/>
      <c r="B138" s="1049"/>
      <c r="C138" s="1049"/>
      <c r="D138" s="1049"/>
      <c r="E138" s="1049"/>
      <c r="F138" s="1050"/>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c r="A139" s="1048"/>
      <c r="B139" s="1049"/>
      <c r="C139" s="1049"/>
      <c r="D139" s="1049"/>
      <c r="E139" s="1049"/>
      <c r="F139" s="1050"/>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c r="A140" s="1048"/>
      <c r="B140" s="1049"/>
      <c r="C140" s="1049"/>
      <c r="D140" s="1049"/>
      <c r="E140" s="1049"/>
      <c r="F140" s="1050"/>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c r="A141" s="1048"/>
      <c r="B141" s="1049"/>
      <c r="C141" s="1049"/>
      <c r="D141" s="1049"/>
      <c r="E141" s="1049"/>
      <c r="F141" s="1050"/>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c r="A142" s="1048"/>
      <c r="B142" s="1049"/>
      <c r="C142" s="1049"/>
      <c r="D142" s="1049"/>
      <c r="E142" s="1049"/>
      <c r="F142" s="1050"/>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c r="A143" s="1048"/>
      <c r="B143" s="1049"/>
      <c r="C143" s="1049"/>
      <c r="D143" s="1049"/>
      <c r="E143" s="1049"/>
      <c r="F143" s="1050"/>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c r="A144" s="1048"/>
      <c r="B144" s="1049"/>
      <c r="C144" s="1049"/>
      <c r="D144" s="1049"/>
      <c r="E144" s="1049"/>
      <c r="F144" s="1050"/>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c r="A145" s="1048"/>
      <c r="B145" s="1049"/>
      <c r="C145" s="1049"/>
      <c r="D145" s="1049"/>
      <c r="E145" s="1049"/>
      <c r="F145" s="1050"/>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c r="A146" s="1048"/>
      <c r="B146" s="1049"/>
      <c r="C146" s="1049"/>
      <c r="D146" s="1049"/>
      <c r="E146" s="1049"/>
      <c r="F146" s="1050"/>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c r="A147" s="1048"/>
      <c r="B147" s="1049"/>
      <c r="C147" s="1049"/>
      <c r="D147" s="1049"/>
      <c r="E147" s="1049"/>
      <c r="F147" s="1050"/>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c r="A148" s="1048"/>
      <c r="B148" s="1049"/>
      <c r="C148" s="1049"/>
      <c r="D148" s="1049"/>
      <c r="E148" s="1049"/>
      <c r="F148" s="1050"/>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c r="A149" s="1048"/>
      <c r="B149" s="1049"/>
      <c r="C149" s="1049"/>
      <c r="D149" s="1049"/>
      <c r="E149" s="1049"/>
      <c r="F149" s="1050"/>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c r="A150" s="1048"/>
      <c r="B150" s="1049"/>
      <c r="C150" s="1049"/>
      <c r="D150" s="1049"/>
      <c r="E150" s="1049"/>
      <c r="F150" s="1050"/>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c r="A151" s="1048"/>
      <c r="B151" s="1049"/>
      <c r="C151" s="1049"/>
      <c r="D151" s="1049"/>
      <c r="E151" s="1049"/>
      <c r="F151" s="1050"/>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c r="A152" s="1048"/>
      <c r="B152" s="1049"/>
      <c r="C152" s="1049"/>
      <c r="D152" s="1049"/>
      <c r="E152" s="1049"/>
      <c r="F152" s="1050"/>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c r="A153" s="1048"/>
      <c r="B153" s="1049"/>
      <c r="C153" s="1049"/>
      <c r="D153" s="1049"/>
      <c r="E153" s="1049"/>
      <c r="F153" s="1050"/>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c r="A154" s="1048"/>
      <c r="B154" s="1049"/>
      <c r="C154" s="1049"/>
      <c r="D154" s="1049"/>
      <c r="E154" s="1049"/>
      <c r="F154" s="1050"/>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c r="A155" s="1048"/>
      <c r="B155" s="1049"/>
      <c r="C155" s="1049"/>
      <c r="D155" s="1049"/>
      <c r="E155" s="1049"/>
      <c r="F155" s="1050"/>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c r="A156" s="1048"/>
      <c r="B156" s="1049"/>
      <c r="C156" s="1049"/>
      <c r="D156" s="1049"/>
      <c r="E156" s="1049"/>
      <c r="F156" s="1050"/>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c r="A157" s="1048"/>
      <c r="B157" s="1049"/>
      <c r="C157" s="1049"/>
      <c r="D157" s="1049"/>
      <c r="E157" s="1049"/>
      <c r="F157" s="1050"/>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c r="A158" s="1048"/>
      <c r="B158" s="1049"/>
      <c r="C158" s="1049"/>
      <c r="D158" s="1049"/>
      <c r="E158" s="1049"/>
      <c r="F158" s="1050"/>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row r="161" spans="1:50" ht="30" customHeight="1">
      <c r="A161" s="1054" t="s">
        <v>28</v>
      </c>
      <c r="B161" s="1055"/>
      <c r="C161" s="1055"/>
      <c r="D161" s="1055"/>
      <c r="E161" s="1055"/>
      <c r="F161" s="1056"/>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c r="A162" s="1048"/>
      <c r="B162" s="1049"/>
      <c r="C162" s="1049"/>
      <c r="D162" s="1049"/>
      <c r="E162" s="1049"/>
      <c r="F162" s="1050"/>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c r="A163" s="1048"/>
      <c r="B163" s="1049"/>
      <c r="C163" s="1049"/>
      <c r="D163" s="1049"/>
      <c r="E163" s="1049"/>
      <c r="F163" s="1050"/>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c r="A164" s="1048"/>
      <c r="B164" s="1049"/>
      <c r="C164" s="1049"/>
      <c r="D164" s="1049"/>
      <c r="E164" s="1049"/>
      <c r="F164" s="1050"/>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c r="A165" s="1048"/>
      <c r="B165" s="1049"/>
      <c r="C165" s="1049"/>
      <c r="D165" s="1049"/>
      <c r="E165" s="1049"/>
      <c r="F165" s="1050"/>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c r="A166" s="1048"/>
      <c r="B166" s="1049"/>
      <c r="C166" s="1049"/>
      <c r="D166" s="1049"/>
      <c r="E166" s="1049"/>
      <c r="F166" s="1050"/>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c r="A167" s="1048"/>
      <c r="B167" s="1049"/>
      <c r="C167" s="1049"/>
      <c r="D167" s="1049"/>
      <c r="E167" s="1049"/>
      <c r="F167" s="1050"/>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c r="A168" s="1048"/>
      <c r="B168" s="1049"/>
      <c r="C168" s="1049"/>
      <c r="D168" s="1049"/>
      <c r="E168" s="1049"/>
      <c r="F168" s="1050"/>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c r="A169" s="1048"/>
      <c r="B169" s="1049"/>
      <c r="C169" s="1049"/>
      <c r="D169" s="1049"/>
      <c r="E169" s="1049"/>
      <c r="F169" s="1050"/>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c r="A170" s="1048"/>
      <c r="B170" s="1049"/>
      <c r="C170" s="1049"/>
      <c r="D170" s="1049"/>
      <c r="E170" s="1049"/>
      <c r="F170" s="1050"/>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c r="A171" s="1048"/>
      <c r="B171" s="1049"/>
      <c r="C171" s="1049"/>
      <c r="D171" s="1049"/>
      <c r="E171" s="1049"/>
      <c r="F171" s="1050"/>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c r="A172" s="1048"/>
      <c r="B172" s="1049"/>
      <c r="C172" s="1049"/>
      <c r="D172" s="1049"/>
      <c r="E172" s="1049"/>
      <c r="F172" s="1050"/>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c r="A173" s="1048"/>
      <c r="B173" s="1049"/>
      <c r="C173" s="1049"/>
      <c r="D173" s="1049"/>
      <c r="E173" s="1049"/>
      <c r="F173" s="1050"/>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c r="A174" s="1048"/>
      <c r="B174" s="1049"/>
      <c r="C174" s="1049"/>
      <c r="D174" s="1049"/>
      <c r="E174" s="1049"/>
      <c r="F174" s="1050"/>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c r="A175" s="1048"/>
      <c r="B175" s="1049"/>
      <c r="C175" s="1049"/>
      <c r="D175" s="1049"/>
      <c r="E175" s="1049"/>
      <c r="F175" s="1050"/>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c r="A176" s="1048"/>
      <c r="B176" s="1049"/>
      <c r="C176" s="1049"/>
      <c r="D176" s="1049"/>
      <c r="E176" s="1049"/>
      <c r="F176" s="1050"/>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c r="A177" s="1048"/>
      <c r="B177" s="1049"/>
      <c r="C177" s="1049"/>
      <c r="D177" s="1049"/>
      <c r="E177" s="1049"/>
      <c r="F177" s="1050"/>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c r="A178" s="1048"/>
      <c r="B178" s="1049"/>
      <c r="C178" s="1049"/>
      <c r="D178" s="1049"/>
      <c r="E178" s="1049"/>
      <c r="F178" s="1050"/>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c r="A179" s="1048"/>
      <c r="B179" s="1049"/>
      <c r="C179" s="1049"/>
      <c r="D179" s="1049"/>
      <c r="E179" s="1049"/>
      <c r="F179" s="1050"/>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c r="A180" s="1048"/>
      <c r="B180" s="1049"/>
      <c r="C180" s="1049"/>
      <c r="D180" s="1049"/>
      <c r="E180" s="1049"/>
      <c r="F180" s="1050"/>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c r="A181" s="1048"/>
      <c r="B181" s="1049"/>
      <c r="C181" s="1049"/>
      <c r="D181" s="1049"/>
      <c r="E181" s="1049"/>
      <c r="F181" s="1050"/>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c r="A182" s="1048"/>
      <c r="B182" s="1049"/>
      <c r="C182" s="1049"/>
      <c r="D182" s="1049"/>
      <c r="E182" s="1049"/>
      <c r="F182" s="1050"/>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c r="A183" s="1048"/>
      <c r="B183" s="1049"/>
      <c r="C183" s="1049"/>
      <c r="D183" s="1049"/>
      <c r="E183" s="1049"/>
      <c r="F183" s="1050"/>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c r="A184" s="1048"/>
      <c r="B184" s="1049"/>
      <c r="C184" s="1049"/>
      <c r="D184" s="1049"/>
      <c r="E184" s="1049"/>
      <c r="F184" s="1050"/>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c r="A185" s="1048"/>
      <c r="B185" s="1049"/>
      <c r="C185" s="1049"/>
      <c r="D185" s="1049"/>
      <c r="E185" s="1049"/>
      <c r="F185" s="1050"/>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c r="A186" s="1048"/>
      <c r="B186" s="1049"/>
      <c r="C186" s="1049"/>
      <c r="D186" s="1049"/>
      <c r="E186" s="1049"/>
      <c r="F186" s="1050"/>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c r="A187" s="1048"/>
      <c r="B187" s="1049"/>
      <c r="C187" s="1049"/>
      <c r="D187" s="1049"/>
      <c r="E187" s="1049"/>
      <c r="F187" s="1050"/>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c r="A188" s="1048"/>
      <c r="B188" s="1049"/>
      <c r="C188" s="1049"/>
      <c r="D188" s="1049"/>
      <c r="E188" s="1049"/>
      <c r="F188" s="1050"/>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c r="A189" s="1048"/>
      <c r="B189" s="1049"/>
      <c r="C189" s="1049"/>
      <c r="D189" s="1049"/>
      <c r="E189" s="1049"/>
      <c r="F189" s="1050"/>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c r="A190" s="1048"/>
      <c r="B190" s="1049"/>
      <c r="C190" s="1049"/>
      <c r="D190" s="1049"/>
      <c r="E190" s="1049"/>
      <c r="F190" s="1050"/>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c r="A191" s="1048"/>
      <c r="B191" s="1049"/>
      <c r="C191" s="1049"/>
      <c r="D191" s="1049"/>
      <c r="E191" s="1049"/>
      <c r="F191" s="1050"/>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c r="A192" s="1048"/>
      <c r="B192" s="1049"/>
      <c r="C192" s="1049"/>
      <c r="D192" s="1049"/>
      <c r="E192" s="1049"/>
      <c r="F192" s="1050"/>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c r="A193" s="1048"/>
      <c r="B193" s="1049"/>
      <c r="C193" s="1049"/>
      <c r="D193" s="1049"/>
      <c r="E193" s="1049"/>
      <c r="F193" s="1050"/>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c r="A194" s="1048"/>
      <c r="B194" s="1049"/>
      <c r="C194" s="1049"/>
      <c r="D194" s="1049"/>
      <c r="E194" s="1049"/>
      <c r="F194" s="1050"/>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c r="A195" s="1048"/>
      <c r="B195" s="1049"/>
      <c r="C195" s="1049"/>
      <c r="D195" s="1049"/>
      <c r="E195" s="1049"/>
      <c r="F195" s="1050"/>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c r="A196" s="1048"/>
      <c r="B196" s="1049"/>
      <c r="C196" s="1049"/>
      <c r="D196" s="1049"/>
      <c r="E196" s="1049"/>
      <c r="F196" s="1050"/>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c r="A197" s="1048"/>
      <c r="B197" s="1049"/>
      <c r="C197" s="1049"/>
      <c r="D197" s="1049"/>
      <c r="E197" s="1049"/>
      <c r="F197" s="1050"/>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c r="A198" s="1048"/>
      <c r="B198" s="1049"/>
      <c r="C198" s="1049"/>
      <c r="D198" s="1049"/>
      <c r="E198" s="1049"/>
      <c r="F198" s="1050"/>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c r="A199" s="1048"/>
      <c r="B199" s="1049"/>
      <c r="C199" s="1049"/>
      <c r="D199" s="1049"/>
      <c r="E199" s="1049"/>
      <c r="F199" s="1050"/>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c r="A200" s="1048"/>
      <c r="B200" s="1049"/>
      <c r="C200" s="1049"/>
      <c r="D200" s="1049"/>
      <c r="E200" s="1049"/>
      <c r="F200" s="1050"/>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c r="A201" s="1048"/>
      <c r="B201" s="1049"/>
      <c r="C201" s="1049"/>
      <c r="D201" s="1049"/>
      <c r="E201" s="1049"/>
      <c r="F201" s="1050"/>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c r="A202" s="1048"/>
      <c r="B202" s="1049"/>
      <c r="C202" s="1049"/>
      <c r="D202" s="1049"/>
      <c r="E202" s="1049"/>
      <c r="F202" s="1050"/>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c r="A203" s="1048"/>
      <c r="B203" s="1049"/>
      <c r="C203" s="1049"/>
      <c r="D203" s="1049"/>
      <c r="E203" s="1049"/>
      <c r="F203" s="1050"/>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c r="A204" s="1048"/>
      <c r="B204" s="1049"/>
      <c r="C204" s="1049"/>
      <c r="D204" s="1049"/>
      <c r="E204" s="1049"/>
      <c r="F204" s="1050"/>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c r="A205" s="1048"/>
      <c r="B205" s="1049"/>
      <c r="C205" s="1049"/>
      <c r="D205" s="1049"/>
      <c r="E205" s="1049"/>
      <c r="F205" s="1050"/>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c r="A206" s="1048"/>
      <c r="B206" s="1049"/>
      <c r="C206" s="1049"/>
      <c r="D206" s="1049"/>
      <c r="E206" s="1049"/>
      <c r="F206" s="1050"/>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c r="A207" s="1048"/>
      <c r="B207" s="1049"/>
      <c r="C207" s="1049"/>
      <c r="D207" s="1049"/>
      <c r="E207" s="1049"/>
      <c r="F207" s="1050"/>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c r="A208" s="1048"/>
      <c r="B208" s="1049"/>
      <c r="C208" s="1049"/>
      <c r="D208" s="1049"/>
      <c r="E208" s="1049"/>
      <c r="F208" s="1050"/>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c r="A209" s="1048"/>
      <c r="B209" s="1049"/>
      <c r="C209" s="1049"/>
      <c r="D209" s="1049"/>
      <c r="E209" s="1049"/>
      <c r="F209" s="1050"/>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c r="A210" s="1048"/>
      <c r="B210" s="1049"/>
      <c r="C210" s="1049"/>
      <c r="D210" s="1049"/>
      <c r="E210" s="1049"/>
      <c r="F210" s="1050"/>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c r="A211" s="1048"/>
      <c r="B211" s="1049"/>
      <c r="C211" s="1049"/>
      <c r="D211" s="1049"/>
      <c r="E211" s="1049"/>
      <c r="F211" s="1050"/>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row r="214" spans="1:50" ht="30" customHeight="1">
      <c r="A214" s="1045" t="s">
        <v>28</v>
      </c>
      <c r="B214" s="1046"/>
      <c r="C214" s="1046"/>
      <c r="D214" s="1046"/>
      <c r="E214" s="1046"/>
      <c r="F214" s="1047"/>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c r="A215" s="1048"/>
      <c r="B215" s="1049"/>
      <c r="C215" s="1049"/>
      <c r="D215" s="1049"/>
      <c r="E215" s="1049"/>
      <c r="F215" s="1050"/>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c r="A216" s="1048"/>
      <c r="B216" s="1049"/>
      <c r="C216" s="1049"/>
      <c r="D216" s="1049"/>
      <c r="E216" s="1049"/>
      <c r="F216" s="1050"/>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c r="A217" s="1048"/>
      <c r="B217" s="1049"/>
      <c r="C217" s="1049"/>
      <c r="D217" s="1049"/>
      <c r="E217" s="1049"/>
      <c r="F217" s="1050"/>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c r="A218" s="1048"/>
      <c r="B218" s="1049"/>
      <c r="C218" s="1049"/>
      <c r="D218" s="1049"/>
      <c r="E218" s="1049"/>
      <c r="F218" s="1050"/>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c r="A219" s="1048"/>
      <c r="B219" s="1049"/>
      <c r="C219" s="1049"/>
      <c r="D219" s="1049"/>
      <c r="E219" s="1049"/>
      <c r="F219" s="1050"/>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c r="A220" s="1048"/>
      <c r="B220" s="1049"/>
      <c r="C220" s="1049"/>
      <c r="D220" s="1049"/>
      <c r="E220" s="1049"/>
      <c r="F220" s="1050"/>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c r="A221" s="1048"/>
      <c r="B221" s="1049"/>
      <c r="C221" s="1049"/>
      <c r="D221" s="1049"/>
      <c r="E221" s="1049"/>
      <c r="F221" s="1050"/>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c r="A222" s="1048"/>
      <c r="B222" s="1049"/>
      <c r="C222" s="1049"/>
      <c r="D222" s="1049"/>
      <c r="E222" s="1049"/>
      <c r="F222" s="1050"/>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c r="A223" s="1048"/>
      <c r="B223" s="1049"/>
      <c r="C223" s="1049"/>
      <c r="D223" s="1049"/>
      <c r="E223" s="1049"/>
      <c r="F223" s="1050"/>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c r="A224" s="1048"/>
      <c r="B224" s="1049"/>
      <c r="C224" s="1049"/>
      <c r="D224" s="1049"/>
      <c r="E224" s="1049"/>
      <c r="F224" s="1050"/>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c r="A225" s="1048"/>
      <c r="B225" s="1049"/>
      <c r="C225" s="1049"/>
      <c r="D225" s="1049"/>
      <c r="E225" s="1049"/>
      <c r="F225" s="1050"/>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c r="A226" s="1048"/>
      <c r="B226" s="1049"/>
      <c r="C226" s="1049"/>
      <c r="D226" s="1049"/>
      <c r="E226" s="1049"/>
      <c r="F226" s="1050"/>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c r="A227" s="1048"/>
      <c r="B227" s="1049"/>
      <c r="C227" s="1049"/>
      <c r="D227" s="1049"/>
      <c r="E227" s="1049"/>
      <c r="F227" s="1050"/>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c r="A228" s="1048"/>
      <c r="B228" s="1049"/>
      <c r="C228" s="1049"/>
      <c r="D228" s="1049"/>
      <c r="E228" s="1049"/>
      <c r="F228" s="1050"/>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c r="A229" s="1048"/>
      <c r="B229" s="1049"/>
      <c r="C229" s="1049"/>
      <c r="D229" s="1049"/>
      <c r="E229" s="1049"/>
      <c r="F229" s="1050"/>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c r="A230" s="1048"/>
      <c r="B230" s="1049"/>
      <c r="C230" s="1049"/>
      <c r="D230" s="1049"/>
      <c r="E230" s="1049"/>
      <c r="F230" s="1050"/>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c r="A231" s="1048"/>
      <c r="B231" s="1049"/>
      <c r="C231" s="1049"/>
      <c r="D231" s="1049"/>
      <c r="E231" s="1049"/>
      <c r="F231" s="1050"/>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c r="A232" s="1048"/>
      <c r="B232" s="1049"/>
      <c r="C232" s="1049"/>
      <c r="D232" s="1049"/>
      <c r="E232" s="1049"/>
      <c r="F232" s="1050"/>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c r="A233" s="1048"/>
      <c r="B233" s="1049"/>
      <c r="C233" s="1049"/>
      <c r="D233" s="1049"/>
      <c r="E233" s="1049"/>
      <c r="F233" s="1050"/>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c r="A234" s="1048"/>
      <c r="B234" s="1049"/>
      <c r="C234" s="1049"/>
      <c r="D234" s="1049"/>
      <c r="E234" s="1049"/>
      <c r="F234" s="1050"/>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c r="A235" s="1048"/>
      <c r="B235" s="1049"/>
      <c r="C235" s="1049"/>
      <c r="D235" s="1049"/>
      <c r="E235" s="1049"/>
      <c r="F235" s="1050"/>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c r="A236" s="1048"/>
      <c r="B236" s="1049"/>
      <c r="C236" s="1049"/>
      <c r="D236" s="1049"/>
      <c r="E236" s="1049"/>
      <c r="F236" s="1050"/>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c r="A237" s="1048"/>
      <c r="B237" s="1049"/>
      <c r="C237" s="1049"/>
      <c r="D237" s="1049"/>
      <c r="E237" s="1049"/>
      <c r="F237" s="1050"/>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c r="A238" s="1048"/>
      <c r="B238" s="1049"/>
      <c r="C238" s="1049"/>
      <c r="D238" s="1049"/>
      <c r="E238" s="1049"/>
      <c r="F238" s="1050"/>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c r="A239" s="1048"/>
      <c r="B239" s="1049"/>
      <c r="C239" s="1049"/>
      <c r="D239" s="1049"/>
      <c r="E239" s="1049"/>
      <c r="F239" s="1050"/>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c r="A240" s="1048"/>
      <c r="B240" s="1049"/>
      <c r="C240" s="1049"/>
      <c r="D240" s="1049"/>
      <c r="E240" s="1049"/>
      <c r="F240" s="1050"/>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c r="A241" s="1048"/>
      <c r="B241" s="1049"/>
      <c r="C241" s="1049"/>
      <c r="D241" s="1049"/>
      <c r="E241" s="1049"/>
      <c r="F241" s="1050"/>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c r="A242" s="1048"/>
      <c r="B242" s="1049"/>
      <c r="C242" s="1049"/>
      <c r="D242" s="1049"/>
      <c r="E242" s="1049"/>
      <c r="F242" s="1050"/>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c r="A243" s="1048"/>
      <c r="B243" s="1049"/>
      <c r="C243" s="1049"/>
      <c r="D243" s="1049"/>
      <c r="E243" s="1049"/>
      <c r="F243" s="1050"/>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c r="A244" s="1048"/>
      <c r="B244" s="1049"/>
      <c r="C244" s="1049"/>
      <c r="D244" s="1049"/>
      <c r="E244" s="1049"/>
      <c r="F244" s="1050"/>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c r="A245" s="1048"/>
      <c r="B245" s="1049"/>
      <c r="C245" s="1049"/>
      <c r="D245" s="1049"/>
      <c r="E245" s="1049"/>
      <c r="F245" s="1050"/>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c r="A246" s="1048"/>
      <c r="B246" s="1049"/>
      <c r="C246" s="1049"/>
      <c r="D246" s="1049"/>
      <c r="E246" s="1049"/>
      <c r="F246" s="1050"/>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c r="A247" s="1048"/>
      <c r="B247" s="1049"/>
      <c r="C247" s="1049"/>
      <c r="D247" s="1049"/>
      <c r="E247" s="1049"/>
      <c r="F247" s="1050"/>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c r="A248" s="1048"/>
      <c r="B248" s="1049"/>
      <c r="C248" s="1049"/>
      <c r="D248" s="1049"/>
      <c r="E248" s="1049"/>
      <c r="F248" s="1050"/>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c r="A249" s="1048"/>
      <c r="B249" s="1049"/>
      <c r="C249" s="1049"/>
      <c r="D249" s="1049"/>
      <c r="E249" s="1049"/>
      <c r="F249" s="1050"/>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c r="A250" s="1048"/>
      <c r="B250" s="1049"/>
      <c r="C250" s="1049"/>
      <c r="D250" s="1049"/>
      <c r="E250" s="1049"/>
      <c r="F250" s="1050"/>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c r="A251" s="1048"/>
      <c r="B251" s="1049"/>
      <c r="C251" s="1049"/>
      <c r="D251" s="1049"/>
      <c r="E251" s="1049"/>
      <c r="F251" s="1050"/>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c r="A252" s="1048"/>
      <c r="B252" s="1049"/>
      <c r="C252" s="1049"/>
      <c r="D252" s="1049"/>
      <c r="E252" s="1049"/>
      <c r="F252" s="1050"/>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c r="A253" s="1048"/>
      <c r="B253" s="1049"/>
      <c r="C253" s="1049"/>
      <c r="D253" s="1049"/>
      <c r="E253" s="1049"/>
      <c r="F253" s="1050"/>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c r="A254" s="1048"/>
      <c r="B254" s="1049"/>
      <c r="C254" s="1049"/>
      <c r="D254" s="1049"/>
      <c r="E254" s="1049"/>
      <c r="F254" s="1050"/>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c r="A255" s="1048"/>
      <c r="B255" s="1049"/>
      <c r="C255" s="1049"/>
      <c r="D255" s="1049"/>
      <c r="E255" s="1049"/>
      <c r="F255" s="1050"/>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c r="A256" s="1048"/>
      <c r="B256" s="1049"/>
      <c r="C256" s="1049"/>
      <c r="D256" s="1049"/>
      <c r="E256" s="1049"/>
      <c r="F256" s="1050"/>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c r="A257" s="1048"/>
      <c r="B257" s="1049"/>
      <c r="C257" s="1049"/>
      <c r="D257" s="1049"/>
      <c r="E257" s="1049"/>
      <c r="F257" s="1050"/>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c r="A258" s="1048"/>
      <c r="B258" s="1049"/>
      <c r="C258" s="1049"/>
      <c r="D258" s="1049"/>
      <c r="E258" s="1049"/>
      <c r="F258" s="1050"/>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c r="A259" s="1048"/>
      <c r="B259" s="1049"/>
      <c r="C259" s="1049"/>
      <c r="D259" s="1049"/>
      <c r="E259" s="1049"/>
      <c r="F259" s="1050"/>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c r="A260" s="1048"/>
      <c r="B260" s="1049"/>
      <c r="C260" s="1049"/>
      <c r="D260" s="1049"/>
      <c r="E260" s="1049"/>
      <c r="F260" s="1050"/>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c r="A261" s="1048"/>
      <c r="B261" s="1049"/>
      <c r="C261" s="1049"/>
      <c r="D261" s="1049"/>
      <c r="E261" s="1049"/>
      <c r="F261" s="1050"/>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c r="A262" s="1048"/>
      <c r="B262" s="1049"/>
      <c r="C262" s="1049"/>
      <c r="D262" s="1049"/>
      <c r="E262" s="1049"/>
      <c r="F262" s="1050"/>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c r="A263" s="1048"/>
      <c r="B263" s="1049"/>
      <c r="C263" s="1049"/>
      <c r="D263" s="1049"/>
      <c r="E263" s="1049"/>
      <c r="F263" s="1050"/>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c r="A264" s="1048"/>
      <c r="B264" s="1049"/>
      <c r="C264" s="1049"/>
      <c r="D264" s="1049"/>
      <c r="E264" s="1049"/>
      <c r="F264" s="1050"/>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2019-06-19T14:15:45Z</cp:lastPrinted>
  <dcterms:created xsi:type="dcterms:W3CDTF">2012-03-13T00:50:25Z</dcterms:created>
  <dcterms:modified xsi:type="dcterms:W3CDTF">2020-11-17T10:58:27Z</dcterms:modified>
</cp:coreProperties>
</file>