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平成31年度・令和元年次席\作業依頼\経理\★行政事業レビューシート\04最終公表\外部有識者点検対象\"/>
    </mc:Choice>
  </mc:AlternateContent>
  <bookViews>
    <workbookView xWindow="0" yWindow="0" windowWidth="14835"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<sst xmlns="http://schemas.openxmlformats.org/spreadsheetml/2006/main" count="2949" uniqueCount="685">
  <si>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</si>
  <si>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</si>
  <si>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</si>
  <si>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</si>
  <si>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</si>
  <si>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</si>
  <si>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</si>
  <si>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</si>
  <si>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</si>
  <si>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</si>
  <si>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</si>
  <si>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</si>
  <si>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</si>
  <si>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</si>
  <si>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</si>
  <si>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</si>
  <si>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</si>
  <si>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</si>
  <si>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</si>
  <si>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</si>
  <si>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</si>
  <si>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</si>
  <si>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</si>
  <si>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</si>
  <si>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</si>
  <si>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</si>
  <si>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</si>
  <si>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</si>
  <si>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</si>
  <si>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</si>
  <si>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</si>
  <si>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</si>
  <si>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</si>
  <si>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</si>
  <si>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</si>
  <si>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</si>
  <si>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</si>
  <si>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</si>
  <si>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</si>
  <si>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</si>
  <si>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</si>
  <si>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</si>
  <si>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</si>
  <si>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</si>
  <si>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</si>
  <si>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</si>
  <si>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</si>
  <si>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</si>
  <si>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</si>
  <si>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</si>
  <si>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</si>
  <si>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</si>
  <si>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</si>
  <si>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</si>
  <si>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</si>
  <si>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</si>
  <si>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</si>
  <si>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</si>
  <si>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</si>
  <si>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</si>
  <si>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</si>
  <si>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</si>
  <si>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</si>
  <si>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</si>
  <si>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</si>
  <si>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</si>
  <si>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</si>
  <si>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</si>
  <si>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</si>
  <si>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</si>
  <si>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</si>
  <si>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</si>
  <si>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</si>
  <si>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</si>
  <si>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</si>
  <si>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</si>
  <si>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</si>
  <si>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</si>
  <si>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</si>
  <si>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</si>
  <si>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</si>
  <si>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</si>
  <si>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</si>
  <si>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</si>
  <si>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</si>
  <si>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</si>
  <si>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</si>
  <si>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</si>
  <si>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</si>
  <si>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</si>
  <si>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</si>
  <si>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</si>
  <si>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</si>
  <si>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</si>
  <si>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</si>
  <si>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</si>
  <si>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</si>
  <si>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</si>
  <si>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</si>
  <si>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</si>
  <si>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</si>
  <si>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</si>
  <si>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</si>
  <si>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</si>
  <si>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</si>
  <si>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</si>
  <si>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</si>
  <si>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</si>
  <si>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</si>
  <si>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</si>
  <si>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</si>
  <si>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</si>
  <si>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</si>
  <si>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</si>
  <si>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</si>
  <si>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</si>
  <si>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</si>
  <si>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</si>
  <si>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</si>
  <si>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</si>
  <si>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</si>
  <si>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</si>
  <si>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</si>
  <si>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</si>
  <si>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</si>
  <si>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</si>
  <si>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</si>
  <si>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</si>
  <si>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</si>
  <si>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</si>
  <si>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</si>
  <si>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</si>
  <si>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</si>
  <si>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</si>
  <si>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</si>
  <si>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</si>
  <si>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</si>
  <si>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</si>
  <si>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</si>
  <si>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</si>
  <si>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</si>
  <si>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</si>
  <si>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</si>
  <si>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</si>
  <si>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</si>
  <si>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</si>
  <si>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</si>
  <si>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</si>
  <si>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</si>
  <si>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</si>
  <si>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</si>
  <si>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</si>
  <si>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</si>
  <si>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</si>
  <si>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</si>
  <si>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</si>
  <si>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</si>
  <si>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</si>
  <si>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</si>
  <si>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</si>
  <si>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</si>
  <si>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</si>
  <si>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</si>
  <si>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</si>
  <si>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</si>
  <si>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</si>
  <si>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</si>
  <si>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</si>
  <si>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</si>
  <si>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</si>
  <si>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</si>
  <si>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</si>
  <si>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</si>
  <si>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</si>
  <si>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</si>
  <si>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</si>
  <si>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</si>
  <si>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</si>
  <si>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</si>
  <si>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</si>
  <si>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</si>
  <si>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</si>
  <si>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</si>
  <si>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</si>
  <si>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</si>
  <si>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</si>
  <si>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</si>
  <si>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</si>
  <si>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</si>
  <si>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</si>
  <si>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</si>
  <si>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</si>
  <si>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</si>
  <si>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</si>
  <si>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</si>
  <si>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</si>
  <si>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</si>
  <si>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</si>
  <si>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</si>
  <si>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</si>
  <si>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</si>
  <si>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</si>
  <si>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</si>
  <si>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</si>
  <si>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</si>
  <si>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</si>
  <si>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</si>
  <si>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</si>
  <si>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</si>
  <si>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</si>
  <si>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</si>
  <si>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</si>
  <si>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</si>
  <si>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</si>
  <si>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</si>
  <si>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</si>
  <si>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</si>
  <si>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</si>
  <si>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</si>
  <si>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</si>
  <si>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</si>
  <si>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</si>
  <si>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</si>
  <si>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</si>
  <si>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</si>
  <si>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</si>
  <si>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</si>
  <si>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</si>
  <si>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</si>
  <si>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</si>
  <si>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</si>
  <si>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</si>
  <si>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</si>
  <si>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</si>
  <si>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</si>
  <si>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</si>
  <si>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</si>
  <si>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</si>
  <si>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</si>
  <si>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</si>
  <si>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</si>
  <si>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</si>
  <si>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</si>
  <si>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</si>
  <si>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</si>
  <si>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</si>
  <si>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</si>
  <si>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</si>
  <si>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</si>
  <si>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</si>
  <si>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</si>
  <si>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</si>
  <si>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</si>
  <si>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</si>
  <si>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</si>
  <si>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</si>
  <si>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</si>
  <si>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</si>
  <si>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</si>
  <si>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</si>
  <si>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</si>
  <si>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</si>
  <si>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</si>
  <si>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</si>
  <si>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</si>
  <si>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</si>
  <si>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</si>
  <si>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</si>
  <si>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</si>
  <si>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</si>
  <si>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</si>
  <si>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</si>
  <si>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</si>
  <si>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</si>
  <si>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</si>
  <si>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</si>
  <si>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</si>
  <si>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</si>
  <si>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</si>
  <si>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</si>
  <si>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</si>
  <si>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</si>
  <si>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</si>
  <si>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</si>
  <si>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</si>
  <si>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</si>
  <si>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</si>
  <si>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</si>
  <si>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</si>
  <si>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</si>
  <si>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</si>
  <si>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</si>
  <si>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</si>
  <si>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</si>
  <si>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</si>
  <si>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</si>
  <si>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</si>
  <si>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</si>
  <si>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</si>
  <si>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</si>
  <si>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</si>
  <si>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</si>
  <si>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</si>
  <si>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</si>
  <si>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</si>
  <si>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</si>
  <si>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</si>
  <si>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</si>
  <si>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</si>
  <si>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</si>
  <si>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</si>
  <si>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</si>
  <si>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</si>
  <si>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</si>
  <si>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</si>
  <si>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</si>
  <si>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</si>
  <si>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</si>
  <si>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</si>
  <si>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</si>
  <si>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</si>
  <si>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</si>
  <si>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</si>
  <si>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</si>
  <si>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</si>
  <si>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</si>
  <si>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</si>
  <si>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</si>
  <si>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</si>
  <si>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</si>
  <si>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</si>
  <si>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</si>
  <si>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</si>
  <si>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</si>
  <si>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</si>
  <si>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</si>
  <si>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</si>
  <si>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</si>
  <si>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</si>
  <si>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</si>
  <si>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</si>
  <si>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</si>
  <si>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</si>
  <si>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</si>
  <si>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</si>
  <si>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</si>
  <si>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</si>
  <si>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</si>
  <si>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</si>
  <si>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</si>
  <si>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</si>
  <si>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</si>
  <si>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</si>
  <si>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</si>
  <si>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</si>
  <si>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</si>
  <si>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</si>
  <si>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</si>
  <si>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</si>
  <si>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</si>
  <si>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</si>
  <si>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</si>
  <si>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</si>
  <si>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</si>
  <si>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</si>
  <si>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</si>
  <si>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</si>
  <si>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</si>
  <si>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</si>
  <si>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</si>
  <si>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</si>
  <si>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</si>
  <si>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</si>
  <si>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</si>
  <si>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</si>
  <si>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</si>
  <si>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</si>
  <si>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</si>
  <si>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</si>
  <si>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</si>
  <si>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</si>
  <si>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</si>
  <si>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</si>
  <si>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</si>
  <si>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</si>
  <si>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</si>
  <si>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</si>
  <si>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</si>
  <si>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</si>
  <si>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</si>
  <si>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</si>
  <si>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</si>
  <si>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</si>
  <si>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</si>
  <si>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</si>
  <si>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</si>
  <si>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</si>
  <si>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</si>
  <si>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</si>
  <si>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</si>
  <si>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</si>
  <si>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</si>
  <si>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</si>
  <si>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</si>
  <si>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</si>
  <si>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</si>
  <si>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</si>
  <si>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</si>
  <si>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</si>
  <si>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</si>
  <si>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</si>
  <si>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</si>
  <si>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</si>
  <si>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</si>
  <si>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</si>
  <si>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</si>
  <si>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</si>
  <si>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</si>
  <si>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</si>
  <si>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</si>
  <si>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</si>
  <si>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</si>
  <si>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</si>
  <si>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</si>
  <si>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</si>
  <si>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</si>
  <si>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</si>
  <si>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</si>
  <si>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</si>
  <si>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</si>
  <si>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</si>
  <si>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</si>
  <si>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</si>
  <si>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</si>
  <si>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</si>
  <si>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</si>
  <si>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</si>
  <si>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</si>
  <si>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</si>
  <si>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</si>
  <si>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</si>
  <si>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</si>
  <si>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</si>
  <si>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</si>
  <si>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</si>
  <si>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</si>
  <si>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</si>
  <si>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</si>
  <si>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</si>
  <si>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</si>
  <si>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</si>
  <si>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</si>
  <si>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</si>
  <si>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</si>
  <si>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</si>
  <si>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</si>
  <si>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</si>
  <si>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</si>
  <si>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</si>
  <si>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</si>
  <si>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</si>
  <si>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</si>
  <si>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</si>
  <si>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</si>
  <si>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</si>
  <si>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</si>
  <si>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</si>
  <si>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</si>
  <si>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</si>
  <si>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</si>
  <si>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</si>
  <si>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</si>
  <si>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</si>
  <si>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</si>
  <si>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</si>
  <si>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</si>
  <si>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</si>
  <si>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</si>
  <si>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</si>
  <si>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</si>
  <si>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</si>
  <si>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</si>
  <si>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</si>
  <si>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</si>
  <si>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</si>
  <si>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</si>
  <si>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</si>
  <si>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</si>
  <si>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</si>
  <si>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</si>
  <si>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</si>
  <si>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</si>
  <si>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</si>
  <si>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</si>
  <si>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</si>
  <si>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</si>
  <si>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</si>
  <si>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</si>
  <si>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</si>
  <si>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</si>
  <si>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</si>
  <si>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</si>
  <si>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</si>
  <si>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</si>
  <si>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</si>
  <si>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</si>
  <si>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</si>
  <si>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</si>
  <si>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</si>
  <si>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</si>
  <si>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</si>
  <si>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</si>
  <si>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</si>
  <si>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</si>
  <si>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</si>
  <si>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</si>
  <si>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</si>
  <si>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</si>
  <si>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</si>
  <si>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</si>
  <si>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</si>
  <si>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</si>
  <si>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</si>
  <si>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</si>
  <si>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</si>
  <si>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</si>
  <si>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</si>
  <si>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</si>
  <si>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</si>
  <si>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</si>
  <si>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</si>
  <si>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</si>
  <si>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</si>
  <si>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</si>
  <si>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</si>
  <si>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</si>
  <si>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</si>
  <si>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</si>
  <si>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</si>
  <si>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</si>
  <si>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</si>
  <si>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</si>
  <si>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</si>
  <si>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</si>
  <si>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</si>
  <si>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</si>
  <si>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</si>
  <si>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</si>
  <si>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</si>
  <si>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</si>
  <si>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</si>
  <si>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</si>
  <si>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</si>
  <si>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</si>
  <si>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</si>
  <si>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</si>
  <si>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</si>
  <si>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</si>
  <si>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</si>
  <si>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</si>
  <si>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</si>
  <si>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</si>
  <si>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</si>
  <si>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</si>
  <si>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</si>
  <si>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</si>
  <si>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</si>
  <si>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</si>
  <si>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</si>
  <si>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向精神薬対策費</t>
    <phoneticPr fontId="5"/>
  </si>
  <si>
    <t>医薬・生活衛生局</t>
    <phoneticPr fontId="5"/>
  </si>
  <si>
    <t>監視指導・麻薬対策課</t>
    <phoneticPr fontId="5"/>
  </si>
  <si>
    <t>○</t>
  </si>
  <si>
    <t>麻薬及び向精神薬取締法第６０条の２
厚生労働省組織令第５４条</t>
    <phoneticPr fontId="5"/>
  </si>
  <si>
    <t>犯罪に強い社会の実現のための行動計画2008
第５次薬物乱用防止５カ年戦略
「世界一安全な日本」創造戦略</t>
    <phoneticPr fontId="5"/>
  </si>
  <si>
    <t>向精神薬の乱用及び不正取引を防止し適正な管理を行うための基盤整備を図ることを目的とする。</t>
    <phoneticPr fontId="5"/>
  </si>
  <si>
    <t>・捜査機関において規制品目の鑑定を迅速に行えるようにするため、我が国で現在流通していない向精神薬の標準品を作成する。（昭和４８年度）
・不正取引される向精神薬の迅速かつ効果的な分析法を確立するため、向精神薬の試験法及び標準的分析マニュアルを作成する。（平成元年度）
・「麻薬及び向精神薬不正取引条約」において新たに麻薬及び向精神薬原料として指定される可能性がある物質について、流通実態を把握する。（平成２年度）</t>
    <phoneticPr fontId="5"/>
  </si>
  <si>
    <t>-</t>
  </si>
  <si>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</si>
  <si>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</si>
  <si>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</si>
  <si>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</si>
  <si>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</si>
  <si>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</si>
  <si>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</si>
  <si>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</si>
  <si>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</si>
  <si>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</si>
  <si>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</si>
  <si>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</si>
  <si>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</si>
  <si>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</si>
  <si>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</si>
  <si>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</si>
  <si>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</si>
  <si>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本事業は、犯罪捜査に係る基盤整備を行う事業であり、成果について直接的な指標を示すことは困難である</t>
    <phoneticPr fontId="5"/>
  </si>
  <si>
    <t>不正取引される向精神薬について、捜査の効率化、迅速化を図ることを目標とし、鑑定方法の作成、標準品の製造・整備、向精神薬試験マニュアルの作成を実施した。
※Ｈ28～Ｈ30年度の達成状況等については、活動指標及び活動実績を御参照ください。</t>
    <phoneticPr fontId="5"/>
  </si>
  <si>
    <t>間接的な指標として、向精神薬にかかる全国の年間検挙件数を成果実績評価に活用する。（年単位）</t>
    <phoneticPr fontId="5"/>
  </si>
  <si>
    <t>年間検挙件数</t>
    <phoneticPr fontId="5"/>
  </si>
  <si>
    <t>件</t>
    <rPh sb="0" eb="1">
      <t>ケン</t>
    </rPh>
    <phoneticPr fontId="5"/>
  </si>
  <si>
    <t>-</t>
    <phoneticPr fontId="5"/>
  </si>
  <si>
    <t>-</t>
    <phoneticPr fontId="5"/>
  </si>
  <si>
    <t>①鑑定法の作成</t>
    <phoneticPr fontId="5"/>
  </si>
  <si>
    <t>物質数</t>
    <phoneticPr fontId="5"/>
  </si>
  <si>
    <t>-</t>
    <phoneticPr fontId="5"/>
  </si>
  <si>
    <t>②標準品の製造・整備</t>
    <phoneticPr fontId="5"/>
  </si>
  <si>
    <t>物質数</t>
    <phoneticPr fontId="5"/>
  </si>
  <si>
    <t>-</t>
    <phoneticPr fontId="5"/>
  </si>
  <si>
    <t>①Ｘ：「当該年度の向精神薬対策事業の執行額」／
Ｙ：「向精神薬鑑定法作成件数」　　　　　　　　　　　　　　</t>
    <phoneticPr fontId="5"/>
  </si>
  <si>
    <t>円</t>
    <rPh sb="0" eb="1">
      <t>エン</t>
    </rPh>
    <phoneticPr fontId="5"/>
  </si>
  <si>
    <t>　　X/Y</t>
  </si>
  <si>
    <t>　　X/Y</t>
    <phoneticPr fontId="5"/>
  </si>
  <si>
    <t>1,512,000/6</t>
    <phoneticPr fontId="5"/>
  </si>
  <si>
    <t>1,198,839/6</t>
    <phoneticPr fontId="5"/>
  </si>
  <si>
    <t>1,404,000/3</t>
  </si>
  <si>
    <t>②Ｘ：「当該年度の向精神薬対策事業の執行額」／
 Ｙ：「向精神薬標準製造件数」　　</t>
    <phoneticPr fontId="5"/>
  </si>
  <si>
    <t>1,512,000/4</t>
  </si>
  <si>
    <t>1,198,839/11</t>
  </si>
  <si>
    <t>麻薬・覚醒剤等の乱用を防止すること（Ⅱ－３）</t>
    <phoneticPr fontId="5"/>
  </si>
  <si>
    <t>規制されている乱用薬物について、不正流通の遮断及び乱用防止を推進すること（Ⅱ－３－１）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</si>
  <si>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</si>
  <si>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</si>
  <si>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</si>
  <si>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</si>
  <si>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</si>
  <si>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</si>
  <si>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</si>
  <si>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</si>
  <si>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</si>
  <si>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</si>
  <si>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</si>
  <si>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</si>
  <si>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向精神薬の取締り等で活用することを目的とした分析法等を整備するもので、国民の安全を確保するために必要な事業であり、ニーズは高い。</t>
    <phoneticPr fontId="5"/>
  </si>
  <si>
    <t>向精神薬の取締り等で活用することを目的とした分析法等を整備するものであり、国が自ら行う必要がある事業である。</t>
    <phoneticPr fontId="5"/>
  </si>
  <si>
    <t>本事業の成果は向精神薬の乱用等を防止するための取締り等で活用することから、優先度が高い事業である。</t>
    <phoneticPr fontId="5"/>
  </si>
  <si>
    <t>‐</t>
  </si>
  <si>
    <t>活動実績は見込みを上回るものであり、コスト水準は妥当と考える。</t>
    <phoneticPr fontId="5"/>
  </si>
  <si>
    <t>標準品の購入や分析に係る経費であり、適正に執行されている。</t>
    <phoneticPr fontId="5"/>
  </si>
  <si>
    <t>効果的な分析法を探索し、鑑定法を作成するように努めている。</t>
    <phoneticPr fontId="5"/>
  </si>
  <si>
    <t>本事業は、犯罪捜査に係る基盤整備を行う事業であり、成果について直接的な指標を示すことは困難であるが、間接指標としての年間検挙数は一定の数値で推移していることから、事業の目標達成に向けて一定の効果があると認めれる。</t>
    <phoneticPr fontId="5"/>
  </si>
  <si>
    <t>-</t>
    <phoneticPr fontId="5"/>
  </si>
  <si>
    <t>取締り等のためには適切な分析法が必要であり、その目的は達成されている。</t>
    <phoneticPr fontId="5"/>
  </si>
  <si>
    <t>整備された分析法は取締り等に活用されている。</t>
    <phoneticPr fontId="5"/>
  </si>
  <si>
    <t>-</t>
    <phoneticPr fontId="5"/>
  </si>
  <si>
    <t>-</t>
    <phoneticPr fontId="5"/>
  </si>
  <si>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phoneticPr fontId="5"/>
  </si>
  <si>
    <t>効果的な分析法を探索し、可能な限り多くの物質について鑑定法を作成するよう努めていく。</t>
    <phoneticPr fontId="5"/>
  </si>
  <si>
    <t>347</t>
    <phoneticPr fontId="5"/>
  </si>
  <si>
    <t>315</t>
    <phoneticPr fontId="5"/>
  </si>
  <si>
    <t>274</t>
    <phoneticPr fontId="5"/>
  </si>
  <si>
    <t>327</t>
    <phoneticPr fontId="5"/>
  </si>
  <si>
    <t>338</t>
    <phoneticPr fontId="5"/>
  </si>
  <si>
    <t>349</t>
    <phoneticPr fontId="5"/>
  </si>
  <si>
    <t>346</t>
    <phoneticPr fontId="5"/>
  </si>
  <si>
    <t>356</t>
    <phoneticPr fontId="5"/>
  </si>
  <si>
    <t>-</t>
    <phoneticPr fontId="5"/>
  </si>
  <si>
    <t>-</t>
    <phoneticPr fontId="5"/>
  </si>
  <si>
    <t>-</t>
    <phoneticPr fontId="5"/>
  </si>
  <si>
    <t>不正取引される向精神薬の迅速かつ効果的な分析法を確立するため、向精神薬の試験法及び分析マニュアルを作成し、向精神薬の乱用及び不正取引を防止するとともに、向精神薬の適正な管理を行うための基盤整備を図ることにより、麻薬・覚醒剤等の乱用防止に寄与する。
（平成30年度の鑑定法の作成数　6件　標準品の製造・整備数　9件）</t>
    <phoneticPr fontId="5"/>
  </si>
  <si>
    <t xml:space="preserve">麻薬及び向精神薬取締方に基づく薬物鑑定法策定・標準品整備
</t>
    <phoneticPr fontId="5"/>
  </si>
  <si>
    <t>雑役務費</t>
    <rPh sb="0" eb="2">
      <t>ザツエキ</t>
    </rPh>
    <rPh sb="2" eb="3">
      <t>ム</t>
    </rPh>
    <rPh sb="3" eb="4">
      <t>ヒ</t>
    </rPh>
    <phoneticPr fontId="5"/>
  </si>
  <si>
    <t>A.国立医薬品食品衛生研究所</t>
    <phoneticPr fontId="5"/>
  </si>
  <si>
    <t>国立医薬品食品衛生研究所</t>
    <phoneticPr fontId="5"/>
  </si>
  <si>
    <t>-</t>
    <phoneticPr fontId="5"/>
  </si>
  <si>
    <t>麻薬及び向精神薬取締方に基づく薬物鑑定法策定・標準品整備</t>
    <phoneticPr fontId="5"/>
  </si>
  <si>
    <t>-</t>
    <phoneticPr fontId="5"/>
  </si>
  <si>
    <t>-</t>
    <phoneticPr fontId="5"/>
  </si>
  <si>
    <t>事務用品購入</t>
  </si>
  <si>
    <t>研究用消耗品購入</t>
    <rPh sb="0" eb="3">
      <t>ケンキュウヨウ</t>
    </rPh>
    <rPh sb="3" eb="6">
      <t>ショウモウヒン</t>
    </rPh>
    <rPh sb="6" eb="8">
      <t>コウニュウ</t>
    </rPh>
    <phoneticPr fontId="5"/>
  </si>
  <si>
    <t>宮崎化学薬品株式会社</t>
    <rPh sb="6" eb="10">
      <t>カブシキガイシャ</t>
    </rPh>
    <phoneticPr fontId="5"/>
  </si>
  <si>
    <t>-</t>
    <phoneticPr fontId="5"/>
  </si>
  <si>
    <t>-</t>
    <phoneticPr fontId="5"/>
  </si>
  <si>
    <t>株式会社伊藤サプライ</t>
    <rPh sb="0" eb="4">
      <t>カブシキガイシャ</t>
    </rPh>
    <phoneticPr fontId="5"/>
  </si>
  <si>
    <t>1,404,000/3</t>
    <phoneticPr fontId="5"/>
  </si>
  <si>
    <t>1,197,932/6</t>
    <phoneticPr fontId="5"/>
  </si>
  <si>
    <t>1,197,932/9</t>
    <phoneticPr fontId="5"/>
  </si>
  <si>
    <t>無</t>
  </si>
  <si>
    <t>-</t>
    <phoneticPr fontId="5"/>
  </si>
  <si>
    <t>B.-</t>
    <phoneticPr fontId="5"/>
  </si>
  <si>
    <t>-</t>
    <phoneticPr fontId="5"/>
  </si>
  <si>
    <t>-</t>
    <phoneticPr fontId="5"/>
  </si>
  <si>
    <t>●適切に執行がなされている。引き続き適切な予算執行に努めること。（栗原　美津枝）</t>
    <phoneticPr fontId="5"/>
  </si>
  <si>
    <t>国内未流通の向精神薬や不正取引される向精神薬を早期に取り締まるために必要な経費であることから、引き続き、必要な予算額を確保し、適正な執行に努めること。</t>
    <rPh sb="0" eb="2">
      <t>コクナイ</t>
    </rPh>
    <rPh sb="2" eb="3">
      <t>ミ</t>
    </rPh>
    <rPh sb="3" eb="5">
      <t>リュウツウ</t>
    </rPh>
    <rPh sb="6" eb="10">
      <t>コウセイシンヤク</t>
    </rPh>
    <rPh sb="11" eb="13">
      <t>フセイ</t>
    </rPh>
    <rPh sb="13" eb="15">
      <t>トリヒキ</t>
    </rPh>
    <rPh sb="18" eb="22">
      <t>コウセイシンヤク</t>
    </rPh>
    <rPh sb="23" eb="25">
      <t>ソウキ</t>
    </rPh>
    <rPh sb="26" eb="27">
      <t>ト</t>
    </rPh>
    <rPh sb="28" eb="29">
      <t>シ</t>
    </rPh>
    <rPh sb="34" eb="36">
      <t>ヒツヨウ</t>
    </rPh>
    <rPh sb="37" eb="39">
      <t>ケイヒ</t>
    </rPh>
    <phoneticPr fontId="5"/>
  </si>
  <si>
    <t>引き続き、必要な予算額を確保し、適正な執行に努めて参りたい。</t>
    <rPh sb="25" eb="26">
      <t>マイ</t>
    </rPh>
    <phoneticPr fontId="5"/>
  </si>
  <si>
    <t>課長　田中　徹</t>
    <rPh sb="3" eb="5">
      <t>タナカ</t>
    </rPh>
    <rPh sb="6" eb="7">
      <t>トオル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</si>
</sst>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741</xdr:row>
      <xdr:rowOff>0</xdr:rowOff>
    </xdr:from>
    <xdr:to>
      <xdr:col>32</xdr:col>
      <xdr:colOff>46126</xdr:colOff>
      <xdr:row>743</xdr:row>
      <xdr:rowOff>271140</xdr:rowOff>
    </xdr:to>
    <xdr:sp macro="" textlink="">
      <xdr:nvSpPr>
        <xdr:cNvPr id="3" name="正方形/長方形 2"/>
        <xdr:cNvSpPr/>
      </xdr:nvSpPr>
      <xdr:spPr>
        <a:xfrm>
          <a:off x="4267200" y="46393100"/>
          <a:ext cx="2281326" cy="9823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１．２百万円</a:t>
          </a:r>
        </a:p>
      </xdr:txBody>
    </xdr:sp>
    <xdr:clientData/>
  </xdr:twoCellAnchor>
  <xdr:twoCellAnchor>
    <xdr:from>
      <xdr:col>26</xdr:col>
      <xdr:colOff>127000</xdr:colOff>
      <xdr:row>743</xdr:row>
      <xdr:rowOff>279400</xdr:rowOff>
    </xdr:from>
    <xdr:to>
      <xdr:col>26</xdr:col>
      <xdr:colOff>129541</xdr:colOff>
      <xdr:row>747</xdr:row>
      <xdr:rowOff>145006</xdr:rowOff>
    </xdr:to>
    <xdr:cxnSp macro="">
      <xdr:nvCxnSpPr>
        <xdr:cNvPr id="4" name="直線矢印コネクタ 3"/>
        <xdr:cNvCxnSpPr/>
      </xdr:nvCxnSpPr>
      <xdr:spPr>
        <a:xfrm flipH="1">
          <a:off x="5410200" y="47383700"/>
          <a:ext cx="2541" cy="12880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114300</xdr:colOff>
      <xdr:row>747</xdr:row>
      <xdr:rowOff>203200</xdr:rowOff>
    </xdr:from>
    <xdr:to>
      <xdr:col>39</xdr:col>
      <xdr:colOff>87909</xdr:colOff>
      <xdr:row>753</xdr:row>
      <xdr:rowOff>97822</xdr:rowOff>
    </xdr:to>
    <xdr:sp macro="" textlink="">
      <xdr:nvSpPr>
        <xdr:cNvPr id="5" name="正方形/長方形 4"/>
        <xdr:cNvSpPr/>
      </xdr:nvSpPr>
      <xdr:spPr>
        <a:xfrm>
          <a:off x="3162300" y="48729900"/>
          <a:ext cx="4850409" cy="20282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A.</a:t>
          </a:r>
          <a:r>
            <a:rPr kumimoji="1" lang="ja-JP" altLang="en-US" sz="1100"/>
            <a:t>国立医薬品食品衛生研究所</a:t>
          </a:r>
          <a:endParaRPr kumimoji="1" lang="en-US" altLang="ja-JP" sz="1100"/>
        </a:p>
        <a:p>
          <a:pPr algn="ctr">
            <a:lnSpc>
              <a:spcPts val="11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15</xdr:col>
      <xdr:colOff>0</xdr:colOff>
      <xdr:row>746</xdr:row>
      <xdr:rowOff>101600</xdr:rowOff>
    </xdr:from>
    <xdr:to>
      <xdr:col>23</xdr:col>
      <xdr:colOff>168448</xdr:colOff>
      <xdr:row>747</xdr:row>
      <xdr:rowOff>112262</xdr:rowOff>
    </xdr:to>
    <xdr:sp macro="" textlink="">
      <xdr:nvSpPr>
        <xdr:cNvPr id="6" name="大かっこ 5"/>
        <xdr:cNvSpPr/>
      </xdr:nvSpPr>
      <xdr:spPr>
        <a:xfrm>
          <a:off x="3048000" y="48272700"/>
          <a:ext cx="1794048" cy="366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その他（支出委任）</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25400</xdr:colOff>
      <xdr:row>753</xdr:row>
      <xdr:rowOff>241300</xdr:rowOff>
    </xdr:from>
    <xdr:to>
      <xdr:col>39</xdr:col>
      <xdr:colOff>18911</xdr:colOff>
      <xdr:row>755</xdr:row>
      <xdr:rowOff>298450</xdr:rowOff>
    </xdr:to>
    <xdr:sp macro="" textlink="">
      <xdr:nvSpPr>
        <xdr:cNvPr id="7" name="大かっこ 6"/>
        <xdr:cNvSpPr/>
      </xdr:nvSpPr>
      <xdr:spPr>
        <a:xfrm>
          <a:off x="3073400" y="50901600"/>
          <a:ext cx="4870311" cy="768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麻薬及び向精神薬取締方に基づく薬物鑑定法策定・標準品整備</a:t>
          </a:r>
          <a:endParaRPr lang="ja-JP" altLang="ja-JP" sz="1050">
            <a:effectLst/>
          </a:endParaRPr>
        </a:p>
        <a:p>
          <a:pPr algn="l"/>
          <a:endParaRPr kumimoji="1" lang="ja-JP" altLang="en-US" sz="1100"/>
        </a:p>
      </xdr:txBody>
    </xdr:sp>
    <xdr:clientData/>
  </xdr:twoCellAnchor>
  <xdr:twoCellAnchor>
    <xdr:from>
      <xdr:col>27</xdr:col>
      <xdr:colOff>50800</xdr:colOff>
      <xdr:row>755</xdr:row>
      <xdr:rowOff>50800</xdr:rowOff>
    </xdr:from>
    <xdr:to>
      <xdr:col>27</xdr:col>
      <xdr:colOff>53341</xdr:colOff>
      <xdr:row>757</xdr:row>
      <xdr:rowOff>313036</xdr:rowOff>
    </xdr:to>
    <xdr:cxnSp macro="">
      <xdr:nvCxnSpPr>
        <xdr:cNvPr id="8" name="直線矢印コネクタ 7"/>
        <xdr:cNvCxnSpPr/>
      </xdr:nvCxnSpPr>
      <xdr:spPr>
        <a:xfrm flipH="1">
          <a:off x="5537200" y="51422300"/>
          <a:ext cx="2541" cy="1290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63500</xdr:colOff>
      <xdr:row>757</xdr:row>
      <xdr:rowOff>546100</xdr:rowOff>
    </xdr:from>
    <xdr:to>
      <xdr:col>39</xdr:col>
      <xdr:colOff>42482</xdr:colOff>
      <xdr:row>758</xdr:row>
      <xdr:rowOff>532422</xdr:rowOff>
    </xdr:to>
    <xdr:sp macro="" textlink="">
      <xdr:nvSpPr>
        <xdr:cNvPr id="9" name="正方形/長方形 8"/>
        <xdr:cNvSpPr/>
      </xdr:nvSpPr>
      <xdr:spPr>
        <a:xfrm>
          <a:off x="3111500" y="52946300"/>
          <a:ext cx="4855782" cy="6594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B.</a:t>
          </a:r>
          <a:r>
            <a:rPr kumimoji="1" lang="ja-JP" altLang="en-US" sz="1100"/>
            <a:t>宮崎化学（株）　他　民間会社１社</a:t>
          </a:r>
          <a:endParaRPr kumimoji="1" lang="en-US" altLang="ja-JP" sz="1100"/>
        </a:p>
        <a:p>
          <a:pPr algn="ctr">
            <a:lnSpc>
              <a:spcPts val="1000"/>
            </a:lnSpc>
          </a:pPr>
          <a:r>
            <a:rPr kumimoji="1" lang="ja-JP" altLang="en-US" sz="1100"/>
            <a:t>１．２百万円　　　　　　　　　　　　　　　　　　　</a:t>
          </a:r>
          <a:endParaRPr kumimoji="1" lang="en-US" altLang="ja-JP" sz="1100"/>
        </a:p>
        <a:p>
          <a:pPr algn="ctr">
            <a:lnSpc>
              <a:spcPts val="900"/>
            </a:lnSpc>
          </a:pPr>
          <a:r>
            <a:rPr kumimoji="1" lang="ja-JP" altLang="en-US" sz="1100"/>
            <a:t>　　</a:t>
          </a:r>
        </a:p>
      </xdr:txBody>
    </xdr:sp>
    <xdr:clientData/>
  </xdr:twoCellAnchor>
  <xdr:twoCellAnchor>
    <xdr:from>
      <xdr:col>14</xdr:col>
      <xdr:colOff>101600</xdr:colOff>
      <xdr:row>757</xdr:row>
      <xdr:rowOff>88900</xdr:rowOff>
    </xdr:from>
    <xdr:to>
      <xdr:col>23</xdr:col>
      <xdr:colOff>66848</xdr:colOff>
      <xdr:row>757</xdr:row>
      <xdr:rowOff>459069</xdr:rowOff>
    </xdr:to>
    <xdr:sp macro="" textlink="">
      <xdr:nvSpPr>
        <xdr:cNvPr id="10" name="大かっこ 9"/>
        <xdr:cNvSpPr/>
      </xdr:nvSpPr>
      <xdr:spPr>
        <a:xfrm>
          <a:off x="2946400" y="52489100"/>
          <a:ext cx="1794048" cy="370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随意契約（少額）</a:t>
          </a:r>
        </a:p>
      </xdr:txBody>
    </xdr:sp>
    <xdr:clientData/>
  </xdr:twoCellAnchor>
  <xdr:twoCellAnchor>
    <xdr:from>
      <xdr:col>14</xdr:col>
      <xdr:colOff>165100</xdr:colOff>
      <xdr:row>759</xdr:row>
      <xdr:rowOff>215900</xdr:rowOff>
    </xdr:from>
    <xdr:to>
      <xdr:col>38</xdr:col>
      <xdr:colOff>158611</xdr:colOff>
      <xdr:row>760</xdr:row>
      <xdr:rowOff>152400</xdr:rowOff>
    </xdr:to>
    <xdr:sp macro="" textlink="">
      <xdr:nvSpPr>
        <xdr:cNvPr id="11" name="大かっこ 10"/>
        <xdr:cNvSpPr/>
      </xdr:nvSpPr>
      <xdr:spPr>
        <a:xfrm>
          <a:off x="3009900" y="53962300"/>
          <a:ext cx="4870311"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消耗品、備品、雑役務</a:t>
          </a:r>
          <a:endParaRPr lang="ja-JP" altLang="ja-JP" sz="105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376</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684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1</v>
      </c>
      <c r="X13" s="658"/>
      <c r="Y13" s="658"/>
      <c r="Z13" s="658"/>
      <c r="AA13" s="658"/>
      <c r="AB13" s="658"/>
      <c r="AC13" s="659"/>
      <c r="AD13" s="657">
        <v>1</v>
      </c>
      <c r="AE13" s="658"/>
      <c r="AF13" s="658"/>
      <c r="AG13" s="658"/>
      <c r="AH13" s="658"/>
      <c r="AI13" s="658"/>
      <c r="AJ13" s="659"/>
      <c r="AK13" s="657">
        <v>1</v>
      </c>
      <c r="AL13" s="658"/>
      <c r="AM13" s="658"/>
      <c r="AN13" s="658"/>
      <c r="AO13" s="658"/>
      <c r="AP13" s="658"/>
      <c r="AQ13" s="659"/>
      <c r="AR13" s="919">
        <v>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588</v>
      </c>
      <c r="Q14" s="658"/>
      <c r="R14" s="658"/>
      <c r="S14" s="658"/>
      <c r="T14" s="658"/>
      <c r="U14" s="658"/>
      <c r="V14" s="659"/>
      <c r="W14" s="657" t="s">
        <v>583</v>
      </c>
      <c r="X14" s="658"/>
      <c r="Y14" s="658"/>
      <c r="Z14" s="658"/>
      <c r="AA14" s="658"/>
      <c r="AB14" s="658"/>
      <c r="AC14" s="659"/>
      <c r="AD14" s="657" t="s">
        <v>584</v>
      </c>
      <c r="AE14" s="658"/>
      <c r="AF14" s="658"/>
      <c r="AG14" s="658"/>
      <c r="AH14" s="658"/>
      <c r="AI14" s="658"/>
      <c r="AJ14" s="659"/>
      <c r="AK14" s="657" t="s">
        <v>585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579</v>
      </c>
      <c r="X15" s="658"/>
      <c r="Y15" s="658"/>
      <c r="Z15" s="658"/>
      <c r="AA15" s="658"/>
      <c r="AB15" s="658"/>
      <c r="AC15" s="659"/>
      <c r="AD15" s="657" t="s">
        <v>578</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1</v>
      </c>
      <c r="X18" s="879"/>
      <c r="Y18" s="879"/>
      <c r="Z18" s="879"/>
      <c r="AA18" s="879"/>
      <c r="AB18" s="879"/>
      <c r="AC18" s="880"/>
      <c r="AD18" s="878">
        <f>SUM(AD13:AJ17)</f>
        <v>1</v>
      </c>
      <c r="AE18" s="879"/>
      <c r="AF18" s="879"/>
      <c r="AG18" s="879"/>
      <c r="AH18" s="879"/>
      <c r="AI18" s="879"/>
      <c r="AJ18" s="880"/>
      <c r="AK18" s="878">
        <f>SUM(AK13:AQ17)</f>
        <v>1</v>
      </c>
      <c r="AL18" s="879"/>
      <c r="AM18" s="879"/>
      <c r="AN18" s="879"/>
      <c r="AO18" s="879"/>
      <c r="AP18" s="879"/>
      <c r="AQ18" s="880"/>
      <c r="AR18" s="878">
        <f>SUM(AR13:AX17)</f>
        <v>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1</v>
      </c>
      <c r="X19" s="658"/>
      <c r="Y19" s="658"/>
      <c r="Z19" s="658"/>
      <c r="AA19" s="658"/>
      <c r="AB19" s="658"/>
      <c r="AC19" s="659"/>
      <c r="AD19" s="657">
        <v>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1</v>
      </c>
      <c r="Q23" s="920"/>
      <c r="R23" s="920"/>
      <c r="S23" s="920"/>
      <c r="T23" s="920"/>
      <c r="U23" s="920"/>
      <c r="V23" s="937"/>
      <c r="W23" s="919">
        <v>1</v>
      </c>
      <c r="X23" s="920"/>
      <c r="Y23" s="920"/>
      <c r="Z23" s="920"/>
      <c r="AA23" s="920"/>
      <c r="AB23" s="920"/>
      <c r="AC23" s="937"/>
      <c r="AD23" s="974" t="s">
        <v>587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v>
      </c>
      <c r="Q29" s="658"/>
      <c r="R29" s="658"/>
      <c r="S29" s="658"/>
      <c r="T29" s="658"/>
      <c r="U29" s="658"/>
      <c r="V29" s="659"/>
      <c r="W29" s="933">
        <f>AR13</f>
        <v>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t="s">
        <v>579</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587</v>
      </c>
      <c r="AC32" s="461"/>
      <c r="AD32" s="461"/>
      <c r="AE32" s="218" t="s">
        <v>579</v>
      </c>
      <c r="AF32" s="219"/>
      <c r="AG32" s="219"/>
      <c r="AH32" s="219"/>
      <c r="AI32" s="218" t="s">
        <v>579</v>
      </c>
      <c r="AJ32" s="219"/>
      <c r="AK32" s="219"/>
      <c r="AL32" s="219"/>
      <c r="AM32" s="218" t="s">
        <v>591</v>
      </c>
      <c r="AN32" s="219"/>
      <c r="AO32" s="219"/>
      <c r="AP32" s="219"/>
      <c r="AQ32" s="340" t="s">
        <v>579</v>
      </c>
      <c r="AR32" s="207"/>
      <c r="AS32" s="207"/>
      <c r="AT32" s="341"/>
      <c r="AU32" s="219" t="s">
        <v>593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590</v>
      </c>
      <c r="AF33" s="219"/>
      <c r="AG33" s="219"/>
      <c r="AH33" s="219"/>
      <c r="AI33" s="218" t="s">
        <v>584</v>
      </c>
      <c r="AJ33" s="219"/>
      <c r="AK33" s="219"/>
      <c r="AL33" s="219"/>
      <c r="AM33" s="218" t="s">
        <v>579</v>
      </c>
      <c r="AN33" s="219"/>
      <c r="AO33" s="219"/>
      <c r="AP33" s="219"/>
      <c r="AQ33" s="340" t="s">
        <v>592</v>
      </c>
      <c r="AR33" s="207"/>
      <c r="AS33" s="207"/>
      <c r="AT33" s="341"/>
      <c r="AU33" s="219" t="s">
        <v>594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590</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595</v>
      </c>
      <c r="H82" s="676"/>
      <c r="I82" s="676"/>
      <c r="J82" s="676"/>
      <c r="K82" s="676"/>
      <c r="L82" s="676"/>
      <c r="M82" s="676"/>
      <c r="N82" s="676"/>
      <c r="O82" s="676"/>
      <c r="P82" s="676"/>
      <c r="Q82" s="676"/>
      <c r="R82" s="676"/>
      <c r="S82" s="676"/>
      <c r="T82" s="676"/>
      <c r="U82" s="676"/>
      <c r="V82" s="676"/>
      <c r="W82" s="676"/>
      <c r="X82" s="676"/>
      <c r="Y82" s="676"/>
      <c r="Z82" s="676"/>
      <c r="AA82" s="677"/>
      <c r="AB82" s="884" t="s">
        <v>596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579</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597</v>
      </c>
      <c r="H87" s="105"/>
      <c r="I87" s="105"/>
      <c r="J87" s="105"/>
      <c r="K87" s="105"/>
      <c r="L87" s="105"/>
      <c r="M87" s="105"/>
      <c r="N87" s="105"/>
      <c r="O87" s="106"/>
      <c r="P87" s="105" t="s">
        <v>598</v>
      </c>
      <c r="Q87" s="514"/>
      <c r="R87" s="514"/>
      <c r="S87" s="514"/>
      <c r="T87" s="514"/>
      <c r="U87" s="514"/>
      <c r="V87" s="514"/>
      <c r="W87" s="514"/>
      <c r="X87" s="515"/>
      <c r="Y87" s="561" t="s">
        <v>62</v>
      </c>
      <c r="Z87" s="562"/>
      <c r="AA87" s="563"/>
      <c r="AB87" s="461" t="s">
        <v>599</v>
      </c>
      <c r="AC87" s="461"/>
      <c r="AD87" s="461"/>
      <c r="AE87" s="218">
        <v>99</v>
      </c>
      <c r="AF87" s="219"/>
      <c r="AG87" s="219"/>
      <c r="AH87" s="219"/>
      <c r="AI87" s="218">
        <v>70</v>
      </c>
      <c r="AJ87" s="219"/>
      <c r="AK87" s="219"/>
      <c r="AL87" s="219"/>
      <c r="AM87" s="218">
        <v>65</v>
      </c>
      <c r="AN87" s="219"/>
      <c r="AO87" s="219"/>
      <c r="AP87" s="219"/>
      <c r="AQ87" s="340" t="s">
        <v>579</v>
      </c>
      <c r="AR87" s="207"/>
      <c r="AS87" s="207"/>
      <c r="AT87" s="341"/>
      <c r="AU87" s="219" t="s">
        <v>601</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578</v>
      </c>
      <c r="AC88" s="523"/>
      <c r="AD88" s="523"/>
      <c r="AE88" s="218" t="s">
        <v>579</v>
      </c>
      <c r="AF88" s="219"/>
      <c r="AG88" s="219"/>
      <c r="AH88" s="219"/>
      <c r="AI88" s="218" t="s">
        <v>591</v>
      </c>
      <c r="AJ88" s="219"/>
      <c r="AK88" s="219"/>
      <c r="AL88" s="219"/>
      <c r="AM88" s="218" t="s">
        <v>657</v>
      </c>
      <c r="AN88" s="219"/>
      <c r="AO88" s="219"/>
      <c r="AP88" s="219"/>
      <c r="AQ88" s="340" t="s">
        <v>578</v>
      </c>
      <c r="AR88" s="207"/>
      <c r="AS88" s="207"/>
      <c r="AT88" s="341"/>
      <c r="AU88" s="219" t="s">
        <v>579</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600</v>
      </c>
      <c r="AF89" s="219"/>
      <c r="AG89" s="219"/>
      <c r="AH89" s="219"/>
      <c r="AI89" s="218" t="s">
        <v>601</v>
      </c>
      <c r="AJ89" s="219"/>
      <c r="AK89" s="219"/>
      <c r="AL89" s="219"/>
      <c r="AM89" s="218" t="s">
        <v>656</v>
      </c>
      <c r="AN89" s="219"/>
      <c r="AO89" s="219"/>
      <c r="AP89" s="219"/>
      <c r="AQ89" s="340" t="s">
        <v>590</v>
      </c>
      <c r="AR89" s="207"/>
      <c r="AS89" s="207"/>
      <c r="AT89" s="341"/>
      <c r="AU89" s="219" t="s">
        <v>579</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6</v>
      </c>
      <c r="AF101" s="219"/>
      <c r="AG101" s="219"/>
      <c r="AH101" s="220"/>
      <c r="AI101" s="218">
        <v>6</v>
      </c>
      <c r="AJ101" s="219"/>
      <c r="AK101" s="219"/>
      <c r="AL101" s="220"/>
      <c r="AM101" s="218">
        <v>6</v>
      </c>
      <c r="AN101" s="219"/>
      <c r="AO101" s="219"/>
      <c r="AP101" s="220"/>
      <c r="AQ101" s="218" t="s">
        <v>579</v>
      </c>
      <c r="AR101" s="219"/>
      <c r="AS101" s="219"/>
      <c r="AT101" s="220"/>
      <c r="AU101" s="218" t="s">
        <v>604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606</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t="s">
        <v>579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605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606</v>
      </c>
      <c r="AC104" s="546"/>
      <c r="AD104" s="547"/>
      <c r="AE104" s="218">
        <v>4</v>
      </c>
      <c r="AF104" s="219"/>
      <c r="AG104" s="219"/>
      <c r="AH104" s="220"/>
      <c r="AI104" s="218">
        <v>11</v>
      </c>
      <c r="AJ104" s="219"/>
      <c r="AK104" s="219"/>
      <c r="AL104" s="220"/>
      <c r="AM104" s="218">
        <v>9</v>
      </c>
      <c r="AN104" s="219"/>
      <c r="AO104" s="219"/>
      <c r="AP104" s="220"/>
      <c r="AQ104" s="218" t="s">
        <v>579</v>
      </c>
      <c r="AR104" s="219"/>
      <c r="AS104" s="219"/>
      <c r="AT104" s="220"/>
      <c r="AU104" s="218" t="s">
        <v>584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606</v>
      </c>
      <c r="AC105" s="469"/>
      <c r="AD105" s="470"/>
      <c r="AE105" s="418">
        <v>3</v>
      </c>
      <c r="AF105" s="418"/>
      <c r="AG105" s="418"/>
      <c r="AH105" s="418"/>
      <c r="AI105" s="418">
        <v>3</v>
      </c>
      <c r="AJ105" s="418"/>
      <c r="AK105" s="418"/>
      <c r="AL105" s="418"/>
      <c r="AM105" s="418">
        <v>3</v>
      </c>
      <c r="AN105" s="418"/>
      <c r="AO105" s="418"/>
      <c r="AP105" s="418"/>
      <c r="AQ105" s="218">
        <v>3</v>
      </c>
      <c r="AR105" s="219"/>
      <c r="AS105" s="219"/>
      <c r="AT105" s="220"/>
      <c r="AU105" s="273" t="s">
        <v>579</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t="s">
        <v>607</v>
      </c>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608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609</v>
      </c>
      <c r="AC116" s="463"/>
      <c r="AD116" s="464"/>
      <c r="AE116" s="418">
        <v>252000</v>
      </c>
      <c r="AF116" s="418"/>
      <c r="AG116" s="418"/>
      <c r="AH116" s="418"/>
      <c r="AI116" s="418">
        <v>199807</v>
      </c>
      <c r="AJ116" s="418"/>
      <c r="AK116" s="418"/>
      <c r="AL116" s="418"/>
      <c r="AM116" s="418">
        <v>199655</v>
      </c>
      <c r="AN116" s="418"/>
      <c r="AO116" s="418"/>
      <c r="AP116" s="418"/>
      <c r="AQ116" s="218">
        <v>468000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612</v>
      </c>
      <c r="AF117" s="551"/>
      <c r="AG117" s="551"/>
      <c r="AH117" s="551"/>
      <c r="AI117" s="551" t="s">
        <v>613</v>
      </c>
      <c r="AJ117" s="551"/>
      <c r="AK117" s="551"/>
      <c r="AL117" s="551"/>
      <c r="AM117" s="551" t="s">
        <v>674</v>
      </c>
      <c r="AN117" s="551"/>
      <c r="AO117" s="551"/>
      <c r="AP117" s="551"/>
      <c r="AQ117" s="551" t="s">
        <v>673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615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609</v>
      </c>
      <c r="AC119" s="463"/>
      <c r="AD119" s="464"/>
      <c r="AE119" s="418">
        <v>378000</v>
      </c>
      <c r="AF119" s="418"/>
      <c r="AG119" s="418"/>
      <c r="AH119" s="418"/>
      <c r="AI119" s="418">
        <v>108985</v>
      </c>
      <c r="AJ119" s="418"/>
      <c r="AK119" s="418"/>
      <c r="AL119" s="418"/>
      <c r="AM119" s="418">
        <v>133103</v>
      </c>
      <c r="AN119" s="418"/>
      <c r="AO119" s="418"/>
      <c r="AP119" s="418"/>
      <c r="AQ119" s="418">
        <v>468000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610</v>
      </c>
      <c r="AC120" s="473"/>
      <c r="AD120" s="474"/>
      <c r="AE120" s="551" t="s">
        <v>616</v>
      </c>
      <c r="AF120" s="551"/>
      <c r="AG120" s="551"/>
      <c r="AH120" s="551"/>
      <c r="AI120" s="551" t="s">
        <v>617</v>
      </c>
      <c r="AJ120" s="551"/>
      <c r="AK120" s="551"/>
      <c r="AL120" s="551"/>
      <c r="AM120" s="551" t="s">
        <v>675</v>
      </c>
      <c r="AN120" s="551"/>
      <c r="AO120" s="551"/>
      <c r="AP120" s="551"/>
      <c r="AQ120" s="551" t="s">
        <v>614</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t="s">
        <v>579</v>
      </c>
      <c r="AF134" s="207"/>
      <c r="AG134" s="207"/>
      <c r="AH134" s="207"/>
      <c r="AI134" s="206" t="s">
        <v>621</v>
      </c>
      <c r="AJ134" s="207"/>
      <c r="AK134" s="207"/>
      <c r="AL134" s="207"/>
      <c r="AM134" s="206" t="s">
        <v>601</v>
      </c>
      <c r="AN134" s="207"/>
      <c r="AO134" s="207"/>
      <c r="AP134" s="207"/>
      <c r="AQ134" s="206" t="s">
        <v>578</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621</v>
      </c>
      <c r="AF135" s="207"/>
      <c r="AG135" s="207"/>
      <c r="AH135" s="207"/>
      <c r="AI135" s="206" t="s">
        <v>579</v>
      </c>
      <c r="AJ135" s="207"/>
      <c r="AK135" s="207"/>
      <c r="AL135" s="207"/>
      <c r="AM135" s="206" t="s">
        <v>579</v>
      </c>
      <c r="AN135" s="207"/>
      <c r="AO135" s="207"/>
      <c r="AP135" s="207"/>
      <c r="AQ135" s="206" t="s">
        <v>579</v>
      </c>
      <c r="AR135" s="207"/>
      <c r="AS135" s="207"/>
      <c r="AT135" s="207"/>
      <c r="AU135" s="206" t="s">
        <v>622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579</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577</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624</v>
      </c>
      <c r="AF432" s="200"/>
      <c r="AG432" s="133" t="s">
        <v>355</v>
      </c>
      <c r="AH432" s="134"/>
      <c r="AI432" s="156"/>
      <c r="AJ432" s="156"/>
      <c r="AK432" s="156"/>
      <c r="AL432" s="154"/>
      <c r="AM432" s="156"/>
      <c r="AN432" s="156"/>
      <c r="AO432" s="156"/>
      <c r="AP432" s="154"/>
      <c r="AQ432" s="590" t="s">
        <v>580</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0" t="s">
        <v>579</v>
      </c>
      <c r="AF433" s="207"/>
      <c r="AG433" s="207"/>
      <c r="AH433" s="207"/>
      <c r="AI433" s="340" t="s">
        <v>627</v>
      </c>
      <c r="AJ433" s="207"/>
      <c r="AK433" s="207"/>
      <c r="AL433" s="207"/>
      <c r="AM433" s="340" t="s">
        <v>579</v>
      </c>
      <c r="AN433" s="207"/>
      <c r="AO433" s="207"/>
      <c r="AP433" s="341"/>
      <c r="AQ433" s="340" t="s">
        <v>579</v>
      </c>
      <c r="AR433" s="207"/>
      <c r="AS433" s="207"/>
      <c r="AT433" s="341"/>
      <c r="AU433" s="207" t="s">
        <v>629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625</v>
      </c>
      <c r="AF434" s="207"/>
      <c r="AG434" s="207"/>
      <c r="AH434" s="341"/>
      <c r="AI434" s="340" t="s">
        <v>626</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626</v>
      </c>
      <c r="AF435" s="207"/>
      <c r="AG435" s="207"/>
      <c r="AH435" s="341"/>
      <c r="AI435" s="340" t="s">
        <v>579</v>
      </c>
      <c r="AJ435" s="207"/>
      <c r="AK435" s="207"/>
      <c r="AL435" s="207"/>
      <c r="AM435" s="340" t="s">
        <v>628</v>
      </c>
      <c r="AN435" s="207"/>
      <c r="AO435" s="207"/>
      <c r="AP435" s="341"/>
      <c r="AQ435" s="340" t="s">
        <v>579</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607</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581</v>
      </c>
      <c r="AF459" s="207"/>
      <c r="AG459" s="207"/>
      <c r="AH459" s="341"/>
      <c r="AI459" s="340" t="s">
        <v>621</v>
      </c>
      <c r="AJ459" s="207"/>
      <c r="AK459" s="207"/>
      <c r="AL459" s="207"/>
      <c r="AM459" s="340" t="s">
        <v>579</v>
      </c>
      <c r="AN459" s="207"/>
      <c r="AO459" s="207"/>
      <c r="AP459" s="341"/>
      <c r="AQ459" s="340" t="s">
        <v>581</v>
      </c>
      <c r="AR459" s="207"/>
      <c r="AS459" s="207"/>
      <c r="AT459" s="341"/>
      <c r="AU459" s="207" t="s">
        <v>630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579</v>
      </c>
      <c r="AJ460" s="207"/>
      <c r="AK460" s="207"/>
      <c r="AL460" s="207"/>
      <c r="AM460" s="340" t="s">
        <v>579</v>
      </c>
      <c r="AN460" s="207"/>
      <c r="AO460" s="207"/>
      <c r="AP460" s="341"/>
      <c r="AQ460" s="340" t="s">
        <v>579</v>
      </c>
      <c r="AR460" s="207"/>
      <c r="AS460" s="207"/>
      <c r="AT460" s="341"/>
      <c r="AU460" s="207" t="s">
        <v>631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3.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632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633</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635</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635</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635</v>
      </c>
      <c r="AE712" s="783"/>
      <c r="AF712" s="783"/>
      <c r="AG712" s="810" t="s">
        <v>663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635</v>
      </c>
      <c r="AE713" s="329"/>
      <c r="AF713" s="663"/>
      <c r="AG713" s="101" t="s">
        <v>587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638</v>
      </c>
      <c r="AH714" s="737"/>
      <c r="AI714" s="737"/>
      <c r="AJ714" s="737"/>
      <c r="AK714" s="737"/>
      <c r="AL714" s="737"/>
      <c r="AM714" s="737"/>
      <c r="AN714" s="737"/>
      <c r="AO714" s="737"/>
      <c r="AP714" s="737"/>
      <c r="AQ714" s="737"/>
      <c r="AR714" s="737"/>
      <c r="AS714" s="737"/>
      <c r="AT714" s="737"/>
      <c r="AU714" s="737"/>
      <c r="AV714" s="737"/>
      <c r="AW714" s="737"/>
      <c r="AX714" s="738"/>
    </row>
    <row r="715" spans="1:50" ht="9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635</v>
      </c>
      <c r="AE716" s="627"/>
      <c r="AF716" s="627"/>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642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643</v>
      </c>
      <c r="K721" s="291"/>
      <c r="L721" s="83" t="str">
        <f>IF(M721="","","-")</f>
        <v/>
      </c>
      <c r="M721" s="84"/>
      <c r="N721" s="304" t="s">
        <v>644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682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683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647</v>
      </c>
      <c r="F737" s="990"/>
      <c r="G737" s="990"/>
      <c r="H737" s="990"/>
      <c r="I737" s="990"/>
      <c r="J737" s="990"/>
      <c r="K737" s="990"/>
      <c r="L737" s="990"/>
      <c r="M737" s="990"/>
      <c r="N737" s="365" t="s">
        <v>541</v>
      </c>
      <c r="O737" s="365"/>
      <c r="P737" s="365"/>
      <c r="Q737" s="365"/>
      <c r="R737" s="990" t="s">
        <v>648</v>
      </c>
      <c r="S737" s="990"/>
      <c r="T737" s="990"/>
      <c r="U737" s="990"/>
      <c r="V737" s="990"/>
      <c r="W737" s="990"/>
      <c r="X737" s="990"/>
      <c r="Y737" s="990"/>
      <c r="Z737" s="990"/>
      <c r="AA737" s="365" t="s">
        <v>540</v>
      </c>
      <c r="AB737" s="365"/>
      <c r="AC737" s="365"/>
      <c r="AD737" s="365"/>
      <c r="AE737" s="990" t="s">
        <v>649</v>
      </c>
      <c r="AF737" s="990"/>
      <c r="AG737" s="990"/>
      <c r="AH737" s="990"/>
      <c r="AI737" s="990"/>
      <c r="AJ737" s="990"/>
      <c r="AK737" s="990"/>
      <c r="AL737" s="990"/>
      <c r="AM737" s="990"/>
      <c r="AN737" s="365" t="s">
        <v>539</v>
      </c>
      <c r="AO737" s="365"/>
      <c r="AP737" s="365"/>
      <c r="AQ737" s="365"/>
      <c r="AR737" s="982" t="s">
        <v>650</v>
      </c>
      <c r="AS737" s="983"/>
      <c r="AT737" s="983"/>
      <c r="AU737" s="983"/>
      <c r="AV737" s="983"/>
      <c r="AW737" s="983"/>
      <c r="AX737" s="984"/>
      <c r="AY737" s="89"/>
      <c r="AZ737" s="89"/>
    </row>
    <row r="738" spans="1:52" ht="24.75" customHeight="1" x14ac:dyDescent="0.15">
      <c r="A738" s="991" t="s">
        <v>538</v>
      </c>
      <c r="B738" s="210"/>
      <c r="C738" s="210"/>
      <c r="D738" s="211"/>
      <c r="E738" s="990" t="s">
        <v>651</v>
      </c>
      <c r="F738" s="990"/>
      <c r="G738" s="990"/>
      <c r="H738" s="990"/>
      <c r="I738" s="990"/>
      <c r="J738" s="990"/>
      <c r="K738" s="990"/>
      <c r="L738" s="990"/>
      <c r="M738" s="990"/>
      <c r="N738" s="365" t="s">
        <v>537</v>
      </c>
      <c r="O738" s="365"/>
      <c r="P738" s="365"/>
      <c r="Q738" s="365"/>
      <c r="R738" s="990" t="s">
        <v>652</v>
      </c>
      <c r="S738" s="990"/>
      <c r="T738" s="990"/>
      <c r="U738" s="990"/>
      <c r="V738" s="990"/>
      <c r="W738" s="990"/>
      <c r="X738" s="990"/>
      <c r="Y738" s="990"/>
      <c r="Z738" s="990"/>
      <c r="AA738" s="365" t="s">
        <v>536</v>
      </c>
      <c r="AB738" s="365"/>
      <c r="AC738" s="365"/>
      <c r="AD738" s="365"/>
      <c r="AE738" s="990" t="s">
        <v>653</v>
      </c>
      <c r="AF738" s="990"/>
      <c r="AG738" s="990"/>
      <c r="AH738" s="990"/>
      <c r="AI738" s="990"/>
      <c r="AJ738" s="990"/>
      <c r="AK738" s="990"/>
      <c r="AL738" s="990"/>
      <c r="AM738" s="990"/>
      <c r="AN738" s="365" t="s">
        <v>532</v>
      </c>
      <c r="AO738" s="365"/>
      <c r="AP738" s="365"/>
      <c r="AQ738" s="365"/>
      <c r="AR738" s="982" t="s">
        <v>654</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t="s">
        <v>466</v>
      </c>
      <c r="J739" s="985"/>
      <c r="K739" s="93" t="str">
        <f>IF(OR(I739="　", I739=""), "", "-")</f>
        <v/>
      </c>
      <c r="L739" s="986">
        <v>363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661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660</v>
      </c>
      <c r="H781" s="671"/>
      <c r="I781" s="671"/>
      <c r="J781" s="671"/>
      <c r="K781" s="672"/>
      <c r="L781" s="664" t="s">
        <v>659</v>
      </c>
      <c r="M781" s="665"/>
      <c r="N781" s="665"/>
      <c r="O781" s="665"/>
      <c r="P781" s="665"/>
      <c r="Q781" s="665"/>
      <c r="R781" s="665"/>
      <c r="S781" s="665"/>
      <c r="T781" s="665"/>
      <c r="U781" s="665"/>
      <c r="V781" s="665"/>
      <c r="W781" s="665"/>
      <c r="X781" s="666"/>
      <c r="Y781" s="388">
        <v>1.2</v>
      </c>
      <c r="Z781" s="389"/>
      <c r="AA781" s="389"/>
      <c r="AB781" s="805"/>
      <c r="AC781" s="670" t="s">
        <v>679</v>
      </c>
      <c r="AD781" s="671"/>
      <c r="AE781" s="671"/>
      <c r="AF781" s="671"/>
      <c r="AG781" s="672"/>
      <c r="AH781" s="664" t="s">
        <v>679</v>
      </c>
      <c r="AI781" s="665"/>
      <c r="AJ781" s="665"/>
      <c r="AK781" s="665"/>
      <c r="AL781" s="665"/>
      <c r="AM781" s="665"/>
      <c r="AN781" s="665"/>
      <c r="AO781" s="665"/>
      <c r="AP781" s="665"/>
      <c r="AQ781" s="665"/>
      <c r="AR781" s="665"/>
      <c r="AS781" s="665"/>
      <c r="AT781" s="666"/>
      <c r="AU781" s="388" t="s">
        <v>680</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7.75" customHeight="1" x14ac:dyDescent="0.15">
      <c r="A837" s="376">
        <v>1</v>
      </c>
      <c r="B837" s="376">
        <v>1</v>
      </c>
      <c r="C837" s="361" t="s">
        <v>662</v>
      </c>
      <c r="D837" s="347"/>
      <c r="E837" s="347"/>
      <c r="F837" s="347"/>
      <c r="G837" s="347"/>
      <c r="H837" s="347"/>
      <c r="I837" s="347"/>
      <c r="J837" s="348" t="s">
        <v>663</v>
      </c>
      <c r="K837" s="349"/>
      <c r="L837" s="349"/>
      <c r="M837" s="349"/>
      <c r="N837" s="349"/>
      <c r="O837" s="349"/>
      <c r="P837" s="362" t="s">
        <v>664</v>
      </c>
      <c r="Q837" s="350"/>
      <c r="R837" s="350"/>
      <c r="S837" s="350"/>
      <c r="T837" s="350"/>
      <c r="U837" s="350"/>
      <c r="V837" s="350"/>
      <c r="W837" s="350"/>
      <c r="X837" s="350"/>
      <c r="Y837" s="351">
        <v>1.2</v>
      </c>
      <c r="Z837" s="352"/>
      <c r="AA837" s="352"/>
      <c r="AB837" s="353"/>
      <c r="AC837" s="363" t="s">
        <v>196</v>
      </c>
      <c r="AD837" s="371"/>
      <c r="AE837" s="371"/>
      <c r="AF837" s="371"/>
      <c r="AG837" s="371"/>
      <c r="AH837" s="372" t="s">
        <v>665</v>
      </c>
      <c r="AI837" s="373"/>
      <c r="AJ837" s="373"/>
      <c r="AK837" s="373"/>
      <c r="AL837" s="357" t="s">
        <v>663</v>
      </c>
      <c r="AM837" s="358"/>
      <c r="AN837" s="358"/>
      <c r="AO837" s="359"/>
      <c r="AP837" s="360" t="s">
        <v>666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669</v>
      </c>
      <c r="D870" s="347"/>
      <c r="E870" s="347"/>
      <c r="F870" s="347"/>
      <c r="G870" s="347"/>
      <c r="H870" s="347"/>
      <c r="I870" s="347"/>
      <c r="J870" s="348">
        <v>3011401006210</v>
      </c>
      <c r="K870" s="349"/>
      <c r="L870" s="349"/>
      <c r="M870" s="349"/>
      <c r="N870" s="349"/>
      <c r="O870" s="349"/>
      <c r="P870" s="362" t="s">
        <v>668</v>
      </c>
      <c r="Q870" s="350"/>
      <c r="R870" s="350"/>
      <c r="S870" s="350"/>
      <c r="T870" s="350"/>
      <c r="U870" s="350"/>
      <c r="V870" s="350"/>
      <c r="W870" s="350"/>
      <c r="X870" s="350"/>
      <c r="Y870" s="351">
        <v>0.74</v>
      </c>
      <c r="Z870" s="352"/>
      <c r="AA870" s="352"/>
      <c r="AB870" s="353"/>
      <c r="AC870" s="363" t="s">
        <v>502</v>
      </c>
      <c r="AD870" s="371"/>
      <c r="AE870" s="371"/>
      <c r="AF870" s="371"/>
      <c r="AG870" s="371"/>
      <c r="AH870" s="372" t="s">
        <v>670</v>
      </c>
      <c r="AI870" s="373"/>
      <c r="AJ870" s="373"/>
      <c r="AK870" s="373"/>
      <c r="AL870" s="357" t="s">
        <v>670</v>
      </c>
      <c r="AM870" s="358"/>
      <c r="AN870" s="358"/>
      <c r="AO870" s="359"/>
      <c r="AP870" s="360" t="s">
        <v>671</v>
      </c>
      <c r="AQ870" s="360"/>
      <c r="AR870" s="360"/>
      <c r="AS870" s="360"/>
      <c r="AT870" s="360"/>
      <c r="AU870" s="360"/>
      <c r="AV870" s="360"/>
      <c r="AW870" s="360"/>
      <c r="AX870" s="360"/>
    </row>
    <row r="871" spans="1:50" ht="30" customHeight="1" x14ac:dyDescent="0.15">
      <c r="A871" s="376">
        <v>2</v>
      </c>
      <c r="B871" s="376">
        <v>1</v>
      </c>
      <c r="C871" s="361" t="s">
        <v>672</v>
      </c>
      <c r="D871" s="347"/>
      <c r="E871" s="347"/>
      <c r="F871" s="347"/>
      <c r="G871" s="347"/>
      <c r="H871" s="347"/>
      <c r="I871" s="347"/>
      <c r="J871" s="348">
        <v>2010901001143</v>
      </c>
      <c r="K871" s="349"/>
      <c r="L871" s="349"/>
      <c r="M871" s="349"/>
      <c r="N871" s="349"/>
      <c r="O871" s="349"/>
      <c r="P871" s="350" t="s">
        <v>667</v>
      </c>
      <c r="Q871" s="350"/>
      <c r="R871" s="350"/>
      <c r="S871" s="350"/>
      <c r="T871" s="350"/>
      <c r="U871" s="350"/>
      <c r="V871" s="350"/>
      <c r="W871" s="350"/>
      <c r="X871" s="350"/>
      <c r="Y871" s="351">
        <v>0.45</v>
      </c>
      <c r="Z871" s="352"/>
      <c r="AA871" s="352"/>
      <c r="AB871" s="353"/>
      <c r="AC871" s="363" t="s">
        <v>502</v>
      </c>
      <c r="AD871" s="363"/>
      <c r="AE871" s="363"/>
      <c r="AF871" s="363"/>
      <c r="AG871" s="363"/>
      <c r="AH871" s="372" t="s">
        <v>577</v>
      </c>
      <c r="AI871" s="373"/>
      <c r="AJ871" s="373"/>
      <c r="AK871" s="373"/>
      <c r="AL871" s="357" t="s">
        <v>577</v>
      </c>
      <c r="AM871" s="358"/>
      <c r="AN871" s="358"/>
      <c r="AO871" s="359"/>
      <c r="AP871" s="360" t="s">
        <v>577</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627</v>
      </c>
      <c r="F1102" s="375"/>
      <c r="G1102" s="375"/>
      <c r="H1102" s="375"/>
      <c r="I1102" s="375"/>
      <c r="J1102" s="348" t="s">
        <v>579</v>
      </c>
      <c r="K1102" s="349"/>
      <c r="L1102" s="349"/>
      <c r="M1102" s="349"/>
      <c r="N1102" s="349"/>
      <c r="O1102" s="349"/>
      <c r="P1102" s="362" t="s">
        <v>580</v>
      </c>
      <c r="Q1102" s="350"/>
      <c r="R1102" s="350"/>
      <c r="S1102" s="350"/>
      <c r="T1102" s="350"/>
      <c r="U1102" s="350"/>
      <c r="V1102" s="350"/>
      <c r="W1102" s="350"/>
      <c r="X1102" s="350"/>
      <c r="Y1102" s="351" t="s">
        <v>655</v>
      </c>
      <c r="Z1102" s="352"/>
      <c r="AA1102" s="352"/>
      <c r="AB1102" s="353"/>
      <c r="AC1102" s="354"/>
      <c r="AD1102" s="354"/>
      <c r="AE1102" s="354"/>
      <c r="AF1102" s="354"/>
      <c r="AG1102" s="354"/>
      <c r="AH1102" s="355" t="s">
        <v>655</v>
      </c>
      <c r="AI1102" s="356"/>
      <c r="AJ1102" s="356"/>
      <c r="AK1102" s="356"/>
      <c r="AL1102" s="357" t="s">
        <v>579</v>
      </c>
      <c r="AM1102" s="358"/>
      <c r="AN1102" s="358"/>
      <c r="AO1102" s="359"/>
      <c r="AP1102" s="360" t="s">
        <v>579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2" max="49" man="1"/>
    <brk id="735"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2019-05-20T10:57:53Z</cp:lastPrinted>
  <dcterms:created xsi:type="dcterms:W3CDTF">2012-03-13T00:50:25Z</dcterms:created>
  <dcterms:modified xsi:type="dcterms:W3CDTF">2019-08-16T07:31:02Z</dcterms:modified>
</cp:coreProperties>
</file>